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tal\Downloads\CrowdFunding Analysis\"/>
    </mc:Choice>
  </mc:AlternateContent>
  <xr:revisionPtr revIDLastSave="0" documentId="13_ncr:1_{3E58583F-6780-4F90-B586-F44CEB214BD8}" xr6:coauthVersionLast="47" xr6:coauthVersionMax="47" xr10:uidLastSave="{00000000-0000-0000-0000-000000000000}"/>
  <bookViews>
    <workbookView xWindow="2892" yWindow="2892" windowWidth="17280" windowHeight="8964" xr2:uid="{00000000-000D-0000-FFFF-FFFF00000000}"/>
  </bookViews>
  <sheets>
    <sheet name="Kickstarter_Challenge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Kickstarter_Challenge!$A$1:$T$4115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3" l="1"/>
  <c r="Q3" i="1" a="1"/>
  <c r="Q3" i="1" s="1"/>
  <c r="Q4" i="1" a="1"/>
  <c r="Q4" i="1" s="1"/>
  <c r="Q5" i="1" a="1"/>
  <c r="Q5" i="1" s="1"/>
  <c r="Q6" i="1" a="1"/>
  <c r="Q6" i="1" s="1"/>
  <c r="Q7" i="1" a="1"/>
  <c r="Q7" i="1" s="1"/>
  <c r="Q8" i="1" a="1"/>
  <c r="Q8" i="1" s="1"/>
  <c r="Q9" i="1" a="1"/>
  <c r="Q9" i="1" s="1"/>
  <c r="Q10" i="1" a="1"/>
  <c r="Q10" i="1" s="1"/>
  <c r="Q11" i="1" a="1"/>
  <c r="Q11" i="1" s="1"/>
  <c r="Q12" i="1" a="1"/>
  <c r="Q12" i="1" s="1"/>
  <c r="Q13" i="1" a="1"/>
  <c r="Q13" i="1" s="1"/>
  <c r="Q14" i="1" a="1"/>
  <c r="Q14" i="1" s="1"/>
  <c r="Q15" i="1" a="1"/>
  <c r="Q15" i="1" s="1"/>
  <c r="Q16" i="1" a="1"/>
  <c r="Q16" i="1" s="1"/>
  <c r="Q17" i="1" a="1"/>
  <c r="Q17" i="1" s="1"/>
  <c r="Q18" i="1" a="1"/>
  <c r="Q18" i="1" s="1"/>
  <c r="Q19" i="1" a="1"/>
  <c r="Q19" i="1" s="1"/>
  <c r="Q20" i="1" a="1"/>
  <c r="Q20" i="1" s="1"/>
  <c r="Q21" i="1" a="1"/>
  <c r="Q21" i="1" s="1"/>
  <c r="Q22" i="1" a="1"/>
  <c r="Q22" i="1" s="1"/>
  <c r="Q23" i="1" a="1"/>
  <c r="Q23" i="1" s="1"/>
  <c r="Q24" i="1" a="1"/>
  <c r="Q24" i="1" s="1"/>
  <c r="Q25" i="1" a="1"/>
  <c r="Q25" i="1" s="1"/>
  <c r="Q26" i="1" a="1"/>
  <c r="Q26" i="1" s="1"/>
  <c r="Q27" i="1" a="1"/>
  <c r="Q27" i="1" s="1"/>
  <c r="Q28" i="1" a="1"/>
  <c r="Q28" i="1" s="1"/>
  <c r="Q29" i="1" a="1"/>
  <c r="Q29" i="1" s="1"/>
  <c r="Q30" i="1" a="1"/>
  <c r="Q30" i="1" s="1"/>
  <c r="Q31" i="1" a="1"/>
  <c r="Q31" i="1" s="1"/>
  <c r="Q32" i="1" a="1"/>
  <c r="Q32" i="1" s="1"/>
  <c r="Q33" i="1" a="1"/>
  <c r="Q33" i="1" s="1"/>
  <c r="Q34" i="1" a="1"/>
  <c r="Q34" i="1" s="1"/>
  <c r="Q35" i="1" a="1"/>
  <c r="Q35" i="1" s="1"/>
  <c r="Q36" i="1" a="1"/>
  <c r="Q36" i="1" s="1"/>
  <c r="Q37" i="1" a="1"/>
  <c r="Q37" i="1" s="1"/>
  <c r="Q38" i="1" a="1"/>
  <c r="Q38" i="1" s="1"/>
  <c r="Q39" i="1" a="1"/>
  <c r="Q39" i="1" s="1"/>
  <c r="Q40" i="1" a="1"/>
  <c r="Q40" i="1" s="1"/>
  <c r="Q41" i="1" a="1"/>
  <c r="Q41" i="1" s="1"/>
  <c r="Q42" i="1" a="1"/>
  <c r="Q42" i="1" s="1"/>
  <c r="Q43" i="1" a="1"/>
  <c r="Q43" i="1" s="1"/>
  <c r="Q44" i="1" a="1"/>
  <c r="Q44" i="1" s="1"/>
  <c r="Q45" i="1" a="1"/>
  <c r="Q45" i="1" s="1"/>
  <c r="Q46" i="1" a="1"/>
  <c r="Q46" i="1" s="1"/>
  <c r="Q47" i="1" a="1"/>
  <c r="Q47" i="1" s="1"/>
  <c r="Q48" i="1" a="1"/>
  <c r="Q48" i="1" s="1"/>
  <c r="Q49" i="1" a="1"/>
  <c r="Q49" i="1" s="1"/>
  <c r="Q50" i="1" a="1"/>
  <c r="Q50" i="1" s="1"/>
  <c r="Q51" i="1" a="1"/>
  <c r="Q51" i="1" s="1"/>
  <c r="Q52" i="1" a="1"/>
  <c r="Q52" i="1" s="1"/>
  <c r="Q53" i="1" a="1"/>
  <c r="Q53" i="1" s="1"/>
  <c r="Q54" i="1" a="1"/>
  <c r="Q54" i="1" s="1"/>
  <c r="Q55" i="1" a="1"/>
  <c r="Q55" i="1" s="1"/>
  <c r="Q56" i="1" a="1"/>
  <c r="Q56" i="1" s="1"/>
  <c r="Q57" i="1" a="1"/>
  <c r="Q57" i="1" s="1"/>
  <c r="Q58" i="1" a="1"/>
  <c r="Q58" i="1" s="1"/>
  <c r="Q59" i="1" a="1"/>
  <c r="Q59" i="1" s="1"/>
  <c r="Q60" i="1" a="1"/>
  <c r="Q60" i="1" s="1"/>
  <c r="Q61" i="1" a="1"/>
  <c r="Q61" i="1" s="1"/>
  <c r="Q62" i="1" a="1"/>
  <c r="Q62" i="1" s="1"/>
  <c r="Q63" i="1" a="1"/>
  <c r="Q63" i="1" s="1"/>
  <c r="Q64" i="1" a="1"/>
  <c r="Q64" i="1" s="1"/>
  <c r="Q65" i="1" a="1"/>
  <c r="Q65" i="1" s="1"/>
  <c r="Q66" i="1" a="1"/>
  <c r="Q66" i="1" s="1"/>
  <c r="Q67" i="1" a="1"/>
  <c r="Q67" i="1" s="1"/>
  <c r="Q68" i="1" a="1"/>
  <c r="Q68" i="1" s="1"/>
  <c r="Q69" i="1" a="1"/>
  <c r="Q69" i="1" s="1"/>
  <c r="Q70" i="1" a="1"/>
  <c r="Q70" i="1" s="1"/>
  <c r="Q71" i="1" a="1"/>
  <c r="Q71" i="1" s="1"/>
  <c r="Q72" i="1" a="1"/>
  <c r="Q72" i="1" s="1"/>
  <c r="Q73" i="1" a="1"/>
  <c r="Q73" i="1" s="1"/>
  <c r="Q74" i="1" a="1"/>
  <c r="Q74" i="1" s="1"/>
  <c r="Q75" i="1" a="1"/>
  <c r="Q75" i="1" s="1"/>
  <c r="Q76" i="1" a="1"/>
  <c r="Q76" i="1" s="1"/>
  <c r="Q77" i="1" a="1"/>
  <c r="Q77" i="1" s="1"/>
  <c r="Q78" i="1" a="1"/>
  <c r="Q78" i="1" s="1"/>
  <c r="Q79" i="1" a="1"/>
  <c r="Q79" i="1" s="1"/>
  <c r="Q80" i="1" a="1"/>
  <c r="Q80" i="1" s="1"/>
  <c r="Q81" i="1" a="1"/>
  <c r="Q81" i="1" s="1"/>
  <c r="Q82" i="1" a="1"/>
  <c r="Q82" i="1" s="1"/>
  <c r="Q83" i="1" a="1"/>
  <c r="Q83" i="1" s="1"/>
  <c r="Q84" i="1" a="1"/>
  <c r="Q84" i="1" s="1"/>
  <c r="Q85" i="1" a="1"/>
  <c r="Q85" i="1" s="1"/>
  <c r="Q86" i="1" a="1"/>
  <c r="Q86" i="1" s="1"/>
  <c r="Q87" i="1" a="1"/>
  <c r="Q87" i="1" s="1"/>
  <c r="Q88" i="1" a="1"/>
  <c r="Q88" i="1" s="1"/>
  <c r="Q89" i="1" a="1"/>
  <c r="Q89" i="1" s="1"/>
  <c r="Q90" i="1" a="1"/>
  <c r="Q90" i="1" s="1"/>
  <c r="Q91" i="1" a="1"/>
  <c r="Q91" i="1" s="1"/>
  <c r="Q92" i="1" a="1"/>
  <c r="Q92" i="1" s="1"/>
  <c r="Q93" i="1" a="1"/>
  <c r="Q93" i="1" s="1"/>
  <c r="Q94" i="1" a="1"/>
  <c r="Q94" i="1" s="1"/>
  <c r="Q95" i="1" a="1"/>
  <c r="Q95" i="1" s="1"/>
  <c r="Q96" i="1" a="1"/>
  <c r="Q96" i="1" s="1"/>
  <c r="Q97" i="1" a="1"/>
  <c r="Q97" i="1" s="1"/>
  <c r="Q98" i="1" a="1"/>
  <c r="Q98" i="1" s="1"/>
  <c r="Q99" i="1" a="1"/>
  <c r="Q99" i="1" s="1"/>
  <c r="Q100" i="1" a="1"/>
  <c r="Q100" i="1" s="1"/>
  <c r="Q101" i="1" a="1"/>
  <c r="Q101" i="1" s="1"/>
  <c r="Q102" i="1" a="1"/>
  <c r="Q102" i="1" s="1"/>
  <c r="Q103" i="1" a="1"/>
  <c r="Q103" i="1" s="1"/>
  <c r="Q104" i="1" a="1"/>
  <c r="Q104" i="1" s="1"/>
  <c r="Q105" i="1" a="1"/>
  <c r="Q105" i="1" s="1"/>
  <c r="Q106" i="1" a="1"/>
  <c r="Q106" i="1" s="1"/>
  <c r="Q107" i="1" a="1"/>
  <c r="Q107" i="1" s="1"/>
  <c r="Q108" i="1" a="1"/>
  <c r="Q108" i="1" s="1"/>
  <c r="Q109" i="1" a="1"/>
  <c r="Q109" i="1" s="1"/>
  <c r="Q110" i="1" a="1"/>
  <c r="Q110" i="1" s="1"/>
  <c r="Q111" i="1" a="1"/>
  <c r="Q111" i="1" s="1"/>
  <c r="Q112" i="1" a="1"/>
  <c r="Q112" i="1" s="1"/>
  <c r="Q113" i="1" a="1"/>
  <c r="Q113" i="1" s="1"/>
  <c r="Q114" i="1" a="1"/>
  <c r="Q114" i="1" s="1"/>
  <c r="Q115" i="1" a="1"/>
  <c r="Q115" i="1" s="1"/>
  <c r="Q116" i="1" a="1"/>
  <c r="Q116" i="1" s="1"/>
  <c r="Q117" i="1" a="1"/>
  <c r="Q117" i="1" s="1"/>
  <c r="Q118" i="1" a="1"/>
  <c r="Q118" i="1" s="1"/>
  <c r="Q119" i="1" a="1"/>
  <c r="Q119" i="1" s="1"/>
  <c r="Q120" i="1" a="1"/>
  <c r="Q120" i="1" s="1"/>
  <c r="Q121" i="1" a="1"/>
  <c r="Q121" i="1" s="1"/>
  <c r="Q122" i="1" a="1"/>
  <c r="Q122" i="1" s="1"/>
  <c r="Q123" i="1" a="1"/>
  <c r="Q123" i="1" s="1"/>
  <c r="Q124" i="1" a="1"/>
  <c r="Q124" i="1" s="1"/>
  <c r="Q125" i="1" a="1"/>
  <c r="Q125" i="1" s="1"/>
  <c r="Q126" i="1" a="1"/>
  <c r="Q126" i="1" s="1"/>
  <c r="Q127" i="1" a="1"/>
  <c r="Q127" i="1" s="1"/>
  <c r="Q128" i="1" a="1"/>
  <c r="Q128" i="1" s="1"/>
  <c r="Q129" i="1" a="1"/>
  <c r="Q129" i="1" s="1"/>
  <c r="Q130" i="1" a="1"/>
  <c r="Q130" i="1" s="1"/>
  <c r="Q131" i="1" a="1"/>
  <c r="Q131" i="1" s="1"/>
  <c r="Q132" i="1" a="1"/>
  <c r="Q132" i="1" s="1"/>
  <c r="Q133" i="1" a="1"/>
  <c r="Q133" i="1" s="1"/>
  <c r="Q134" i="1" a="1"/>
  <c r="Q134" i="1" s="1"/>
  <c r="Q135" i="1" a="1"/>
  <c r="Q135" i="1" s="1"/>
  <c r="Q136" i="1" a="1"/>
  <c r="Q136" i="1" s="1"/>
  <c r="Q137" i="1" a="1"/>
  <c r="Q137" i="1" s="1"/>
  <c r="Q138" i="1" a="1"/>
  <c r="Q138" i="1" s="1"/>
  <c r="Q139" i="1" a="1"/>
  <c r="Q139" i="1" s="1"/>
  <c r="Q140" i="1" a="1"/>
  <c r="Q140" i="1" s="1"/>
  <c r="Q141" i="1" a="1"/>
  <c r="Q141" i="1" s="1"/>
  <c r="Q142" i="1" a="1"/>
  <c r="Q142" i="1" s="1"/>
  <c r="Q143" i="1" a="1"/>
  <c r="Q143" i="1" s="1"/>
  <c r="Q144" i="1" a="1"/>
  <c r="Q144" i="1" s="1"/>
  <c r="Q145" i="1" a="1"/>
  <c r="Q145" i="1" s="1"/>
  <c r="Q146" i="1" a="1"/>
  <c r="Q146" i="1" s="1"/>
  <c r="Q147" i="1" a="1"/>
  <c r="Q147" i="1" s="1"/>
  <c r="Q148" i="1" a="1"/>
  <c r="Q148" i="1" s="1"/>
  <c r="Q149" i="1" a="1"/>
  <c r="Q149" i="1" s="1"/>
  <c r="Q150" i="1" a="1"/>
  <c r="Q150" i="1" s="1"/>
  <c r="Q151" i="1" a="1"/>
  <c r="Q151" i="1" s="1"/>
  <c r="Q152" i="1" a="1"/>
  <c r="Q152" i="1" s="1"/>
  <c r="Q153" i="1" a="1"/>
  <c r="Q153" i="1" s="1"/>
  <c r="Q154" i="1" a="1"/>
  <c r="Q154" i="1" s="1"/>
  <c r="Q155" i="1" a="1"/>
  <c r="Q155" i="1" s="1"/>
  <c r="Q156" i="1" a="1"/>
  <c r="Q156" i="1" s="1"/>
  <c r="Q157" i="1" a="1"/>
  <c r="Q157" i="1" s="1"/>
  <c r="Q158" i="1" a="1"/>
  <c r="Q158" i="1" s="1"/>
  <c r="Q159" i="1" a="1"/>
  <c r="Q159" i="1" s="1"/>
  <c r="Q160" i="1" a="1"/>
  <c r="Q160" i="1" s="1"/>
  <c r="Q161" i="1" a="1"/>
  <c r="Q161" i="1" s="1"/>
  <c r="Q162" i="1" a="1"/>
  <c r="Q162" i="1" s="1"/>
  <c r="Q163" i="1" a="1"/>
  <c r="Q163" i="1" s="1"/>
  <c r="Q164" i="1" a="1"/>
  <c r="Q164" i="1" s="1"/>
  <c r="Q165" i="1" a="1"/>
  <c r="Q165" i="1" s="1"/>
  <c r="Q166" i="1" a="1"/>
  <c r="Q166" i="1" s="1"/>
  <c r="Q167" i="1" a="1"/>
  <c r="Q167" i="1" s="1"/>
  <c r="Q168" i="1" a="1"/>
  <c r="Q168" i="1" s="1"/>
  <c r="Q169" i="1" a="1"/>
  <c r="Q169" i="1" s="1"/>
  <c r="Q170" i="1" a="1"/>
  <c r="Q170" i="1" s="1"/>
  <c r="Q171" i="1" a="1"/>
  <c r="Q171" i="1" s="1"/>
  <c r="Q172" i="1" a="1"/>
  <c r="Q172" i="1" s="1"/>
  <c r="Q173" i="1" a="1"/>
  <c r="Q173" i="1" s="1"/>
  <c r="Q174" i="1" a="1"/>
  <c r="Q174" i="1" s="1"/>
  <c r="Q175" i="1" a="1"/>
  <c r="Q175" i="1" s="1"/>
  <c r="Q176" i="1" a="1"/>
  <c r="Q176" i="1" s="1"/>
  <c r="Q177" i="1" a="1"/>
  <c r="Q177" i="1" s="1"/>
  <c r="Q178" i="1" a="1"/>
  <c r="Q178" i="1" s="1"/>
  <c r="Q179" i="1" a="1"/>
  <c r="Q179" i="1" s="1"/>
  <c r="Q180" i="1" a="1"/>
  <c r="Q180" i="1" s="1"/>
  <c r="Q181" i="1" a="1"/>
  <c r="Q181" i="1" s="1"/>
  <c r="Q182" i="1" a="1"/>
  <c r="Q182" i="1" s="1"/>
  <c r="Q183" i="1" a="1"/>
  <c r="Q183" i="1" s="1"/>
  <c r="Q184" i="1" a="1"/>
  <c r="Q184" i="1" s="1"/>
  <c r="Q185" i="1" a="1"/>
  <c r="Q185" i="1" s="1"/>
  <c r="Q186" i="1" a="1"/>
  <c r="Q186" i="1" s="1"/>
  <c r="Q187" i="1" a="1"/>
  <c r="Q187" i="1" s="1"/>
  <c r="Q188" i="1" a="1"/>
  <c r="Q188" i="1" s="1"/>
  <c r="Q189" i="1" a="1"/>
  <c r="Q189" i="1" s="1"/>
  <c r="Q190" i="1" a="1"/>
  <c r="Q190" i="1" s="1"/>
  <c r="Q191" i="1" a="1"/>
  <c r="Q191" i="1" s="1"/>
  <c r="Q192" i="1" a="1"/>
  <c r="Q192" i="1" s="1"/>
  <c r="Q193" i="1" a="1"/>
  <c r="Q193" i="1" s="1"/>
  <c r="Q194" i="1" a="1"/>
  <c r="Q194" i="1" s="1"/>
  <c r="Q195" i="1" a="1"/>
  <c r="Q195" i="1" s="1"/>
  <c r="Q196" i="1" a="1"/>
  <c r="Q196" i="1" s="1"/>
  <c r="Q197" i="1" a="1"/>
  <c r="Q197" i="1" s="1"/>
  <c r="Q198" i="1" a="1"/>
  <c r="Q198" i="1" s="1"/>
  <c r="Q199" i="1" a="1"/>
  <c r="Q199" i="1" s="1"/>
  <c r="Q200" i="1" a="1"/>
  <c r="Q200" i="1" s="1"/>
  <c r="Q201" i="1" a="1"/>
  <c r="Q201" i="1" s="1"/>
  <c r="Q202" i="1" a="1"/>
  <c r="Q202" i="1" s="1"/>
  <c r="Q203" i="1" a="1"/>
  <c r="Q203" i="1" s="1"/>
  <c r="Q204" i="1" a="1"/>
  <c r="Q204" i="1" s="1"/>
  <c r="Q205" i="1" a="1"/>
  <c r="Q205" i="1" s="1"/>
  <c r="Q206" i="1" a="1"/>
  <c r="Q206" i="1" s="1"/>
  <c r="Q207" i="1" a="1"/>
  <c r="Q207" i="1" s="1"/>
  <c r="Q208" i="1" a="1"/>
  <c r="Q208" i="1" s="1"/>
  <c r="Q209" i="1" a="1"/>
  <c r="Q209" i="1" s="1"/>
  <c r="Q210" i="1" a="1"/>
  <c r="Q210" i="1" s="1"/>
  <c r="Q211" i="1" a="1"/>
  <c r="Q211" i="1" s="1"/>
  <c r="Q212" i="1" a="1"/>
  <c r="Q212" i="1" s="1"/>
  <c r="Q213" i="1" a="1"/>
  <c r="Q213" i="1" s="1"/>
  <c r="Q214" i="1" a="1"/>
  <c r="Q214" i="1" s="1"/>
  <c r="Q215" i="1" a="1"/>
  <c r="Q215" i="1" s="1"/>
  <c r="Q216" i="1" a="1"/>
  <c r="Q216" i="1" s="1"/>
  <c r="Q217" i="1" a="1"/>
  <c r="Q217" i="1" s="1"/>
  <c r="Q218" i="1" a="1"/>
  <c r="Q218" i="1" s="1"/>
  <c r="Q219" i="1" a="1"/>
  <c r="Q219" i="1" s="1"/>
  <c r="Q220" i="1" a="1"/>
  <c r="Q220" i="1" s="1"/>
  <c r="Q221" i="1" a="1"/>
  <c r="Q221" i="1" s="1"/>
  <c r="Q222" i="1" a="1"/>
  <c r="Q222" i="1" s="1"/>
  <c r="Q223" i="1" a="1"/>
  <c r="Q223" i="1" s="1"/>
  <c r="Q224" i="1" a="1"/>
  <c r="Q224" i="1" s="1"/>
  <c r="Q225" i="1" a="1"/>
  <c r="Q225" i="1" s="1"/>
  <c r="Q226" i="1" a="1"/>
  <c r="Q226" i="1" s="1"/>
  <c r="Q227" i="1" a="1"/>
  <c r="Q227" i="1" s="1"/>
  <c r="Q228" i="1" a="1"/>
  <c r="Q228" i="1" s="1"/>
  <c r="Q229" i="1" a="1"/>
  <c r="Q229" i="1" s="1"/>
  <c r="Q230" i="1" a="1"/>
  <c r="Q230" i="1" s="1"/>
  <c r="Q231" i="1" a="1"/>
  <c r="Q231" i="1" s="1"/>
  <c r="Q232" i="1" a="1"/>
  <c r="Q232" i="1" s="1"/>
  <c r="Q233" i="1" a="1"/>
  <c r="Q233" i="1" s="1"/>
  <c r="Q234" i="1" a="1"/>
  <c r="Q234" i="1" s="1"/>
  <c r="Q235" i="1" a="1"/>
  <c r="Q235" i="1" s="1"/>
  <c r="Q236" i="1" a="1"/>
  <c r="Q236" i="1" s="1"/>
  <c r="Q237" i="1" a="1"/>
  <c r="Q237" i="1" s="1"/>
  <c r="Q238" i="1" a="1"/>
  <c r="Q238" i="1" s="1"/>
  <c r="Q239" i="1" a="1"/>
  <c r="Q239" i="1" s="1"/>
  <c r="Q240" i="1" a="1"/>
  <c r="Q240" i="1" s="1"/>
  <c r="Q241" i="1" a="1"/>
  <c r="Q241" i="1" s="1"/>
  <c r="Q242" i="1" a="1"/>
  <c r="Q242" i="1" s="1"/>
  <c r="Q243" i="1" a="1"/>
  <c r="Q243" i="1" s="1"/>
  <c r="Q244" i="1" a="1"/>
  <c r="Q244" i="1" s="1"/>
  <c r="Q245" i="1" a="1"/>
  <c r="Q245" i="1" s="1"/>
  <c r="Q246" i="1" a="1"/>
  <c r="Q246" i="1" s="1"/>
  <c r="Q247" i="1" a="1"/>
  <c r="Q247" i="1" s="1"/>
  <c r="Q248" i="1" a="1"/>
  <c r="Q248" i="1" s="1"/>
  <c r="Q249" i="1" a="1"/>
  <c r="Q249" i="1" s="1"/>
  <c r="Q250" i="1" a="1"/>
  <c r="Q250" i="1" s="1"/>
  <c r="Q251" i="1" a="1"/>
  <c r="Q251" i="1" s="1"/>
  <c r="Q252" i="1" a="1"/>
  <c r="Q252" i="1" s="1"/>
  <c r="Q253" i="1" a="1"/>
  <c r="Q253" i="1" s="1"/>
  <c r="Q254" i="1" a="1"/>
  <c r="Q254" i="1" s="1"/>
  <c r="Q255" i="1" a="1"/>
  <c r="Q255" i="1" s="1"/>
  <c r="Q256" i="1" a="1"/>
  <c r="Q256" i="1" s="1"/>
  <c r="Q257" i="1" a="1"/>
  <c r="Q257" i="1" s="1"/>
  <c r="Q258" i="1" a="1"/>
  <c r="Q258" i="1" s="1"/>
  <c r="Q259" i="1" a="1"/>
  <c r="Q259" i="1" s="1"/>
  <c r="Q260" i="1" a="1"/>
  <c r="Q260" i="1" s="1"/>
  <c r="Q261" i="1" a="1"/>
  <c r="Q261" i="1" s="1"/>
  <c r="Q262" i="1" a="1"/>
  <c r="Q262" i="1" s="1"/>
  <c r="Q263" i="1" a="1"/>
  <c r="Q263" i="1" s="1"/>
  <c r="Q264" i="1" a="1"/>
  <c r="Q264" i="1" s="1"/>
  <c r="Q265" i="1" a="1"/>
  <c r="Q265" i="1" s="1"/>
  <c r="Q266" i="1" a="1"/>
  <c r="Q266" i="1" s="1"/>
  <c r="Q267" i="1" a="1"/>
  <c r="Q267" i="1" s="1"/>
  <c r="Q268" i="1" a="1"/>
  <c r="Q268" i="1" s="1"/>
  <c r="Q269" i="1" a="1"/>
  <c r="Q269" i="1" s="1"/>
  <c r="Q270" i="1" a="1"/>
  <c r="Q270" i="1" s="1"/>
  <c r="Q271" i="1" a="1"/>
  <c r="Q271" i="1" s="1"/>
  <c r="Q272" i="1" a="1"/>
  <c r="Q272" i="1" s="1"/>
  <c r="Q273" i="1" a="1"/>
  <c r="Q273" i="1" s="1"/>
  <c r="Q274" i="1" a="1"/>
  <c r="Q274" i="1" s="1"/>
  <c r="Q275" i="1" a="1"/>
  <c r="Q275" i="1" s="1"/>
  <c r="Q276" i="1" a="1"/>
  <c r="Q276" i="1" s="1"/>
  <c r="Q277" i="1" a="1"/>
  <c r="Q277" i="1" s="1"/>
  <c r="Q278" i="1" a="1"/>
  <c r="Q278" i="1" s="1"/>
  <c r="Q279" i="1" a="1"/>
  <c r="Q279" i="1" s="1"/>
  <c r="Q280" i="1" a="1"/>
  <c r="Q280" i="1" s="1"/>
  <c r="Q281" i="1" a="1"/>
  <c r="Q281" i="1" s="1"/>
  <c r="Q282" i="1" a="1"/>
  <c r="Q282" i="1" s="1"/>
  <c r="Q283" i="1" a="1"/>
  <c r="Q283" i="1" s="1"/>
  <c r="Q284" i="1" a="1"/>
  <c r="Q284" i="1" s="1"/>
  <c r="Q285" i="1" a="1"/>
  <c r="Q285" i="1" s="1"/>
  <c r="Q286" i="1" a="1"/>
  <c r="Q286" i="1" s="1"/>
  <c r="Q287" i="1" a="1"/>
  <c r="Q287" i="1" s="1"/>
  <c r="Q288" i="1" a="1"/>
  <c r="Q288" i="1" s="1"/>
  <c r="Q289" i="1" a="1"/>
  <c r="Q289" i="1" s="1"/>
  <c r="Q290" i="1" a="1"/>
  <c r="Q290" i="1" s="1"/>
  <c r="Q291" i="1" a="1"/>
  <c r="Q291" i="1" s="1"/>
  <c r="Q292" i="1" a="1"/>
  <c r="Q292" i="1" s="1"/>
  <c r="Q293" i="1" a="1"/>
  <c r="Q293" i="1" s="1"/>
  <c r="Q294" i="1" a="1"/>
  <c r="Q294" i="1" s="1"/>
  <c r="Q295" i="1" a="1"/>
  <c r="Q295" i="1" s="1"/>
  <c r="Q296" i="1" a="1"/>
  <c r="Q296" i="1" s="1"/>
  <c r="Q297" i="1" a="1"/>
  <c r="Q297" i="1" s="1"/>
  <c r="Q298" i="1" a="1"/>
  <c r="Q298" i="1" s="1"/>
  <c r="Q299" i="1" a="1"/>
  <c r="Q299" i="1" s="1"/>
  <c r="Q300" i="1" a="1"/>
  <c r="Q300" i="1" s="1"/>
  <c r="Q301" i="1" a="1"/>
  <c r="Q301" i="1" s="1"/>
  <c r="Q302" i="1" a="1"/>
  <c r="Q302" i="1" s="1"/>
  <c r="Q303" i="1" a="1"/>
  <c r="Q303" i="1" s="1"/>
  <c r="Q304" i="1" a="1"/>
  <c r="Q304" i="1" s="1"/>
  <c r="Q305" i="1" a="1"/>
  <c r="Q305" i="1" s="1"/>
  <c r="Q306" i="1" a="1"/>
  <c r="Q306" i="1" s="1"/>
  <c r="Q307" i="1" a="1"/>
  <c r="Q307" i="1" s="1"/>
  <c r="Q308" i="1" a="1"/>
  <c r="Q308" i="1" s="1"/>
  <c r="Q309" i="1" a="1"/>
  <c r="Q309" i="1" s="1"/>
  <c r="Q310" i="1" a="1"/>
  <c r="Q310" i="1" s="1"/>
  <c r="Q311" i="1" a="1"/>
  <c r="Q311" i="1" s="1"/>
  <c r="Q312" i="1" a="1"/>
  <c r="Q312" i="1" s="1"/>
  <c r="Q313" i="1" a="1"/>
  <c r="Q313" i="1" s="1"/>
  <c r="Q314" i="1" a="1"/>
  <c r="Q314" i="1" s="1"/>
  <c r="Q315" i="1" a="1"/>
  <c r="Q315" i="1" s="1"/>
  <c r="Q316" i="1" a="1"/>
  <c r="Q316" i="1" s="1"/>
  <c r="Q317" i="1" a="1"/>
  <c r="Q317" i="1" s="1"/>
  <c r="Q318" i="1" a="1"/>
  <c r="Q318" i="1" s="1"/>
  <c r="Q319" i="1" a="1"/>
  <c r="Q319" i="1" s="1"/>
  <c r="Q320" i="1" a="1"/>
  <c r="Q320" i="1" s="1"/>
  <c r="Q321" i="1" a="1"/>
  <c r="Q321" i="1" s="1"/>
  <c r="Q322" i="1" a="1"/>
  <c r="Q322" i="1" s="1"/>
  <c r="Q323" i="1" a="1"/>
  <c r="Q323" i="1" s="1"/>
  <c r="Q324" i="1" a="1"/>
  <c r="Q324" i="1" s="1"/>
  <c r="Q325" i="1" a="1"/>
  <c r="Q325" i="1" s="1"/>
  <c r="Q326" i="1" a="1"/>
  <c r="Q326" i="1" s="1"/>
  <c r="Q327" i="1" a="1"/>
  <c r="Q327" i="1" s="1"/>
  <c r="Q328" i="1" a="1"/>
  <c r="Q328" i="1" s="1"/>
  <c r="Q329" i="1" a="1"/>
  <c r="Q329" i="1" s="1"/>
  <c r="Q330" i="1" a="1"/>
  <c r="Q330" i="1" s="1"/>
  <c r="Q331" i="1" a="1"/>
  <c r="Q331" i="1" s="1"/>
  <c r="Q332" i="1" a="1"/>
  <c r="Q332" i="1" s="1"/>
  <c r="Q333" i="1" a="1"/>
  <c r="Q333" i="1" s="1"/>
  <c r="Q334" i="1" a="1"/>
  <c r="Q334" i="1" s="1"/>
  <c r="Q335" i="1" a="1"/>
  <c r="Q335" i="1" s="1"/>
  <c r="Q336" i="1" a="1"/>
  <c r="Q336" i="1" s="1"/>
  <c r="Q337" i="1" a="1"/>
  <c r="Q337" i="1" s="1"/>
  <c r="Q338" i="1" a="1"/>
  <c r="Q338" i="1" s="1"/>
  <c r="Q339" i="1" a="1"/>
  <c r="Q339" i="1" s="1"/>
  <c r="Q340" i="1" a="1"/>
  <c r="Q340" i="1" s="1"/>
  <c r="Q341" i="1" a="1"/>
  <c r="Q341" i="1" s="1"/>
  <c r="Q342" i="1" a="1"/>
  <c r="Q342" i="1" s="1"/>
  <c r="Q343" i="1" a="1"/>
  <c r="Q343" i="1" s="1"/>
  <c r="Q344" i="1" a="1"/>
  <c r="Q344" i="1" s="1"/>
  <c r="Q345" i="1" a="1"/>
  <c r="Q345" i="1" s="1"/>
  <c r="Q346" i="1" a="1"/>
  <c r="Q346" i="1" s="1"/>
  <c r="Q347" i="1" a="1"/>
  <c r="Q347" i="1" s="1"/>
  <c r="Q348" i="1" a="1"/>
  <c r="Q348" i="1" s="1"/>
  <c r="Q349" i="1" a="1"/>
  <c r="Q349" i="1" s="1"/>
  <c r="Q350" i="1" a="1"/>
  <c r="Q350" i="1" s="1"/>
  <c r="Q351" i="1" a="1"/>
  <c r="Q351" i="1" s="1"/>
  <c r="Q352" i="1" a="1"/>
  <c r="Q352" i="1" s="1"/>
  <c r="Q353" i="1" a="1"/>
  <c r="Q353" i="1" s="1"/>
  <c r="Q354" i="1" a="1"/>
  <c r="Q354" i="1" s="1"/>
  <c r="Q355" i="1" a="1"/>
  <c r="Q355" i="1" s="1"/>
  <c r="Q356" i="1" a="1"/>
  <c r="Q356" i="1" s="1"/>
  <c r="Q357" i="1" a="1"/>
  <c r="Q357" i="1" s="1"/>
  <c r="Q358" i="1" a="1"/>
  <c r="Q358" i="1" s="1"/>
  <c r="Q359" i="1" a="1"/>
  <c r="Q359" i="1" s="1"/>
  <c r="Q360" i="1" a="1"/>
  <c r="Q360" i="1" s="1"/>
  <c r="Q361" i="1" a="1"/>
  <c r="Q361" i="1" s="1"/>
  <c r="Q362" i="1" a="1"/>
  <c r="Q362" i="1" s="1"/>
  <c r="Q363" i="1" a="1"/>
  <c r="Q363" i="1" s="1"/>
  <c r="Q364" i="1" a="1"/>
  <c r="Q364" i="1" s="1"/>
  <c r="Q365" i="1" a="1"/>
  <c r="Q365" i="1" s="1"/>
  <c r="Q366" i="1" a="1"/>
  <c r="Q366" i="1" s="1"/>
  <c r="Q367" i="1" a="1"/>
  <c r="Q367" i="1" s="1"/>
  <c r="Q368" i="1" a="1"/>
  <c r="Q368" i="1" s="1"/>
  <c r="Q369" i="1" a="1"/>
  <c r="Q369" i="1" s="1"/>
  <c r="Q370" i="1" a="1"/>
  <c r="Q370" i="1" s="1"/>
  <c r="Q371" i="1" a="1"/>
  <c r="Q371" i="1" s="1"/>
  <c r="Q372" i="1" a="1"/>
  <c r="Q372" i="1" s="1"/>
  <c r="Q373" i="1" a="1"/>
  <c r="Q373" i="1" s="1"/>
  <c r="Q374" i="1" a="1"/>
  <c r="Q374" i="1" s="1"/>
  <c r="Q375" i="1" a="1"/>
  <c r="Q375" i="1" s="1"/>
  <c r="Q376" i="1" a="1"/>
  <c r="Q376" i="1" s="1"/>
  <c r="Q377" i="1" a="1"/>
  <c r="Q377" i="1" s="1"/>
  <c r="Q378" i="1" a="1"/>
  <c r="Q378" i="1" s="1"/>
  <c r="Q379" i="1" a="1"/>
  <c r="Q379" i="1" s="1"/>
  <c r="Q380" i="1" a="1"/>
  <c r="Q380" i="1" s="1"/>
  <c r="Q381" i="1" a="1"/>
  <c r="Q381" i="1" s="1"/>
  <c r="Q382" i="1" a="1"/>
  <c r="Q382" i="1" s="1"/>
  <c r="Q383" i="1" a="1"/>
  <c r="Q383" i="1" s="1"/>
  <c r="Q384" i="1" a="1"/>
  <c r="Q384" i="1" s="1"/>
  <c r="Q385" i="1" a="1"/>
  <c r="Q385" i="1" s="1"/>
  <c r="Q386" i="1" a="1"/>
  <c r="Q386" i="1" s="1"/>
  <c r="Q387" i="1" a="1"/>
  <c r="Q387" i="1" s="1"/>
  <c r="Q388" i="1" a="1"/>
  <c r="Q388" i="1" s="1"/>
  <c r="Q389" i="1" a="1"/>
  <c r="Q389" i="1" s="1"/>
  <c r="Q390" i="1" a="1"/>
  <c r="Q390" i="1" s="1"/>
  <c r="Q391" i="1" a="1"/>
  <c r="Q391" i="1" s="1"/>
  <c r="Q392" i="1" a="1"/>
  <c r="Q392" i="1" s="1"/>
  <c r="Q393" i="1" a="1"/>
  <c r="Q393" i="1" s="1"/>
  <c r="Q394" i="1" a="1"/>
  <c r="Q394" i="1" s="1"/>
  <c r="Q395" i="1" a="1"/>
  <c r="Q395" i="1" s="1"/>
  <c r="Q396" i="1" a="1"/>
  <c r="Q396" i="1" s="1"/>
  <c r="Q397" i="1" a="1"/>
  <c r="Q397" i="1" s="1"/>
  <c r="Q398" i="1" a="1"/>
  <c r="Q398" i="1" s="1"/>
  <c r="Q399" i="1" a="1"/>
  <c r="Q399" i="1" s="1"/>
  <c r="Q400" i="1" a="1"/>
  <c r="Q400" i="1" s="1"/>
  <c r="Q401" i="1" a="1"/>
  <c r="Q401" i="1" s="1"/>
  <c r="Q402" i="1" a="1"/>
  <c r="Q402" i="1" s="1"/>
  <c r="Q403" i="1" a="1"/>
  <c r="Q403" i="1" s="1"/>
  <c r="Q404" i="1" a="1"/>
  <c r="Q404" i="1" s="1"/>
  <c r="Q405" i="1" a="1"/>
  <c r="Q405" i="1" s="1"/>
  <c r="Q406" i="1" a="1"/>
  <c r="Q406" i="1" s="1"/>
  <c r="Q407" i="1" a="1"/>
  <c r="Q407" i="1" s="1"/>
  <c r="Q408" i="1" a="1"/>
  <c r="Q408" i="1" s="1"/>
  <c r="Q409" i="1" a="1"/>
  <c r="Q409" i="1" s="1"/>
  <c r="Q410" i="1" a="1"/>
  <c r="Q410" i="1" s="1"/>
  <c r="Q411" i="1" a="1"/>
  <c r="Q411" i="1" s="1"/>
  <c r="Q412" i="1" a="1"/>
  <c r="Q412" i="1" s="1"/>
  <c r="Q413" i="1" a="1"/>
  <c r="Q413" i="1" s="1"/>
  <c r="Q414" i="1" a="1"/>
  <c r="Q414" i="1" s="1"/>
  <c r="Q415" i="1" a="1"/>
  <c r="Q415" i="1" s="1"/>
  <c r="Q416" i="1" a="1"/>
  <c r="Q416" i="1" s="1"/>
  <c r="Q417" i="1" a="1"/>
  <c r="Q417" i="1" s="1"/>
  <c r="Q418" i="1" a="1"/>
  <c r="Q418" i="1" s="1"/>
  <c r="Q419" i="1" a="1"/>
  <c r="Q419" i="1" s="1"/>
  <c r="Q420" i="1" a="1"/>
  <c r="Q420" i="1" s="1"/>
  <c r="Q421" i="1" a="1"/>
  <c r="Q421" i="1" s="1"/>
  <c r="Q422" i="1" a="1"/>
  <c r="Q422" i="1" s="1"/>
  <c r="Q423" i="1" a="1"/>
  <c r="Q423" i="1" s="1"/>
  <c r="Q424" i="1" a="1"/>
  <c r="Q424" i="1" s="1"/>
  <c r="Q425" i="1" a="1"/>
  <c r="Q425" i="1" s="1"/>
  <c r="Q426" i="1" a="1"/>
  <c r="Q426" i="1" s="1"/>
  <c r="Q427" i="1" a="1"/>
  <c r="Q427" i="1" s="1"/>
  <c r="Q428" i="1" a="1"/>
  <c r="Q428" i="1" s="1"/>
  <c r="Q429" i="1" a="1"/>
  <c r="Q429" i="1" s="1"/>
  <c r="Q430" i="1" a="1"/>
  <c r="Q430" i="1" s="1"/>
  <c r="Q431" i="1" a="1"/>
  <c r="Q431" i="1" s="1"/>
  <c r="Q432" i="1" a="1"/>
  <c r="Q432" i="1" s="1"/>
  <c r="Q433" i="1" a="1"/>
  <c r="Q433" i="1" s="1"/>
  <c r="Q434" i="1" a="1"/>
  <c r="Q434" i="1" s="1"/>
  <c r="Q435" i="1" a="1"/>
  <c r="Q435" i="1" s="1"/>
  <c r="Q436" i="1" a="1"/>
  <c r="Q436" i="1" s="1"/>
  <c r="Q437" i="1" a="1"/>
  <c r="Q437" i="1" s="1"/>
  <c r="Q438" i="1" a="1"/>
  <c r="Q438" i="1" s="1"/>
  <c r="Q439" i="1" a="1"/>
  <c r="Q439" i="1" s="1"/>
  <c r="Q440" i="1" a="1"/>
  <c r="Q440" i="1" s="1"/>
  <c r="Q441" i="1" a="1"/>
  <c r="Q441" i="1" s="1"/>
  <c r="Q442" i="1" a="1"/>
  <c r="Q442" i="1" s="1"/>
  <c r="Q443" i="1" a="1"/>
  <c r="Q443" i="1" s="1"/>
  <c r="Q444" i="1" a="1"/>
  <c r="Q444" i="1" s="1"/>
  <c r="Q445" i="1" a="1"/>
  <c r="Q445" i="1" s="1"/>
  <c r="Q446" i="1" a="1"/>
  <c r="Q446" i="1" s="1"/>
  <c r="Q447" i="1" a="1"/>
  <c r="Q447" i="1" s="1"/>
  <c r="Q448" i="1" a="1"/>
  <c r="Q448" i="1" s="1"/>
  <c r="Q449" i="1" a="1"/>
  <c r="Q449" i="1" s="1"/>
  <c r="Q450" i="1" a="1"/>
  <c r="Q450" i="1" s="1"/>
  <c r="Q451" i="1" a="1"/>
  <c r="Q451" i="1" s="1"/>
  <c r="Q452" i="1" a="1"/>
  <c r="Q452" i="1" s="1"/>
  <c r="Q453" i="1" a="1"/>
  <c r="Q453" i="1" s="1"/>
  <c r="Q454" i="1" a="1"/>
  <c r="Q454" i="1" s="1"/>
  <c r="Q455" i="1" a="1"/>
  <c r="Q455" i="1" s="1"/>
  <c r="Q456" i="1" a="1"/>
  <c r="Q456" i="1" s="1"/>
  <c r="Q457" i="1" a="1"/>
  <c r="Q457" i="1" s="1"/>
  <c r="Q458" i="1" a="1"/>
  <c r="Q458" i="1" s="1"/>
  <c r="Q459" i="1" a="1"/>
  <c r="Q459" i="1" s="1"/>
  <c r="Q460" i="1" a="1"/>
  <c r="Q460" i="1" s="1"/>
  <c r="Q461" i="1" a="1"/>
  <c r="Q461" i="1" s="1"/>
  <c r="Q462" i="1" a="1"/>
  <c r="Q462" i="1" s="1"/>
  <c r="Q463" i="1" a="1"/>
  <c r="Q463" i="1" s="1"/>
  <c r="Q464" i="1" a="1"/>
  <c r="Q464" i="1" s="1"/>
  <c r="Q465" i="1" a="1"/>
  <c r="Q465" i="1" s="1"/>
  <c r="Q466" i="1" a="1"/>
  <c r="Q466" i="1" s="1"/>
  <c r="Q467" i="1" a="1"/>
  <c r="Q467" i="1" s="1"/>
  <c r="Q468" i="1" a="1"/>
  <c r="Q468" i="1" s="1"/>
  <c r="Q469" i="1" a="1"/>
  <c r="Q469" i="1" s="1"/>
  <c r="Q470" i="1" a="1"/>
  <c r="Q470" i="1" s="1"/>
  <c r="Q471" i="1" a="1"/>
  <c r="Q471" i="1" s="1"/>
  <c r="Q472" i="1" a="1"/>
  <c r="Q472" i="1" s="1"/>
  <c r="Q473" i="1" a="1"/>
  <c r="Q473" i="1" s="1"/>
  <c r="Q474" i="1" a="1"/>
  <c r="Q474" i="1" s="1"/>
  <c r="Q475" i="1" a="1"/>
  <c r="Q475" i="1" s="1"/>
  <c r="Q476" i="1" a="1"/>
  <c r="Q476" i="1" s="1"/>
  <c r="Q477" i="1" a="1"/>
  <c r="Q477" i="1" s="1"/>
  <c r="Q478" i="1" a="1"/>
  <c r="Q478" i="1" s="1"/>
  <c r="Q479" i="1" a="1"/>
  <c r="Q479" i="1" s="1"/>
  <c r="Q480" i="1" a="1"/>
  <c r="Q480" i="1" s="1"/>
  <c r="Q481" i="1" a="1"/>
  <c r="Q481" i="1" s="1"/>
  <c r="Q482" i="1" a="1"/>
  <c r="Q482" i="1" s="1"/>
  <c r="Q483" i="1" a="1"/>
  <c r="Q483" i="1" s="1"/>
  <c r="Q484" i="1" a="1"/>
  <c r="Q484" i="1" s="1"/>
  <c r="Q485" i="1" a="1"/>
  <c r="Q485" i="1" s="1"/>
  <c r="Q486" i="1" a="1"/>
  <c r="Q486" i="1" s="1"/>
  <c r="Q487" i="1" a="1"/>
  <c r="Q487" i="1" s="1"/>
  <c r="Q488" i="1" a="1"/>
  <c r="Q488" i="1" s="1"/>
  <c r="Q489" i="1" a="1"/>
  <c r="Q489" i="1" s="1"/>
  <c r="Q490" i="1" a="1"/>
  <c r="Q490" i="1" s="1"/>
  <c r="Q491" i="1" a="1"/>
  <c r="Q491" i="1" s="1"/>
  <c r="Q492" i="1" a="1"/>
  <c r="Q492" i="1" s="1"/>
  <c r="Q493" i="1" a="1"/>
  <c r="Q493" i="1" s="1"/>
  <c r="Q494" i="1" a="1"/>
  <c r="Q494" i="1" s="1"/>
  <c r="Q495" i="1" a="1"/>
  <c r="Q495" i="1" s="1"/>
  <c r="Q496" i="1" a="1"/>
  <c r="Q496" i="1" s="1"/>
  <c r="Q497" i="1" a="1"/>
  <c r="Q497" i="1" s="1"/>
  <c r="Q498" i="1" a="1"/>
  <c r="Q498" i="1" s="1"/>
  <c r="Q499" i="1" a="1"/>
  <c r="Q499" i="1" s="1"/>
  <c r="Q500" i="1" a="1"/>
  <c r="Q500" i="1" s="1"/>
  <c r="Q501" i="1" a="1"/>
  <c r="Q501" i="1" s="1"/>
  <c r="Q502" i="1" a="1"/>
  <c r="Q502" i="1" s="1"/>
  <c r="Q503" i="1" a="1"/>
  <c r="Q503" i="1" s="1"/>
  <c r="Q504" i="1" a="1"/>
  <c r="Q504" i="1" s="1"/>
  <c r="Q505" i="1" a="1"/>
  <c r="Q505" i="1" s="1"/>
  <c r="Q506" i="1" a="1"/>
  <c r="Q506" i="1" s="1"/>
  <c r="Q507" i="1" a="1"/>
  <c r="Q507" i="1" s="1"/>
  <c r="Q508" i="1" a="1"/>
  <c r="Q508" i="1" s="1"/>
  <c r="Q509" i="1" a="1"/>
  <c r="Q509" i="1" s="1"/>
  <c r="Q510" i="1" a="1"/>
  <c r="Q510" i="1" s="1"/>
  <c r="Q511" i="1" a="1"/>
  <c r="Q511" i="1" s="1"/>
  <c r="Q512" i="1" a="1"/>
  <c r="Q512" i="1" s="1"/>
  <c r="Q513" i="1" a="1"/>
  <c r="Q513" i="1" s="1"/>
  <c r="Q514" i="1" a="1"/>
  <c r="Q514" i="1" s="1"/>
  <c r="Q515" i="1" a="1"/>
  <c r="Q515" i="1" s="1"/>
  <c r="Q516" i="1" a="1"/>
  <c r="Q516" i="1" s="1"/>
  <c r="Q517" i="1" a="1"/>
  <c r="Q517" i="1" s="1"/>
  <c r="Q518" i="1" a="1"/>
  <c r="Q518" i="1" s="1"/>
  <c r="Q519" i="1" a="1"/>
  <c r="Q519" i="1" s="1"/>
  <c r="Q520" i="1" a="1"/>
  <c r="Q520" i="1" s="1"/>
  <c r="Q521" i="1" a="1"/>
  <c r="Q521" i="1" s="1"/>
  <c r="Q522" i="1" a="1"/>
  <c r="Q522" i="1" s="1"/>
  <c r="Q523" i="1" a="1"/>
  <c r="Q523" i="1" s="1"/>
  <c r="Q524" i="1" a="1"/>
  <c r="Q524" i="1" s="1"/>
  <c r="Q525" i="1" a="1"/>
  <c r="Q525" i="1" s="1"/>
  <c r="Q526" i="1" a="1"/>
  <c r="Q526" i="1" s="1"/>
  <c r="Q527" i="1" a="1"/>
  <c r="Q527" i="1" s="1"/>
  <c r="Q528" i="1" a="1"/>
  <c r="Q528" i="1" s="1"/>
  <c r="Q529" i="1" a="1"/>
  <c r="Q529" i="1" s="1"/>
  <c r="Q530" i="1" a="1"/>
  <c r="Q530" i="1" s="1"/>
  <c r="Q531" i="1" a="1"/>
  <c r="Q531" i="1" s="1"/>
  <c r="Q532" i="1" a="1"/>
  <c r="Q532" i="1" s="1"/>
  <c r="Q533" i="1" a="1"/>
  <c r="Q533" i="1" s="1"/>
  <c r="Q534" i="1" a="1"/>
  <c r="Q534" i="1" s="1"/>
  <c r="Q535" i="1" a="1"/>
  <c r="Q535" i="1" s="1"/>
  <c r="Q536" i="1" a="1"/>
  <c r="Q536" i="1" s="1"/>
  <c r="Q537" i="1" a="1"/>
  <c r="Q537" i="1" s="1"/>
  <c r="Q538" i="1" a="1"/>
  <c r="Q538" i="1" s="1"/>
  <c r="Q539" i="1" a="1"/>
  <c r="Q539" i="1" s="1"/>
  <c r="Q540" i="1" a="1"/>
  <c r="Q540" i="1" s="1"/>
  <c r="Q541" i="1" a="1"/>
  <c r="Q541" i="1" s="1"/>
  <c r="Q542" i="1" a="1"/>
  <c r="Q542" i="1" s="1"/>
  <c r="Q543" i="1" a="1"/>
  <c r="Q543" i="1" s="1"/>
  <c r="Q544" i="1" a="1"/>
  <c r="Q544" i="1" s="1"/>
  <c r="Q545" i="1" a="1"/>
  <c r="Q545" i="1" s="1"/>
  <c r="Q546" i="1" a="1"/>
  <c r="Q546" i="1" s="1"/>
  <c r="Q547" i="1" a="1"/>
  <c r="Q547" i="1" s="1"/>
  <c r="Q548" i="1" a="1"/>
  <c r="Q548" i="1" s="1"/>
  <c r="Q549" i="1" a="1"/>
  <c r="Q549" i="1" s="1"/>
  <c r="Q550" i="1" a="1"/>
  <c r="Q550" i="1" s="1"/>
  <c r="Q551" i="1" a="1"/>
  <c r="Q551" i="1" s="1"/>
  <c r="Q552" i="1" a="1"/>
  <c r="Q552" i="1" s="1"/>
  <c r="Q553" i="1" a="1"/>
  <c r="Q553" i="1" s="1"/>
  <c r="Q554" i="1" a="1"/>
  <c r="Q554" i="1" s="1"/>
  <c r="Q555" i="1" a="1"/>
  <c r="Q555" i="1" s="1"/>
  <c r="Q556" i="1" a="1"/>
  <c r="Q556" i="1" s="1"/>
  <c r="Q557" i="1" a="1"/>
  <c r="Q557" i="1" s="1"/>
  <c r="Q558" i="1" a="1"/>
  <c r="Q558" i="1" s="1"/>
  <c r="Q559" i="1" a="1"/>
  <c r="Q559" i="1" s="1"/>
  <c r="Q560" i="1" a="1"/>
  <c r="Q560" i="1" s="1"/>
  <c r="Q561" i="1" a="1"/>
  <c r="Q561" i="1" s="1"/>
  <c r="Q562" i="1" a="1"/>
  <c r="Q562" i="1" s="1"/>
  <c r="Q563" i="1" a="1"/>
  <c r="Q563" i="1" s="1"/>
  <c r="Q564" i="1" a="1"/>
  <c r="Q564" i="1" s="1"/>
  <c r="Q565" i="1" a="1"/>
  <c r="Q565" i="1" s="1"/>
  <c r="Q566" i="1" a="1"/>
  <c r="Q566" i="1" s="1"/>
  <c r="Q567" i="1" a="1"/>
  <c r="Q567" i="1" s="1"/>
  <c r="Q568" i="1" a="1"/>
  <c r="Q568" i="1" s="1"/>
  <c r="Q569" i="1" a="1"/>
  <c r="Q569" i="1" s="1"/>
  <c r="Q570" i="1" a="1"/>
  <c r="Q570" i="1" s="1"/>
  <c r="Q571" i="1" a="1"/>
  <c r="Q571" i="1" s="1"/>
  <c r="Q572" i="1" a="1"/>
  <c r="Q572" i="1" s="1"/>
  <c r="Q573" i="1" a="1"/>
  <c r="Q573" i="1" s="1"/>
  <c r="Q574" i="1" a="1"/>
  <c r="Q574" i="1" s="1"/>
  <c r="Q575" i="1" a="1"/>
  <c r="Q575" i="1" s="1"/>
  <c r="Q576" i="1" a="1"/>
  <c r="Q576" i="1" s="1"/>
  <c r="Q577" i="1" a="1"/>
  <c r="Q577" i="1" s="1"/>
  <c r="Q578" i="1" a="1"/>
  <c r="Q578" i="1" s="1"/>
  <c r="Q579" i="1" a="1"/>
  <c r="Q579" i="1" s="1"/>
  <c r="Q580" i="1" a="1"/>
  <c r="Q580" i="1" s="1"/>
  <c r="Q581" i="1" a="1"/>
  <c r="Q581" i="1" s="1"/>
  <c r="Q582" i="1" a="1"/>
  <c r="Q582" i="1" s="1"/>
  <c r="Q583" i="1" a="1"/>
  <c r="Q583" i="1" s="1"/>
  <c r="Q584" i="1" a="1"/>
  <c r="Q584" i="1" s="1"/>
  <c r="Q585" i="1" a="1"/>
  <c r="Q585" i="1" s="1"/>
  <c r="Q586" i="1" a="1"/>
  <c r="Q586" i="1" s="1"/>
  <c r="Q587" i="1" a="1"/>
  <c r="Q587" i="1" s="1"/>
  <c r="Q588" i="1" a="1"/>
  <c r="Q588" i="1" s="1"/>
  <c r="Q589" i="1" a="1"/>
  <c r="Q589" i="1" s="1"/>
  <c r="Q590" i="1" a="1"/>
  <c r="Q590" i="1" s="1"/>
  <c r="Q591" i="1" a="1"/>
  <c r="Q591" i="1" s="1"/>
  <c r="Q592" i="1" a="1"/>
  <c r="Q592" i="1" s="1"/>
  <c r="Q593" i="1" a="1"/>
  <c r="Q593" i="1" s="1"/>
  <c r="Q594" i="1" a="1"/>
  <c r="Q594" i="1" s="1"/>
  <c r="Q595" i="1" a="1"/>
  <c r="Q595" i="1" s="1"/>
  <c r="Q596" i="1" a="1"/>
  <c r="Q596" i="1" s="1"/>
  <c r="Q597" i="1" a="1"/>
  <c r="Q597" i="1" s="1"/>
  <c r="Q598" i="1" a="1"/>
  <c r="Q598" i="1" s="1"/>
  <c r="Q599" i="1" a="1"/>
  <c r="Q599" i="1" s="1"/>
  <c r="Q600" i="1" a="1"/>
  <c r="Q600" i="1" s="1"/>
  <c r="Q601" i="1" a="1"/>
  <c r="Q601" i="1" s="1"/>
  <c r="Q602" i="1" a="1"/>
  <c r="Q602" i="1" s="1"/>
  <c r="Q603" i="1" a="1"/>
  <c r="Q603" i="1" s="1"/>
  <c r="Q604" i="1" a="1"/>
  <c r="Q604" i="1" s="1"/>
  <c r="Q605" i="1" a="1"/>
  <c r="Q605" i="1" s="1"/>
  <c r="Q606" i="1" a="1"/>
  <c r="Q606" i="1" s="1"/>
  <c r="Q607" i="1" a="1"/>
  <c r="Q607" i="1" s="1"/>
  <c r="Q608" i="1" a="1"/>
  <c r="Q608" i="1" s="1"/>
  <c r="Q609" i="1" a="1"/>
  <c r="Q609" i="1" s="1"/>
  <c r="Q610" i="1" a="1"/>
  <c r="Q610" i="1" s="1"/>
  <c r="Q611" i="1" a="1"/>
  <c r="Q611" i="1" s="1"/>
  <c r="Q612" i="1" a="1"/>
  <c r="Q612" i="1" s="1"/>
  <c r="Q613" i="1" a="1"/>
  <c r="Q613" i="1" s="1"/>
  <c r="Q614" i="1" a="1"/>
  <c r="Q614" i="1" s="1"/>
  <c r="Q615" i="1" a="1"/>
  <c r="Q615" i="1" s="1"/>
  <c r="Q616" i="1" a="1"/>
  <c r="Q616" i="1" s="1"/>
  <c r="Q617" i="1" a="1"/>
  <c r="Q617" i="1" s="1"/>
  <c r="Q618" i="1" a="1"/>
  <c r="Q618" i="1" s="1"/>
  <c r="Q619" i="1" a="1"/>
  <c r="Q619" i="1" s="1"/>
  <c r="Q620" i="1" a="1"/>
  <c r="Q620" i="1" s="1"/>
  <c r="Q621" i="1" a="1"/>
  <c r="Q621" i="1" s="1"/>
  <c r="Q622" i="1" a="1"/>
  <c r="Q622" i="1" s="1"/>
  <c r="Q623" i="1" a="1"/>
  <c r="Q623" i="1" s="1"/>
  <c r="Q624" i="1" a="1"/>
  <c r="Q624" i="1" s="1"/>
  <c r="Q625" i="1" a="1"/>
  <c r="Q625" i="1" s="1"/>
  <c r="Q626" i="1" a="1"/>
  <c r="Q626" i="1" s="1"/>
  <c r="Q627" i="1" a="1"/>
  <c r="Q627" i="1" s="1"/>
  <c r="Q628" i="1" a="1"/>
  <c r="Q628" i="1" s="1"/>
  <c r="Q629" i="1" a="1"/>
  <c r="Q629" i="1" s="1"/>
  <c r="Q630" i="1" a="1"/>
  <c r="Q630" i="1" s="1"/>
  <c r="Q631" i="1" a="1"/>
  <c r="Q631" i="1" s="1"/>
  <c r="Q632" i="1" a="1"/>
  <c r="Q632" i="1" s="1"/>
  <c r="Q633" i="1" a="1"/>
  <c r="Q633" i="1" s="1"/>
  <c r="Q634" i="1" a="1"/>
  <c r="Q634" i="1" s="1"/>
  <c r="Q635" i="1" a="1"/>
  <c r="Q635" i="1" s="1"/>
  <c r="Q636" i="1" a="1"/>
  <c r="Q636" i="1" s="1"/>
  <c r="Q637" i="1" a="1"/>
  <c r="Q637" i="1" s="1"/>
  <c r="Q638" i="1" a="1"/>
  <c r="Q638" i="1" s="1"/>
  <c r="Q639" i="1" a="1"/>
  <c r="Q639" i="1" s="1"/>
  <c r="Q640" i="1" a="1"/>
  <c r="Q640" i="1" s="1"/>
  <c r="Q641" i="1" a="1"/>
  <c r="Q641" i="1" s="1"/>
  <c r="Q642" i="1" a="1"/>
  <c r="Q642" i="1" s="1"/>
  <c r="Q643" i="1" a="1"/>
  <c r="Q643" i="1" s="1"/>
  <c r="Q644" i="1" a="1"/>
  <c r="Q644" i="1" s="1"/>
  <c r="Q645" i="1" a="1"/>
  <c r="Q645" i="1" s="1"/>
  <c r="Q646" i="1" a="1"/>
  <c r="Q646" i="1" s="1"/>
  <c r="Q647" i="1" a="1"/>
  <c r="Q647" i="1" s="1"/>
  <c r="Q648" i="1" a="1"/>
  <c r="Q648" i="1" s="1"/>
  <c r="Q649" i="1" a="1"/>
  <c r="Q649" i="1" s="1"/>
  <c r="Q650" i="1" a="1"/>
  <c r="Q650" i="1" s="1"/>
  <c r="Q651" i="1" a="1"/>
  <c r="Q651" i="1" s="1"/>
  <c r="Q652" i="1" a="1"/>
  <c r="Q652" i="1" s="1"/>
  <c r="Q653" i="1" a="1"/>
  <c r="Q653" i="1" s="1"/>
  <c r="Q654" i="1" a="1"/>
  <c r="Q654" i="1" s="1"/>
  <c r="Q655" i="1" a="1"/>
  <c r="Q655" i="1" s="1"/>
  <c r="Q656" i="1" a="1"/>
  <c r="Q656" i="1" s="1"/>
  <c r="Q657" i="1" a="1"/>
  <c r="Q657" i="1" s="1"/>
  <c r="Q658" i="1" a="1"/>
  <c r="Q658" i="1" s="1"/>
  <c r="Q659" i="1" a="1"/>
  <c r="Q659" i="1" s="1"/>
  <c r="Q660" i="1" a="1"/>
  <c r="Q660" i="1" s="1"/>
  <c r="Q661" i="1" a="1"/>
  <c r="Q661" i="1" s="1"/>
  <c r="Q662" i="1" a="1"/>
  <c r="Q662" i="1" s="1"/>
  <c r="Q663" i="1" a="1"/>
  <c r="Q663" i="1" s="1"/>
  <c r="Q664" i="1" a="1"/>
  <c r="Q664" i="1" s="1"/>
  <c r="Q665" i="1" a="1"/>
  <c r="Q665" i="1" s="1"/>
  <c r="Q666" i="1" a="1"/>
  <c r="Q666" i="1" s="1"/>
  <c r="Q667" i="1" a="1"/>
  <c r="Q667" i="1" s="1"/>
  <c r="Q668" i="1" a="1"/>
  <c r="Q668" i="1" s="1"/>
  <c r="Q669" i="1" a="1"/>
  <c r="Q669" i="1" s="1"/>
  <c r="Q670" i="1" a="1"/>
  <c r="Q670" i="1" s="1"/>
  <c r="Q671" i="1" a="1"/>
  <c r="Q671" i="1" s="1"/>
  <c r="Q672" i="1" a="1"/>
  <c r="Q672" i="1" s="1"/>
  <c r="Q673" i="1" a="1"/>
  <c r="Q673" i="1" s="1"/>
  <c r="Q674" i="1" a="1"/>
  <c r="Q674" i="1" s="1"/>
  <c r="Q675" i="1" a="1"/>
  <c r="Q675" i="1" s="1"/>
  <c r="Q676" i="1" a="1"/>
  <c r="Q676" i="1" s="1"/>
  <c r="Q677" i="1" a="1"/>
  <c r="Q677" i="1" s="1"/>
  <c r="Q678" i="1" a="1"/>
  <c r="Q678" i="1" s="1"/>
  <c r="Q679" i="1" a="1"/>
  <c r="Q679" i="1" s="1"/>
  <c r="Q680" i="1" a="1"/>
  <c r="Q680" i="1" s="1"/>
  <c r="Q681" i="1" a="1"/>
  <c r="Q681" i="1" s="1"/>
  <c r="Q682" i="1" a="1"/>
  <c r="Q682" i="1" s="1"/>
  <c r="Q683" i="1" a="1"/>
  <c r="Q683" i="1" s="1"/>
  <c r="Q684" i="1" a="1"/>
  <c r="Q684" i="1" s="1"/>
  <c r="Q685" i="1" a="1"/>
  <c r="Q685" i="1" s="1"/>
  <c r="Q686" i="1" a="1"/>
  <c r="Q686" i="1" s="1"/>
  <c r="Q687" i="1" a="1"/>
  <c r="Q687" i="1" s="1"/>
  <c r="Q688" i="1" a="1"/>
  <c r="Q688" i="1" s="1"/>
  <c r="Q689" i="1" a="1"/>
  <c r="Q689" i="1" s="1"/>
  <c r="Q690" i="1" a="1"/>
  <c r="Q690" i="1" s="1"/>
  <c r="Q691" i="1" a="1"/>
  <c r="Q691" i="1" s="1"/>
  <c r="Q692" i="1" a="1"/>
  <c r="Q692" i="1" s="1"/>
  <c r="Q693" i="1" a="1"/>
  <c r="Q693" i="1" s="1"/>
  <c r="Q694" i="1" a="1"/>
  <c r="Q694" i="1" s="1"/>
  <c r="Q695" i="1" a="1"/>
  <c r="Q695" i="1" s="1"/>
  <c r="Q696" i="1" a="1"/>
  <c r="Q696" i="1" s="1"/>
  <c r="Q697" i="1" a="1"/>
  <c r="Q697" i="1" s="1"/>
  <c r="Q698" i="1" a="1"/>
  <c r="Q698" i="1" s="1"/>
  <c r="Q699" i="1" a="1"/>
  <c r="Q699" i="1" s="1"/>
  <c r="Q700" i="1" a="1"/>
  <c r="Q700" i="1" s="1"/>
  <c r="Q701" i="1" a="1"/>
  <c r="Q701" i="1" s="1"/>
  <c r="Q702" i="1" a="1"/>
  <c r="Q702" i="1" s="1"/>
  <c r="Q703" i="1" a="1"/>
  <c r="Q703" i="1" s="1"/>
  <c r="Q704" i="1" a="1"/>
  <c r="Q704" i="1" s="1"/>
  <c r="Q705" i="1" a="1"/>
  <c r="Q705" i="1" s="1"/>
  <c r="Q706" i="1" a="1"/>
  <c r="Q706" i="1" s="1"/>
  <c r="Q707" i="1" a="1"/>
  <c r="Q707" i="1" s="1"/>
  <c r="Q708" i="1" a="1"/>
  <c r="Q708" i="1" s="1"/>
  <c r="Q709" i="1" a="1"/>
  <c r="Q709" i="1" s="1"/>
  <c r="Q710" i="1" a="1"/>
  <c r="Q710" i="1" s="1"/>
  <c r="Q711" i="1" a="1"/>
  <c r="Q711" i="1" s="1"/>
  <c r="Q712" i="1" a="1"/>
  <c r="Q712" i="1" s="1"/>
  <c r="Q713" i="1" a="1"/>
  <c r="Q713" i="1" s="1"/>
  <c r="Q714" i="1" a="1"/>
  <c r="Q714" i="1" s="1"/>
  <c r="Q715" i="1" a="1"/>
  <c r="Q715" i="1" s="1"/>
  <c r="Q716" i="1" a="1"/>
  <c r="Q716" i="1" s="1"/>
  <c r="Q717" i="1" a="1"/>
  <c r="Q717" i="1" s="1"/>
  <c r="Q718" i="1" a="1"/>
  <c r="Q718" i="1" s="1"/>
  <c r="Q719" i="1" a="1"/>
  <c r="Q719" i="1" s="1"/>
  <c r="Q720" i="1" a="1"/>
  <c r="Q720" i="1" s="1"/>
  <c r="Q721" i="1" a="1"/>
  <c r="Q721" i="1" s="1"/>
  <c r="Q722" i="1" a="1"/>
  <c r="Q722" i="1" s="1"/>
  <c r="Q723" i="1" a="1"/>
  <c r="Q723" i="1" s="1"/>
  <c r="Q724" i="1" a="1"/>
  <c r="Q724" i="1" s="1"/>
  <c r="Q725" i="1" a="1"/>
  <c r="Q725" i="1" s="1"/>
  <c r="Q726" i="1" a="1"/>
  <c r="Q726" i="1" s="1"/>
  <c r="Q727" i="1" a="1"/>
  <c r="Q727" i="1" s="1"/>
  <c r="Q728" i="1" a="1"/>
  <c r="Q728" i="1" s="1"/>
  <c r="Q729" i="1" a="1"/>
  <c r="Q729" i="1" s="1"/>
  <c r="Q730" i="1" a="1"/>
  <c r="Q730" i="1" s="1"/>
  <c r="Q731" i="1" a="1"/>
  <c r="Q731" i="1" s="1"/>
  <c r="Q732" i="1" a="1"/>
  <c r="Q732" i="1" s="1"/>
  <c r="Q733" i="1" a="1"/>
  <c r="Q733" i="1" s="1"/>
  <c r="Q734" i="1" a="1"/>
  <c r="Q734" i="1" s="1"/>
  <c r="Q735" i="1" a="1"/>
  <c r="Q735" i="1" s="1"/>
  <c r="Q736" i="1" a="1"/>
  <c r="Q736" i="1" s="1"/>
  <c r="Q737" i="1" a="1"/>
  <c r="Q737" i="1" s="1"/>
  <c r="Q738" i="1" a="1"/>
  <c r="Q738" i="1" s="1"/>
  <c r="Q739" i="1" a="1"/>
  <c r="Q739" i="1" s="1"/>
  <c r="Q740" i="1" a="1"/>
  <c r="Q740" i="1" s="1"/>
  <c r="Q741" i="1" a="1"/>
  <c r="Q741" i="1" s="1"/>
  <c r="Q742" i="1" a="1"/>
  <c r="Q742" i="1" s="1"/>
  <c r="Q743" i="1" a="1"/>
  <c r="Q743" i="1" s="1"/>
  <c r="Q744" i="1" a="1"/>
  <c r="Q744" i="1" s="1"/>
  <c r="Q745" i="1" a="1"/>
  <c r="Q745" i="1" s="1"/>
  <c r="Q746" i="1" a="1"/>
  <c r="Q746" i="1" s="1"/>
  <c r="Q747" i="1" a="1"/>
  <c r="Q747" i="1" s="1"/>
  <c r="Q748" i="1" a="1"/>
  <c r="Q748" i="1" s="1"/>
  <c r="Q749" i="1" a="1"/>
  <c r="Q749" i="1" s="1"/>
  <c r="Q750" i="1" a="1"/>
  <c r="Q750" i="1" s="1"/>
  <c r="Q751" i="1" a="1"/>
  <c r="Q751" i="1" s="1"/>
  <c r="Q752" i="1" a="1"/>
  <c r="Q752" i="1" s="1"/>
  <c r="Q753" i="1" a="1"/>
  <c r="Q753" i="1" s="1"/>
  <c r="Q754" i="1" a="1"/>
  <c r="Q754" i="1" s="1"/>
  <c r="Q755" i="1" a="1"/>
  <c r="Q755" i="1" s="1"/>
  <c r="Q756" i="1" a="1"/>
  <c r="Q756" i="1" s="1"/>
  <c r="Q757" i="1" a="1"/>
  <c r="Q757" i="1" s="1"/>
  <c r="Q758" i="1" a="1"/>
  <c r="Q758" i="1" s="1"/>
  <c r="Q759" i="1" a="1"/>
  <c r="Q759" i="1" s="1"/>
  <c r="Q760" i="1" a="1"/>
  <c r="Q760" i="1" s="1"/>
  <c r="Q761" i="1" a="1"/>
  <c r="Q761" i="1" s="1"/>
  <c r="Q762" i="1" a="1"/>
  <c r="Q762" i="1" s="1"/>
  <c r="Q763" i="1" a="1"/>
  <c r="Q763" i="1" s="1"/>
  <c r="Q764" i="1" a="1"/>
  <c r="Q764" i="1" s="1"/>
  <c r="Q765" i="1" a="1"/>
  <c r="Q765" i="1" s="1"/>
  <c r="Q766" i="1" a="1"/>
  <c r="Q766" i="1" s="1"/>
  <c r="Q767" i="1" a="1"/>
  <c r="Q767" i="1" s="1"/>
  <c r="Q768" i="1" a="1"/>
  <c r="Q768" i="1" s="1"/>
  <c r="Q769" i="1" a="1"/>
  <c r="Q769" i="1" s="1"/>
  <c r="Q770" i="1" a="1"/>
  <c r="Q770" i="1" s="1"/>
  <c r="Q771" i="1" a="1"/>
  <c r="Q771" i="1" s="1"/>
  <c r="Q772" i="1" a="1"/>
  <c r="Q772" i="1" s="1"/>
  <c r="Q773" i="1" a="1"/>
  <c r="Q773" i="1" s="1"/>
  <c r="Q774" i="1" a="1"/>
  <c r="Q774" i="1" s="1"/>
  <c r="Q775" i="1" a="1"/>
  <c r="Q775" i="1" s="1"/>
  <c r="Q776" i="1" a="1"/>
  <c r="Q776" i="1" s="1"/>
  <c r="Q777" i="1" a="1"/>
  <c r="Q777" i="1" s="1"/>
  <c r="Q778" i="1" a="1"/>
  <c r="Q778" i="1" s="1"/>
  <c r="Q779" i="1" a="1"/>
  <c r="Q779" i="1" s="1"/>
  <c r="Q780" i="1" a="1"/>
  <c r="Q780" i="1" s="1"/>
  <c r="Q781" i="1" a="1"/>
  <c r="Q781" i="1" s="1"/>
  <c r="Q782" i="1" a="1"/>
  <c r="Q782" i="1" s="1"/>
  <c r="Q783" i="1" a="1"/>
  <c r="Q783" i="1" s="1"/>
  <c r="Q784" i="1" a="1"/>
  <c r="Q784" i="1" s="1"/>
  <c r="Q785" i="1" a="1"/>
  <c r="Q785" i="1" s="1"/>
  <c r="Q786" i="1" a="1"/>
  <c r="Q786" i="1" s="1"/>
  <c r="Q787" i="1" a="1"/>
  <c r="Q787" i="1" s="1"/>
  <c r="Q788" i="1" a="1"/>
  <c r="Q788" i="1" s="1"/>
  <c r="Q789" i="1" a="1"/>
  <c r="Q789" i="1" s="1"/>
  <c r="Q790" i="1" a="1"/>
  <c r="Q790" i="1" s="1"/>
  <c r="Q791" i="1" a="1"/>
  <c r="Q791" i="1" s="1"/>
  <c r="Q792" i="1" a="1"/>
  <c r="Q792" i="1" s="1"/>
  <c r="Q793" i="1" a="1"/>
  <c r="Q793" i="1" s="1"/>
  <c r="Q794" i="1" a="1"/>
  <c r="Q794" i="1" s="1"/>
  <c r="Q795" i="1" a="1"/>
  <c r="Q795" i="1" s="1"/>
  <c r="Q796" i="1" a="1"/>
  <c r="Q796" i="1" s="1"/>
  <c r="Q797" i="1" a="1"/>
  <c r="Q797" i="1" s="1"/>
  <c r="Q798" i="1" a="1"/>
  <c r="Q798" i="1" s="1"/>
  <c r="Q799" i="1" a="1"/>
  <c r="Q799" i="1" s="1"/>
  <c r="Q800" i="1" a="1"/>
  <c r="Q800" i="1" s="1"/>
  <c r="Q801" i="1" a="1"/>
  <c r="Q801" i="1" s="1"/>
  <c r="Q802" i="1" a="1"/>
  <c r="Q802" i="1" s="1"/>
  <c r="Q803" i="1" a="1"/>
  <c r="Q803" i="1" s="1"/>
  <c r="Q804" i="1" a="1"/>
  <c r="Q804" i="1" s="1"/>
  <c r="Q805" i="1" a="1"/>
  <c r="Q805" i="1" s="1"/>
  <c r="Q806" i="1" a="1"/>
  <c r="Q806" i="1" s="1"/>
  <c r="Q807" i="1" a="1"/>
  <c r="Q807" i="1" s="1"/>
  <c r="Q808" i="1" a="1"/>
  <c r="Q808" i="1" s="1"/>
  <c r="Q809" i="1" a="1"/>
  <c r="Q809" i="1" s="1"/>
  <c r="Q810" i="1" a="1"/>
  <c r="Q810" i="1" s="1"/>
  <c r="Q811" i="1" a="1"/>
  <c r="Q811" i="1" s="1"/>
  <c r="Q812" i="1" a="1"/>
  <c r="Q812" i="1" s="1"/>
  <c r="Q813" i="1" a="1"/>
  <c r="Q813" i="1" s="1"/>
  <c r="Q814" i="1" a="1"/>
  <c r="Q814" i="1" s="1"/>
  <c r="Q815" i="1" a="1"/>
  <c r="Q815" i="1" s="1"/>
  <c r="Q816" i="1" a="1"/>
  <c r="Q816" i="1" s="1"/>
  <c r="Q817" i="1" a="1"/>
  <c r="Q817" i="1" s="1"/>
  <c r="Q818" i="1" a="1"/>
  <c r="Q818" i="1" s="1"/>
  <c r="Q819" i="1" a="1"/>
  <c r="Q819" i="1" s="1"/>
  <c r="Q820" i="1" a="1"/>
  <c r="Q820" i="1" s="1"/>
  <c r="Q821" i="1" a="1"/>
  <c r="Q821" i="1" s="1"/>
  <c r="Q822" i="1" a="1"/>
  <c r="Q822" i="1" s="1"/>
  <c r="Q823" i="1" a="1"/>
  <c r="Q823" i="1" s="1"/>
  <c r="Q824" i="1" a="1"/>
  <c r="Q824" i="1" s="1"/>
  <c r="Q825" i="1" a="1"/>
  <c r="Q825" i="1" s="1"/>
  <c r="Q826" i="1" a="1"/>
  <c r="Q826" i="1" s="1"/>
  <c r="Q827" i="1" a="1"/>
  <c r="Q827" i="1" s="1"/>
  <c r="Q828" i="1" a="1"/>
  <c r="Q828" i="1" s="1"/>
  <c r="Q829" i="1" a="1"/>
  <c r="Q829" i="1" s="1"/>
  <c r="Q830" i="1" a="1"/>
  <c r="Q830" i="1" s="1"/>
  <c r="Q831" i="1" a="1"/>
  <c r="Q831" i="1" s="1"/>
  <c r="Q832" i="1" a="1"/>
  <c r="Q832" i="1" s="1"/>
  <c r="Q833" i="1" a="1"/>
  <c r="Q833" i="1" s="1"/>
  <c r="Q834" i="1" a="1"/>
  <c r="Q834" i="1" s="1"/>
  <c r="Q835" i="1" a="1"/>
  <c r="Q835" i="1" s="1"/>
  <c r="Q836" i="1" a="1"/>
  <c r="Q836" i="1" s="1"/>
  <c r="Q837" i="1" a="1"/>
  <c r="Q837" i="1" s="1"/>
  <c r="Q838" i="1" a="1"/>
  <c r="Q838" i="1" s="1"/>
  <c r="Q839" i="1" a="1"/>
  <c r="Q839" i="1" s="1"/>
  <c r="Q840" i="1" a="1"/>
  <c r="Q840" i="1" s="1"/>
  <c r="Q841" i="1" a="1"/>
  <c r="Q841" i="1" s="1"/>
  <c r="Q842" i="1" a="1"/>
  <c r="Q842" i="1" s="1"/>
  <c r="Q843" i="1" a="1"/>
  <c r="Q843" i="1" s="1"/>
  <c r="Q844" i="1" a="1"/>
  <c r="Q844" i="1" s="1"/>
  <c r="Q845" i="1" a="1"/>
  <c r="Q845" i="1" s="1"/>
  <c r="Q846" i="1" a="1"/>
  <c r="Q846" i="1" s="1"/>
  <c r="Q847" i="1" a="1"/>
  <c r="Q847" i="1" s="1"/>
  <c r="Q848" i="1" a="1"/>
  <c r="Q848" i="1" s="1"/>
  <c r="Q849" i="1" a="1"/>
  <c r="Q849" i="1" s="1"/>
  <c r="Q850" i="1" a="1"/>
  <c r="Q850" i="1" s="1"/>
  <c r="Q851" i="1" a="1"/>
  <c r="Q851" i="1" s="1"/>
  <c r="Q852" i="1" a="1"/>
  <c r="Q852" i="1" s="1"/>
  <c r="Q853" i="1" a="1"/>
  <c r="Q853" i="1" s="1"/>
  <c r="Q854" i="1" a="1"/>
  <c r="Q854" i="1" s="1"/>
  <c r="Q855" i="1" a="1"/>
  <c r="Q855" i="1" s="1"/>
  <c r="Q856" i="1" a="1"/>
  <c r="Q856" i="1" s="1"/>
  <c r="Q857" i="1" a="1"/>
  <c r="Q857" i="1" s="1"/>
  <c r="Q858" i="1" a="1"/>
  <c r="Q858" i="1" s="1"/>
  <c r="Q859" i="1" a="1"/>
  <c r="Q859" i="1" s="1"/>
  <c r="Q860" i="1" a="1"/>
  <c r="Q860" i="1" s="1"/>
  <c r="Q861" i="1" a="1"/>
  <c r="Q861" i="1" s="1"/>
  <c r="Q862" i="1" a="1"/>
  <c r="Q862" i="1" s="1"/>
  <c r="Q863" i="1" a="1"/>
  <c r="Q863" i="1" s="1"/>
  <c r="Q864" i="1" a="1"/>
  <c r="Q864" i="1" s="1"/>
  <c r="Q865" i="1" a="1"/>
  <c r="Q865" i="1" s="1"/>
  <c r="Q866" i="1" a="1"/>
  <c r="Q866" i="1" s="1"/>
  <c r="Q867" i="1" a="1"/>
  <c r="Q867" i="1" s="1"/>
  <c r="Q868" i="1" a="1"/>
  <c r="Q868" i="1" s="1"/>
  <c r="Q869" i="1" a="1"/>
  <c r="Q869" i="1" s="1"/>
  <c r="Q870" i="1" a="1"/>
  <c r="Q870" i="1" s="1"/>
  <c r="Q871" i="1" a="1"/>
  <c r="Q871" i="1" s="1"/>
  <c r="Q872" i="1" a="1"/>
  <c r="Q872" i="1" s="1"/>
  <c r="Q873" i="1" a="1"/>
  <c r="Q873" i="1" s="1"/>
  <c r="Q874" i="1" a="1"/>
  <c r="Q874" i="1" s="1"/>
  <c r="Q875" i="1" a="1"/>
  <c r="Q875" i="1" s="1"/>
  <c r="Q876" i="1" a="1"/>
  <c r="Q876" i="1" s="1"/>
  <c r="Q877" i="1" a="1"/>
  <c r="Q877" i="1" s="1"/>
  <c r="Q878" i="1" a="1"/>
  <c r="Q878" i="1" s="1"/>
  <c r="Q879" i="1" a="1"/>
  <c r="Q879" i="1" s="1"/>
  <c r="Q880" i="1" a="1"/>
  <c r="Q880" i="1" s="1"/>
  <c r="Q881" i="1" a="1"/>
  <c r="Q881" i="1" s="1"/>
  <c r="Q882" i="1" a="1"/>
  <c r="Q882" i="1" s="1"/>
  <c r="Q883" i="1" a="1"/>
  <c r="Q883" i="1" s="1"/>
  <c r="Q884" i="1" a="1"/>
  <c r="Q884" i="1" s="1"/>
  <c r="Q885" i="1" a="1"/>
  <c r="Q885" i="1" s="1"/>
  <c r="Q886" i="1" a="1"/>
  <c r="Q886" i="1" s="1"/>
  <c r="Q887" i="1" a="1"/>
  <c r="Q887" i="1" s="1"/>
  <c r="Q888" i="1" a="1"/>
  <c r="Q888" i="1" s="1"/>
  <c r="Q889" i="1" a="1"/>
  <c r="Q889" i="1" s="1"/>
  <c r="Q890" i="1" a="1"/>
  <c r="Q890" i="1" s="1"/>
  <c r="Q891" i="1" a="1"/>
  <c r="Q891" i="1" s="1"/>
  <c r="Q892" i="1" a="1"/>
  <c r="Q892" i="1" s="1"/>
  <c r="Q893" i="1" a="1"/>
  <c r="Q893" i="1" s="1"/>
  <c r="Q894" i="1" a="1"/>
  <c r="Q894" i="1" s="1"/>
  <c r="Q895" i="1" a="1"/>
  <c r="Q895" i="1" s="1"/>
  <c r="Q896" i="1" a="1"/>
  <c r="Q896" i="1" s="1"/>
  <c r="Q897" i="1" a="1"/>
  <c r="Q897" i="1" s="1"/>
  <c r="Q898" i="1" a="1"/>
  <c r="Q898" i="1" s="1"/>
  <c r="Q899" i="1" a="1"/>
  <c r="Q899" i="1" s="1"/>
  <c r="Q900" i="1" a="1"/>
  <c r="Q900" i="1" s="1"/>
  <c r="Q901" i="1" a="1"/>
  <c r="Q901" i="1" s="1"/>
  <c r="Q902" i="1" a="1"/>
  <c r="Q902" i="1" s="1"/>
  <c r="Q903" i="1" a="1"/>
  <c r="Q903" i="1" s="1"/>
  <c r="Q904" i="1" a="1"/>
  <c r="Q904" i="1" s="1"/>
  <c r="Q905" i="1" a="1"/>
  <c r="Q905" i="1" s="1"/>
  <c r="Q906" i="1" a="1"/>
  <c r="Q906" i="1" s="1"/>
  <c r="Q907" i="1" a="1"/>
  <c r="Q907" i="1" s="1"/>
  <c r="Q908" i="1" a="1"/>
  <c r="Q908" i="1" s="1"/>
  <c r="Q909" i="1" a="1"/>
  <c r="Q909" i="1" s="1"/>
  <c r="Q910" i="1" a="1"/>
  <c r="Q910" i="1" s="1"/>
  <c r="Q911" i="1" a="1"/>
  <c r="Q911" i="1" s="1"/>
  <c r="Q912" i="1" a="1"/>
  <c r="Q912" i="1" s="1"/>
  <c r="Q913" i="1" a="1"/>
  <c r="Q913" i="1" s="1"/>
  <c r="Q914" i="1" a="1"/>
  <c r="Q914" i="1" s="1"/>
  <c r="Q915" i="1" a="1"/>
  <c r="Q915" i="1" s="1"/>
  <c r="Q916" i="1" a="1"/>
  <c r="Q916" i="1" s="1"/>
  <c r="Q917" i="1" a="1"/>
  <c r="Q917" i="1" s="1"/>
  <c r="Q918" i="1" a="1"/>
  <c r="Q918" i="1" s="1"/>
  <c r="Q919" i="1" a="1"/>
  <c r="Q919" i="1" s="1"/>
  <c r="Q920" i="1" a="1"/>
  <c r="Q920" i="1" s="1"/>
  <c r="Q921" i="1" a="1"/>
  <c r="Q921" i="1" s="1"/>
  <c r="Q922" i="1" a="1"/>
  <c r="Q922" i="1" s="1"/>
  <c r="Q923" i="1" a="1"/>
  <c r="Q923" i="1" s="1"/>
  <c r="Q924" i="1" a="1"/>
  <c r="Q924" i="1" s="1"/>
  <c r="Q925" i="1" a="1"/>
  <c r="Q925" i="1" s="1"/>
  <c r="Q926" i="1" a="1"/>
  <c r="Q926" i="1" s="1"/>
  <c r="Q927" i="1" a="1"/>
  <c r="Q927" i="1" s="1"/>
  <c r="Q928" i="1" a="1"/>
  <c r="Q928" i="1" s="1"/>
  <c r="Q929" i="1" a="1"/>
  <c r="Q929" i="1" s="1"/>
  <c r="Q930" i="1" a="1"/>
  <c r="Q930" i="1" s="1"/>
  <c r="Q931" i="1" a="1"/>
  <c r="Q931" i="1" s="1"/>
  <c r="Q932" i="1" a="1"/>
  <c r="Q932" i="1" s="1"/>
  <c r="Q933" i="1" a="1"/>
  <c r="Q933" i="1" s="1"/>
  <c r="Q934" i="1" a="1"/>
  <c r="Q934" i="1" s="1"/>
  <c r="Q935" i="1" a="1"/>
  <c r="Q935" i="1" s="1"/>
  <c r="Q936" i="1" a="1"/>
  <c r="Q936" i="1" s="1"/>
  <c r="Q937" i="1" a="1"/>
  <c r="Q937" i="1" s="1"/>
  <c r="Q938" i="1" a="1"/>
  <c r="Q938" i="1" s="1"/>
  <c r="Q939" i="1" a="1"/>
  <c r="Q939" i="1" s="1"/>
  <c r="Q940" i="1" a="1"/>
  <c r="Q940" i="1" s="1"/>
  <c r="Q941" i="1" a="1"/>
  <c r="Q941" i="1" s="1"/>
  <c r="Q942" i="1" a="1"/>
  <c r="Q942" i="1" s="1"/>
  <c r="Q943" i="1" a="1"/>
  <c r="Q943" i="1" s="1"/>
  <c r="Q944" i="1" a="1"/>
  <c r="Q944" i="1" s="1"/>
  <c r="Q945" i="1" a="1"/>
  <c r="Q945" i="1" s="1"/>
  <c r="Q946" i="1" a="1"/>
  <c r="Q946" i="1" s="1"/>
  <c r="Q947" i="1" a="1"/>
  <c r="Q947" i="1" s="1"/>
  <c r="Q948" i="1" a="1"/>
  <c r="Q948" i="1" s="1"/>
  <c r="Q949" i="1" a="1"/>
  <c r="Q949" i="1" s="1"/>
  <c r="Q950" i="1" a="1"/>
  <c r="Q950" i="1" s="1"/>
  <c r="Q951" i="1" a="1"/>
  <c r="Q951" i="1" s="1"/>
  <c r="Q952" i="1" a="1"/>
  <c r="Q952" i="1" s="1"/>
  <c r="Q953" i="1" a="1"/>
  <c r="Q953" i="1" s="1"/>
  <c r="Q954" i="1" a="1"/>
  <c r="Q954" i="1" s="1"/>
  <c r="Q955" i="1" a="1"/>
  <c r="Q955" i="1" s="1"/>
  <c r="Q956" i="1" a="1"/>
  <c r="Q956" i="1" s="1"/>
  <c r="Q957" i="1" a="1"/>
  <c r="Q957" i="1" s="1"/>
  <c r="Q958" i="1" a="1"/>
  <c r="Q958" i="1" s="1"/>
  <c r="Q959" i="1" a="1"/>
  <c r="Q959" i="1" s="1"/>
  <c r="Q960" i="1" a="1"/>
  <c r="Q960" i="1" s="1"/>
  <c r="Q961" i="1" a="1"/>
  <c r="Q961" i="1" s="1"/>
  <c r="Q962" i="1" a="1"/>
  <c r="Q962" i="1" s="1"/>
  <c r="Q963" i="1" a="1"/>
  <c r="Q963" i="1" s="1"/>
  <c r="Q964" i="1" a="1"/>
  <c r="Q964" i="1" s="1"/>
  <c r="Q965" i="1" a="1"/>
  <c r="Q965" i="1" s="1"/>
  <c r="Q966" i="1" a="1"/>
  <c r="Q966" i="1" s="1"/>
  <c r="Q967" i="1" a="1"/>
  <c r="Q967" i="1" s="1"/>
  <c r="Q968" i="1" a="1"/>
  <c r="Q968" i="1" s="1"/>
  <c r="Q969" i="1" a="1"/>
  <c r="Q969" i="1" s="1"/>
  <c r="Q970" i="1" a="1"/>
  <c r="Q970" i="1" s="1"/>
  <c r="Q971" i="1" a="1"/>
  <c r="Q971" i="1" s="1"/>
  <c r="Q972" i="1" a="1"/>
  <c r="Q972" i="1" s="1"/>
  <c r="Q973" i="1" a="1"/>
  <c r="Q973" i="1" s="1"/>
  <c r="Q974" i="1" a="1"/>
  <c r="Q974" i="1" s="1"/>
  <c r="Q975" i="1" a="1"/>
  <c r="Q975" i="1" s="1"/>
  <c r="Q976" i="1" a="1"/>
  <c r="Q976" i="1" s="1"/>
  <c r="Q977" i="1" a="1"/>
  <c r="Q977" i="1" s="1"/>
  <c r="Q978" i="1" a="1"/>
  <c r="Q978" i="1" s="1"/>
  <c r="Q979" i="1" a="1"/>
  <c r="Q979" i="1" s="1"/>
  <c r="Q980" i="1" a="1"/>
  <c r="Q980" i="1" s="1"/>
  <c r="Q981" i="1" a="1"/>
  <c r="Q981" i="1" s="1"/>
  <c r="Q982" i="1" a="1"/>
  <c r="Q982" i="1" s="1"/>
  <c r="Q983" i="1" a="1"/>
  <c r="Q983" i="1" s="1"/>
  <c r="Q984" i="1" a="1"/>
  <c r="Q984" i="1" s="1"/>
  <c r="Q985" i="1" a="1"/>
  <c r="Q985" i="1" s="1"/>
  <c r="Q986" i="1" a="1"/>
  <c r="Q986" i="1" s="1"/>
  <c r="Q987" i="1" a="1"/>
  <c r="Q987" i="1" s="1"/>
  <c r="Q988" i="1" a="1"/>
  <c r="Q988" i="1" s="1"/>
  <c r="Q989" i="1" a="1"/>
  <c r="Q989" i="1" s="1"/>
  <c r="Q990" i="1" a="1"/>
  <c r="Q990" i="1" s="1"/>
  <c r="Q991" i="1" a="1"/>
  <c r="Q991" i="1" s="1"/>
  <c r="Q992" i="1" a="1"/>
  <c r="Q992" i="1" s="1"/>
  <c r="Q993" i="1" a="1"/>
  <c r="Q993" i="1" s="1"/>
  <c r="Q994" i="1" a="1"/>
  <c r="Q994" i="1" s="1"/>
  <c r="Q995" i="1" a="1"/>
  <c r="Q995" i="1" s="1"/>
  <c r="Q996" i="1" a="1"/>
  <c r="Q996" i="1" s="1"/>
  <c r="Q997" i="1" a="1"/>
  <c r="Q997" i="1" s="1"/>
  <c r="Q998" i="1" a="1"/>
  <c r="Q998" i="1" s="1"/>
  <c r="Q999" i="1" a="1"/>
  <c r="Q999" i="1" s="1"/>
  <c r="Q1000" i="1" a="1"/>
  <c r="Q1000" i="1" s="1"/>
  <c r="Q1001" i="1" a="1"/>
  <c r="Q1001" i="1" s="1"/>
  <c r="Q1002" i="1" a="1"/>
  <c r="Q1002" i="1" s="1"/>
  <c r="Q1003" i="1" a="1"/>
  <c r="Q1003" i="1" s="1"/>
  <c r="Q1004" i="1" a="1"/>
  <c r="Q1004" i="1" s="1"/>
  <c r="Q1005" i="1" a="1"/>
  <c r="Q1005" i="1" s="1"/>
  <c r="Q1006" i="1" a="1"/>
  <c r="Q1006" i="1" s="1"/>
  <c r="Q1007" i="1" a="1"/>
  <c r="Q1007" i="1" s="1"/>
  <c r="Q1008" i="1" a="1"/>
  <c r="Q1008" i="1" s="1"/>
  <c r="Q1009" i="1" a="1"/>
  <c r="Q1009" i="1" s="1"/>
  <c r="Q1010" i="1" a="1"/>
  <c r="Q1010" i="1" s="1"/>
  <c r="Q1011" i="1" a="1"/>
  <c r="Q1011" i="1" s="1"/>
  <c r="Q1012" i="1" a="1"/>
  <c r="Q1012" i="1" s="1"/>
  <c r="Q1013" i="1" a="1"/>
  <c r="Q1013" i="1" s="1"/>
  <c r="Q1014" i="1" a="1"/>
  <c r="Q1014" i="1" s="1"/>
  <c r="Q1015" i="1" a="1"/>
  <c r="Q1015" i="1" s="1"/>
  <c r="Q1016" i="1" a="1"/>
  <c r="Q1016" i="1" s="1"/>
  <c r="Q1017" i="1" a="1"/>
  <c r="Q1017" i="1" s="1"/>
  <c r="Q1018" i="1" a="1"/>
  <c r="Q1018" i="1" s="1"/>
  <c r="Q1019" i="1" a="1"/>
  <c r="Q1019" i="1" s="1"/>
  <c r="Q1020" i="1" a="1"/>
  <c r="Q1020" i="1" s="1"/>
  <c r="Q1021" i="1" a="1"/>
  <c r="Q1021" i="1" s="1"/>
  <c r="Q1022" i="1" a="1"/>
  <c r="Q1022" i="1" s="1"/>
  <c r="Q1023" i="1" a="1"/>
  <c r="Q1023" i="1" s="1"/>
  <c r="Q1024" i="1" a="1"/>
  <c r="Q1024" i="1" s="1"/>
  <c r="Q1025" i="1" a="1"/>
  <c r="Q1025" i="1" s="1"/>
  <c r="Q1026" i="1" a="1"/>
  <c r="Q1026" i="1" s="1"/>
  <c r="Q1027" i="1" a="1"/>
  <c r="Q1027" i="1" s="1"/>
  <c r="Q1028" i="1" a="1"/>
  <c r="Q1028" i="1" s="1"/>
  <c r="Q1029" i="1" a="1"/>
  <c r="Q1029" i="1" s="1"/>
  <c r="Q1030" i="1" a="1"/>
  <c r="Q1030" i="1" s="1"/>
  <c r="Q1031" i="1" a="1"/>
  <c r="Q1031" i="1" s="1"/>
  <c r="Q1032" i="1" a="1"/>
  <c r="Q1032" i="1" s="1"/>
  <c r="Q1033" i="1" a="1"/>
  <c r="Q1033" i="1" s="1"/>
  <c r="Q1034" i="1" a="1"/>
  <c r="Q1034" i="1" s="1"/>
  <c r="Q1035" i="1" a="1"/>
  <c r="Q1035" i="1" s="1"/>
  <c r="Q1036" i="1" a="1"/>
  <c r="Q1036" i="1" s="1"/>
  <c r="Q1037" i="1" a="1"/>
  <c r="Q1037" i="1" s="1"/>
  <c r="Q1038" i="1" a="1"/>
  <c r="Q1038" i="1" s="1"/>
  <c r="Q1039" i="1" a="1"/>
  <c r="Q1039" i="1" s="1"/>
  <c r="Q1040" i="1" a="1"/>
  <c r="Q1040" i="1" s="1"/>
  <c r="Q1041" i="1" a="1"/>
  <c r="Q1041" i="1" s="1"/>
  <c r="Q1042" i="1" a="1"/>
  <c r="Q1042" i="1" s="1"/>
  <c r="Q1043" i="1" a="1"/>
  <c r="Q1043" i="1" s="1"/>
  <c r="Q1044" i="1" a="1"/>
  <c r="Q1044" i="1" s="1"/>
  <c r="Q1045" i="1" a="1"/>
  <c r="Q1045" i="1" s="1"/>
  <c r="Q1046" i="1" a="1"/>
  <c r="Q1046" i="1" s="1"/>
  <c r="Q1047" i="1" a="1"/>
  <c r="Q1047" i="1" s="1"/>
  <c r="Q1048" i="1" a="1"/>
  <c r="Q1048" i="1" s="1"/>
  <c r="Q1049" i="1" a="1"/>
  <c r="Q1049" i="1" s="1"/>
  <c r="Q1050" i="1" a="1"/>
  <c r="Q1050" i="1" s="1"/>
  <c r="Q1051" i="1" a="1"/>
  <c r="Q1051" i="1" s="1"/>
  <c r="Q1052" i="1" a="1"/>
  <c r="Q1052" i="1" s="1"/>
  <c r="Q1053" i="1" a="1"/>
  <c r="Q1053" i="1" s="1"/>
  <c r="Q1054" i="1" a="1"/>
  <c r="Q1054" i="1" s="1"/>
  <c r="Q1055" i="1" a="1"/>
  <c r="Q1055" i="1" s="1"/>
  <c r="Q1056" i="1" a="1"/>
  <c r="Q1056" i="1" s="1"/>
  <c r="Q1057" i="1" a="1"/>
  <c r="Q1057" i="1" s="1"/>
  <c r="Q1058" i="1" a="1"/>
  <c r="Q1058" i="1" s="1"/>
  <c r="Q1059" i="1" a="1"/>
  <c r="Q1059" i="1" s="1"/>
  <c r="Q1060" i="1" a="1"/>
  <c r="Q1060" i="1" s="1"/>
  <c r="Q1061" i="1" a="1"/>
  <c r="Q1061" i="1" s="1"/>
  <c r="Q1062" i="1" a="1"/>
  <c r="Q1062" i="1" s="1"/>
  <c r="Q1063" i="1" a="1"/>
  <c r="Q1063" i="1" s="1"/>
  <c r="Q1064" i="1" a="1"/>
  <c r="Q1064" i="1" s="1"/>
  <c r="Q1065" i="1" a="1"/>
  <c r="Q1065" i="1" s="1"/>
  <c r="Q1066" i="1" a="1"/>
  <c r="Q1066" i="1" s="1"/>
  <c r="Q1067" i="1" a="1"/>
  <c r="Q1067" i="1" s="1"/>
  <c r="Q1068" i="1" a="1"/>
  <c r="Q1068" i="1" s="1"/>
  <c r="Q1069" i="1" a="1"/>
  <c r="Q1069" i="1" s="1"/>
  <c r="Q1070" i="1" a="1"/>
  <c r="Q1070" i="1" s="1"/>
  <c r="Q1071" i="1" a="1"/>
  <c r="Q1071" i="1" s="1"/>
  <c r="Q1072" i="1" a="1"/>
  <c r="Q1072" i="1" s="1"/>
  <c r="Q1073" i="1" a="1"/>
  <c r="Q1073" i="1" s="1"/>
  <c r="Q1074" i="1" a="1"/>
  <c r="Q1074" i="1" s="1"/>
  <c r="Q1075" i="1" a="1"/>
  <c r="Q1075" i="1" s="1"/>
  <c r="Q1076" i="1" a="1"/>
  <c r="Q1076" i="1" s="1"/>
  <c r="Q1077" i="1" a="1"/>
  <c r="Q1077" i="1" s="1"/>
  <c r="Q1078" i="1" a="1"/>
  <c r="Q1078" i="1" s="1"/>
  <c r="Q1079" i="1" a="1"/>
  <c r="Q1079" i="1" s="1"/>
  <c r="Q1080" i="1" a="1"/>
  <c r="Q1080" i="1" s="1"/>
  <c r="Q1081" i="1" a="1"/>
  <c r="Q1081" i="1" s="1"/>
  <c r="Q1082" i="1" a="1"/>
  <c r="Q1082" i="1" s="1"/>
  <c r="Q1083" i="1" a="1"/>
  <c r="Q1083" i="1" s="1"/>
  <c r="Q1084" i="1" a="1"/>
  <c r="Q1084" i="1" s="1"/>
  <c r="Q1085" i="1" a="1"/>
  <c r="Q1085" i="1" s="1"/>
  <c r="Q1086" i="1" a="1"/>
  <c r="Q1086" i="1" s="1"/>
  <c r="Q1087" i="1" a="1"/>
  <c r="Q1087" i="1" s="1"/>
  <c r="Q1088" i="1" a="1"/>
  <c r="Q1088" i="1" s="1"/>
  <c r="Q1089" i="1" a="1"/>
  <c r="Q1089" i="1" s="1"/>
  <c r="Q1090" i="1" a="1"/>
  <c r="Q1090" i="1" s="1"/>
  <c r="Q1091" i="1" a="1"/>
  <c r="Q1091" i="1" s="1"/>
  <c r="Q1092" i="1" a="1"/>
  <c r="Q1092" i="1" s="1"/>
  <c r="Q1093" i="1" a="1"/>
  <c r="Q1093" i="1" s="1"/>
  <c r="Q1094" i="1" a="1"/>
  <c r="Q1094" i="1" s="1"/>
  <c r="Q1095" i="1" a="1"/>
  <c r="Q1095" i="1" s="1"/>
  <c r="Q1096" i="1" a="1"/>
  <c r="Q1096" i="1" s="1"/>
  <c r="Q1097" i="1" a="1"/>
  <c r="Q1097" i="1" s="1"/>
  <c r="Q1098" i="1" a="1"/>
  <c r="Q1098" i="1" s="1"/>
  <c r="Q1099" i="1" a="1"/>
  <c r="Q1099" i="1" s="1"/>
  <c r="Q1100" i="1" a="1"/>
  <c r="Q1100" i="1" s="1"/>
  <c r="Q1101" i="1" a="1"/>
  <c r="Q1101" i="1" s="1"/>
  <c r="Q1102" i="1" a="1"/>
  <c r="Q1102" i="1" s="1"/>
  <c r="Q1103" i="1" a="1"/>
  <c r="Q1103" i="1" s="1"/>
  <c r="Q1104" i="1" a="1"/>
  <c r="Q1104" i="1" s="1"/>
  <c r="Q1105" i="1" a="1"/>
  <c r="Q1105" i="1" s="1"/>
  <c r="Q1106" i="1" a="1"/>
  <c r="Q1106" i="1" s="1"/>
  <c r="Q1107" i="1" a="1"/>
  <c r="Q1107" i="1" s="1"/>
  <c r="Q1108" i="1" a="1"/>
  <c r="Q1108" i="1" s="1"/>
  <c r="Q1109" i="1" a="1"/>
  <c r="Q1109" i="1" s="1"/>
  <c r="Q1110" i="1" a="1"/>
  <c r="Q1110" i="1" s="1"/>
  <c r="Q1111" i="1" a="1"/>
  <c r="Q1111" i="1" s="1"/>
  <c r="Q1112" i="1" a="1"/>
  <c r="Q1112" i="1" s="1"/>
  <c r="Q1113" i="1" a="1"/>
  <c r="Q1113" i="1" s="1"/>
  <c r="Q1114" i="1" a="1"/>
  <c r="Q1114" i="1" s="1"/>
  <c r="Q1115" i="1" a="1"/>
  <c r="Q1115" i="1" s="1"/>
  <c r="Q1116" i="1" a="1"/>
  <c r="Q1116" i="1" s="1"/>
  <c r="Q1117" i="1" a="1"/>
  <c r="Q1117" i="1" s="1"/>
  <c r="Q1118" i="1" a="1"/>
  <c r="Q1118" i="1" s="1"/>
  <c r="Q1119" i="1" a="1"/>
  <c r="Q1119" i="1" s="1"/>
  <c r="Q1120" i="1" a="1"/>
  <c r="Q1120" i="1" s="1"/>
  <c r="Q1121" i="1" a="1"/>
  <c r="Q1121" i="1" s="1"/>
  <c r="Q1122" i="1" a="1"/>
  <c r="Q1122" i="1" s="1"/>
  <c r="Q1123" i="1" a="1"/>
  <c r="Q1123" i="1" s="1"/>
  <c r="Q1124" i="1" a="1"/>
  <c r="Q1124" i="1" s="1"/>
  <c r="Q1125" i="1" a="1"/>
  <c r="Q1125" i="1" s="1"/>
  <c r="Q1126" i="1" a="1"/>
  <c r="Q1126" i="1" s="1"/>
  <c r="Q1127" i="1" a="1"/>
  <c r="Q1127" i="1" s="1"/>
  <c r="Q1128" i="1" a="1"/>
  <c r="Q1128" i="1" s="1"/>
  <c r="Q1129" i="1" a="1"/>
  <c r="Q1129" i="1" s="1"/>
  <c r="Q1130" i="1" a="1"/>
  <c r="Q1130" i="1" s="1"/>
  <c r="Q1131" i="1" a="1"/>
  <c r="Q1131" i="1" s="1"/>
  <c r="Q1132" i="1" a="1"/>
  <c r="Q1132" i="1" s="1"/>
  <c r="Q1133" i="1" a="1"/>
  <c r="Q1133" i="1" s="1"/>
  <c r="Q1134" i="1" a="1"/>
  <c r="Q1134" i="1" s="1"/>
  <c r="Q1135" i="1" a="1"/>
  <c r="Q1135" i="1" s="1"/>
  <c r="Q1136" i="1" a="1"/>
  <c r="Q1136" i="1" s="1"/>
  <c r="Q1137" i="1" a="1"/>
  <c r="Q1137" i="1" s="1"/>
  <c r="Q1138" i="1" a="1"/>
  <c r="Q1138" i="1" s="1"/>
  <c r="Q1139" i="1" a="1"/>
  <c r="Q1139" i="1" s="1"/>
  <c r="Q1140" i="1" a="1"/>
  <c r="Q1140" i="1" s="1"/>
  <c r="Q1141" i="1" a="1"/>
  <c r="Q1141" i="1" s="1"/>
  <c r="Q1142" i="1" a="1"/>
  <c r="Q1142" i="1" s="1"/>
  <c r="Q1143" i="1" a="1"/>
  <c r="Q1143" i="1" s="1"/>
  <c r="Q1144" i="1" a="1"/>
  <c r="Q1144" i="1" s="1"/>
  <c r="Q1145" i="1" a="1"/>
  <c r="Q1145" i="1" s="1"/>
  <c r="Q1146" i="1" a="1"/>
  <c r="Q1146" i="1" s="1"/>
  <c r="Q1147" i="1" a="1"/>
  <c r="Q1147" i="1" s="1"/>
  <c r="Q1148" i="1" a="1"/>
  <c r="Q1148" i="1" s="1"/>
  <c r="Q1149" i="1" a="1"/>
  <c r="Q1149" i="1" s="1"/>
  <c r="Q1150" i="1" a="1"/>
  <c r="Q1150" i="1" s="1"/>
  <c r="Q1151" i="1" a="1"/>
  <c r="Q1151" i="1" s="1"/>
  <c r="Q1152" i="1" a="1"/>
  <c r="Q1152" i="1" s="1"/>
  <c r="Q1153" i="1" a="1"/>
  <c r="Q1153" i="1" s="1"/>
  <c r="Q1154" i="1" a="1"/>
  <c r="Q1154" i="1" s="1"/>
  <c r="Q1155" i="1" a="1"/>
  <c r="Q1155" i="1" s="1"/>
  <c r="Q1156" i="1" a="1"/>
  <c r="Q1156" i="1" s="1"/>
  <c r="Q1157" i="1" a="1"/>
  <c r="Q1157" i="1" s="1"/>
  <c r="Q1158" i="1" a="1"/>
  <c r="Q1158" i="1" s="1"/>
  <c r="Q1159" i="1" a="1"/>
  <c r="Q1159" i="1" s="1"/>
  <c r="Q1160" i="1" a="1"/>
  <c r="Q1160" i="1" s="1"/>
  <c r="Q1161" i="1" a="1"/>
  <c r="Q1161" i="1" s="1"/>
  <c r="Q1162" i="1" a="1"/>
  <c r="Q1162" i="1" s="1"/>
  <c r="Q1163" i="1" a="1"/>
  <c r="Q1163" i="1" s="1"/>
  <c r="Q1164" i="1" a="1"/>
  <c r="Q1164" i="1" s="1"/>
  <c r="Q1165" i="1" a="1"/>
  <c r="Q1165" i="1" s="1"/>
  <c r="Q1166" i="1" a="1"/>
  <c r="Q1166" i="1" s="1"/>
  <c r="Q1167" i="1" a="1"/>
  <c r="Q1167" i="1" s="1"/>
  <c r="Q1168" i="1" a="1"/>
  <c r="Q1168" i="1" s="1"/>
  <c r="Q1169" i="1" a="1"/>
  <c r="Q1169" i="1" s="1"/>
  <c r="Q1170" i="1" a="1"/>
  <c r="Q1170" i="1" s="1"/>
  <c r="Q1171" i="1" a="1"/>
  <c r="Q1171" i="1" s="1"/>
  <c r="Q1172" i="1" a="1"/>
  <c r="Q1172" i="1" s="1"/>
  <c r="Q1173" i="1" a="1"/>
  <c r="Q1173" i="1" s="1"/>
  <c r="Q1174" i="1" a="1"/>
  <c r="Q1174" i="1" s="1"/>
  <c r="Q1175" i="1" a="1"/>
  <c r="Q1175" i="1" s="1"/>
  <c r="Q1176" i="1" a="1"/>
  <c r="Q1176" i="1" s="1"/>
  <c r="Q1177" i="1" a="1"/>
  <c r="Q1177" i="1" s="1"/>
  <c r="Q1178" i="1" a="1"/>
  <c r="Q1178" i="1" s="1"/>
  <c r="Q1179" i="1" a="1"/>
  <c r="Q1179" i="1" s="1"/>
  <c r="Q1180" i="1" a="1"/>
  <c r="Q1180" i="1" s="1"/>
  <c r="Q1181" i="1" a="1"/>
  <c r="Q1181" i="1" s="1"/>
  <c r="Q1182" i="1" a="1"/>
  <c r="Q1182" i="1" s="1"/>
  <c r="Q1183" i="1" a="1"/>
  <c r="Q1183" i="1" s="1"/>
  <c r="Q1184" i="1" a="1"/>
  <c r="Q1184" i="1" s="1"/>
  <c r="Q1185" i="1" a="1"/>
  <c r="Q1185" i="1" s="1"/>
  <c r="Q1186" i="1" a="1"/>
  <c r="Q1186" i="1" s="1"/>
  <c r="Q1187" i="1" a="1"/>
  <c r="Q1187" i="1" s="1"/>
  <c r="Q1188" i="1" a="1"/>
  <c r="Q1188" i="1" s="1"/>
  <c r="Q1189" i="1" a="1"/>
  <c r="Q1189" i="1" s="1"/>
  <c r="Q1190" i="1" a="1"/>
  <c r="Q1190" i="1" s="1"/>
  <c r="Q1191" i="1" a="1"/>
  <c r="Q1191" i="1" s="1"/>
  <c r="Q1192" i="1" a="1"/>
  <c r="Q1192" i="1" s="1"/>
  <c r="Q1193" i="1" a="1"/>
  <c r="Q1193" i="1" s="1"/>
  <c r="Q1194" i="1" a="1"/>
  <c r="Q1194" i="1" s="1"/>
  <c r="Q1195" i="1" a="1"/>
  <c r="Q1195" i="1" s="1"/>
  <c r="Q1196" i="1" a="1"/>
  <c r="Q1196" i="1" s="1"/>
  <c r="Q1197" i="1" a="1"/>
  <c r="Q1197" i="1" s="1"/>
  <c r="Q1198" i="1" a="1"/>
  <c r="Q1198" i="1" s="1"/>
  <c r="Q1199" i="1" a="1"/>
  <c r="Q1199" i="1" s="1"/>
  <c r="Q1200" i="1" a="1"/>
  <c r="Q1200" i="1" s="1"/>
  <c r="Q1201" i="1" a="1"/>
  <c r="Q1201" i="1" s="1"/>
  <c r="Q1202" i="1" a="1"/>
  <c r="Q1202" i="1" s="1"/>
  <c r="Q1203" i="1" a="1"/>
  <c r="Q1203" i="1" s="1"/>
  <c r="Q1204" i="1" a="1"/>
  <c r="Q1204" i="1" s="1"/>
  <c r="Q1205" i="1" a="1"/>
  <c r="Q1205" i="1" s="1"/>
  <c r="Q1206" i="1" a="1"/>
  <c r="Q1206" i="1" s="1"/>
  <c r="Q1207" i="1" a="1"/>
  <c r="Q1207" i="1" s="1"/>
  <c r="Q1208" i="1" a="1"/>
  <c r="Q1208" i="1" s="1"/>
  <c r="Q1209" i="1" a="1"/>
  <c r="Q1209" i="1" s="1"/>
  <c r="Q1210" i="1" a="1"/>
  <c r="Q1210" i="1" s="1"/>
  <c r="Q1211" i="1" a="1"/>
  <c r="Q1211" i="1" s="1"/>
  <c r="Q1212" i="1" a="1"/>
  <c r="Q1212" i="1" s="1"/>
  <c r="Q1213" i="1" a="1"/>
  <c r="Q1213" i="1" s="1"/>
  <c r="Q1214" i="1" a="1"/>
  <c r="Q1214" i="1" s="1"/>
  <c r="Q1215" i="1" a="1"/>
  <c r="Q1215" i="1" s="1"/>
  <c r="Q1216" i="1" a="1"/>
  <c r="Q1216" i="1" s="1"/>
  <c r="Q1217" i="1" a="1"/>
  <c r="Q1217" i="1" s="1"/>
  <c r="Q1218" i="1" a="1"/>
  <c r="Q1218" i="1" s="1"/>
  <c r="Q1219" i="1" a="1"/>
  <c r="Q1219" i="1" s="1"/>
  <c r="Q1220" i="1" a="1"/>
  <c r="Q1220" i="1" s="1"/>
  <c r="Q1221" i="1" a="1"/>
  <c r="Q1221" i="1" s="1"/>
  <c r="Q1222" i="1" a="1"/>
  <c r="Q1222" i="1" s="1"/>
  <c r="Q1223" i="1" a="1"/>
  <c r="Q1223" i="1" s="1"/>
  <c r="Q1224" i="1" a="1"/>
  <c r="Q1224" i="1" s="1"/>
  <c r="Q1225" i="1" a="1"/>
  <c r="Q1225" i="1" s="1"/>
  <c r="Q1226" i="1" a="1"/>
  <c r="Q1226" i="1" s="1"/>
  <c r="Q1227" i="1" a="1"/>
  <c r="Q1227" i="1" s="1"/>
  <c r="Q1228" i="1" a="1"/>
  <c r="Q1228" i="1" s="1"/>
  <c r="Q1229" i="1" a="1"/>
  <c r="Q1229" i="1" s="1"/>
  <c r="Q1230" i="1" a="1"/>
  <c r="Q1230" i="1" s="1"/>
  <c r="Q1231" i="1" a="1"/>
  <c r="Q1231" i="1" s="1"/>
  <c r="Q1232" i="1" a="1"/>
  <c r="Q1232" i="1" s="1"/>
  <c r="Q1233" i="1" a="1"/>
  <c r="Q1233" i="1" s="1"/>
  <c r="Q1234" i="1" a="1"/>
  <c r="Q1234" i="1" s="1"/>
  <c r="Q1235" i="1" a="1"/>
  <c r="Q1235" i="1" s="1"/>
  <c r="Q1236" i="1" a="1"/>
  <c r="Q1236" i="1" s="1"/>
  <c r="Q1237" i="1" a="1"/>
  <c r="Q1237" i="1" s="1"/>
  <c r="Q1238" i="1" a="1"/>
  <c r="Q1238" i="1" s="1"/>
  <c r="Q1239" i="1" a="1"/>
  <c r="Q1239" i="1" s="1"/>
  <c r="Q1240" i="1" a="1"/>
  <c r="Q1240" i="1" s="1"/>
  <c r="Q1241" i="1" a="1"/>
  <c r="Q1241" i="1" s="1"/>
  <c r="Q1242" i="1" a="1"/>
  <c r="Q1242" i="1" s="1"/>
  <c r="Q1243" i="1" a="1"/>
  <c r="Q1243" i="1" s="1"/>
  <c r="Q1244" i="1" a="1"/>
  <c r="Q1244" i="1" s="1"/>
  <c r="Q1245" i="1" a="1"/>
  <c r="Q1245" i="1" s="1"/>
  <c r="Q1246" i="1" a="1"/>
  <c r="Q1246" i="1" s="1"/>
  <c r="Q1247" i="1" a="1"/>
  <c r="Q1247" i="1" s="1"/>
  <c r="Q1248" i="1" a="1"/>
  <c r="Q1248" i="1" s="1"/>
  <c r="Q1249" i="1" a="1"/>
  <c r="Q1249" i="1" s="1"/>
  <c r="Q1250" i="1" a="1"/>
  <c r="Q1250" i="1" s="1"/>
  <c r="Q1251" i="1" a="1"/>
  <c r="Q1251" i="1" s="1"/>
  <c r="Q1252" i="1" a="1"/>
  <c r="Q1252" i="1" s="1"/>
  <c r="Q1253" i="1" a="1"/>
  <c r="Q1253" i="1" s="1"/>
  <c r="Q1254" i="1" a="1"/>
  <c r="Q1254" i="1" s="1"/>
  <c r="Q1255" i="1" a="1"/>
  <c r="Q1255" i="1" s="1"/>
  <c r="Q1256" i="1" a="1"/>
  <c r="Q1256" i="1" s="1"/>
  <c r="Q1257" i="1" a="1"/>
  <c r="Q1257" i="1" s="1"/>
  <c r="Q1258" i="1" a="1"/>
  <c r="Q1258" i="1" s="1"/>
  <c r="Q1259" i="1" a="1"/>
  <c r="Q1259" i="1" s="1"/>
  <c r="Q1260" i="1" a="1"/>
  <c r="Q1260" i="1" s="1"/>
  <c r="Q1261" i="1" a="1"/>
  <c r="Q1261" i="1" s="1"/>
  <c r="Q1262" i="1" a="1"/>
  <c r="Q1262" i="1" s="1"/>
  <c r="Q1263" i="1" a="1"/>
  <c r="Q1263" i="1" s="1"/>
  <c r="Q1264" i="1" a="1"/>
  <c r="Q1264" i="1" s="1"/>
  <c r="Q1265" i="1" a="1"/>
  <c r="Q1265" i="1" s="1"/>
  <c r="Q1266" i="1" a="1"/>
  <c r="Q1266" i="1" s="1"/>
  <c r="Q1267" i="1" a="1"/>
  <c r="Q1267" i="1" s="1"/>
  <c r="Q1268" i="1" a="1"/>
  <c r="Q1268" i="1" s="1"/>
  <c r="Q1269" i="1" a="1"/>
  <c r="Q1269" i="1" s="1"/>
  <c r="Q1270" i="1" a="1"/>
  <c r="Q1270" i="1" s="1"/>
  <c r="Q1271" i="1" a="1"/>
  <c r="Q1271" i="1" s="1"/>
  <c r="Q1272" i="1" a="1"/>
  <c r="Q1272" i="1" s="1"/>
  <c r="Q1273" i="1" a="1"/>
  <c r="Q1273" i="1" s="1"/>
  <c r="Q1274" i="1" a="1"/>
  <c r="Q1274" i="1" s="1"/>
  <c r="Q1275" i="1" a="1"/>
  <c r="Q1275" i="1" s="1"/>
  <c r="Q1276" i="1" a="1"/>
  <c r="Q1276" i="1" s="1"/>
  <c r="Q1277" i="1" a="1"/>
  <c r="Q1277" i="1" s="1"/>
  <c r="Q1278" i="1" a="1"/>
  <c r="Q1278" i="1" s="1"/>
  <c r="Q1279" i="1" a="1"/>
  <c r="Q1279" i="1" s="1"/>
  <c r="Q1280" i="1" a="1"/>
  <c r="Q1280" i="1" s="1"/>
  <c r="Q1281" i="1" a="1"/>
  <c r="Q1281" i="1" s="1"/>
  <c r="Q1282" i="1" a="1"/>
  <c r="Q1282" i="1" s="1"/>
  <c r="Q1283" i="1" a="1"/>
  <c r="Q1283" i="1" s="1"/>
  <c r="Q1284" i="1" a="1"/>
  <c r="Q1284" i="1" s="1"/>
  <c r="Q1285" i="1" a="1"/>
  <c r="Q1285" i="1" s="1"/>
  <c r="Q1286" i="1" a="1"/>
  <c r="Q1286" i="1" s="1"/>
  <c r="Q1287" i="1" a="1"/>
  <c r="Q1287" i="1" s="1"/>
  <c r="Q1288" i="1" a="1"/>
  <c r="Q1288" i="1" s="1"/>
  <c r="Q1289" i="1" a="1"/>
  <c r="Q1289" i="1" s="1"/>
  <c r="Q1290" i="1" a="1"/>
  <c r="Q1290" i="1" s="1"/>
  <c r="Q1291" i="1" a="1"/>
  <c r="Q1291" i="1" s="1"/>
  <c r="Q1292" i="1" a="1"/>
  <c r="Q1292" i="1" s="1"/>
  <c r="Q1293" i="1" a="1"/>
  <c r="Q1293" i="1" s="1"/>
  <c r="Q1294" i="1" a="1"/>
  <c r="Q1294" i="1" s="1"/>
  <c r="Q1295" i="1" a="1"/>
  <c r="Q1295" i="1" s="1"/>
  <c r="Q1296" i="1" a="1"/>
  <c r="Q1296" i="1" s="1"/>
  <c r="Q1297" i="1" a="1"/>
  <c r="Q1297" i="1" s="1"/>
  <c r="Q1298" i="1" a="1"/>
  <c r="Q1298" i="1" s="1"/>
  <c r="Q1299" i="1" a="1"/>
  <c r="Q1299" i="1" s="1"/>
  <c r="Q1300" i="1" a="1"/>
  <c r="Q1300" i="1" s="1"/>
  <c r="Q1301" i="1" a="1"/>
  <c r="Q1301" i="1" s="1"/>
  <c r="Q1302" i="1" a="1"/>
  <c r="Q1302" i="1" s="1"/>
  <c r="Q1303" i="1" a="1"/>
  <c r="Q1303" i="1" s="1"/>
  <c r="Q1304" i="1" a="1"/>
  <c r="Q1304" i="1" s="1"/>
  <c r="Q1305" i="1" a="1"/>
  <c r="Q1305" i="1" s="1"/>
  <c r="Q1306" i="1" a="1"/>
  <c r="Q1306" i="1" s="1"/>
  <c r="Q1307" i="1" a="1"/>
  <c r="Q1307" i="1" s="1"/>
  <c r="Q1308" i="1" a="1"/>
  <c r="Q1308" i="1" s="1"/>
  <c r="Q1309" i="1" a="1"/>
  <c r="Q1309" i="1" s="1"/>
  <c r="Q1310" i="1" a="1"/>
  <c r="Q1310" i="1" s="1"/>
  <c r="Q1311" i="1" a="1"/>
  <c r="Q1311" i="1" s="1"/>
  <c r="Q1312" i="1" a="1"/>
  <c r="Q1312" i="1" s="1"/>
  <c r="Q1313" i="1" a="1"/>
  <c r="Q1313" i="1" s="1"/>
  <c r="Q1314" i="1" a="1"/>
  <c r="Q1314" i="1" s="1"/>
  <c r="Q1315" i="1" a="1"/>
  <c r="Q1315" i="1" s="1"/>
  <c r="Q1316" i="1" a="1"/>
  <c r="Q1316" i="1" s="1"/>
  <c r="Q1317" i="1" a="1"/>
  <c r="Q1317" i="1" s="1"/>
  <c r="Q1318" i="1" a="1"/>
  <c r="Q1318" i="1" s="1"/>
  <c r="Q1319" i="1" a="1"/>
  <c r="Q1319" i="1" s="1"/>
  <c r="Q1320" i="1" a="1"/>
  <c r="Q1320" i="1" s="1"/>
  <c r="Q1321" i="1" a="1"/>
  <c r="Q1321" i="1" s="1"/>
  <c r="Q1322" i="1" a="1"/>
  <c r="Q1322" i="1" s="1"/>
  <c r="Q1323" i="1" a="1"/>
  <c r="Q1323" i="1" s="1"/>
  <c r="Q1324" i="1" a="1"/>
  <c r="Q1324" i="1" s="1"/>
  <c r="Q1325" i="1" a="1"/>
  <c r="Q1325" i="1" s="1"/>
  <c r="Q1326" i="1" a="1"/>
  <c r="Q1326" i="1" s="1"/>
  <c r="Q1327" i="1" a="1"/>
  <c r="Q1327" i="1" s="1"/>
  <c r="Q1328" i="1" a="1"/>
  <c r="Q1328" i="1" s="1"/>
  <c r="Q1329" i="1" a="1"/>
  <c r="Q1329" i="1" s="1"/>
  <c r="Q1330" i="1" a="1"/>
  <c r="Q1330" i="1" s="1"/>
  <c r="Q1331" i="1" a="1"/>
  <c r="Q1331" i="1" s="1"/>
  <c r="Q1332" i="1" a="1"/>
  <c r="Q1332" i="1" s="1"/>
  <c r="Q1333" i="1" a="1"/>
  <c r="Q1333" i="1" s="1"/>
  <c r="Q1334" i="1" a="1"/>
  <c r="Q1334" i="1" s="1"/>
  <c r="Q1335" i="1" a="1"/>
  <c r="Q1335" i="1" s="1"/>
  <c r="Q1336" i="1" a="1"/>
  <c r="Q1336" i="1" s="1"/>
  <c r="Q1337" i="1" a="1"/>
  <c r="Q1337" i="1" s="1"/>
  <c r="Q1338" i="1" a="1"/>
  <c r="Q1338" i="1" s="1"/>
  <c r="Q1339" i="1" a="1"/>
  <c r="Q1339" i="1" s="1"/>
  <c r="Q1340" i="1" a="1"/>
  <c r="Q1340" i="1" s="1"/>
  <c r="Q1341" i="1" a="1"/>
  <c r="Q1341" i="1" s="1"/>
  <c r="Q1342" i="1" a="1"/>
  <c r="Q1342" i="1" s="1"/>
  <c r="Q1343" i="1" a="1"/>
  <c r="Q1343" i="1" s="1"/>
  <c r="Q1344" i="1" a="1"/>
  <c r="Q1344" i="1" s="1"/>
  <c r="Q1345" i="1" a="1"/>
  <c r="Q1345" i="1" s="1"/>
  <c r="Q1346" i="1" a="1"/>
  <c r="Q1346" i="1" s="1"/>
  <c r="Q1347" i="1" a="1"/>
  <c r="Q1347" i="1" s="1"/>
  <c r="Q1348" i="1" a="1"/>
  <c r="Q1348" i="1" s="1"/>
  <c r="Q1349" i="1" a="1"/>
  <c r="Q1349" i="1" s="1"/>
  <c r="Q1350" i="1" a="1"/>
  <c r="Q1350" i="1" s="1"/>
  <c r="Q1351" i="1" a="1"/>
  <c r="Q1351" i="1" s="1"/>
  <c r="Q1352" i="1" a="1"/>
  <c r="Q1352" i="1" s="1"/>
  <c r="Q1353" i="1" a="1"/>
  <c r="Q1353" i="1" s="1"/>
  <c r="Q1354" i="1" a="1"/>
  <c r="Q1354" i="1" s="1"/>
  <c r="Q1355" i="1" a="1"/>
  <c r="Q1355" i="1" s="1"/>
  <c r="Q1356" i="1" a="1"/>
  <c r="Q1356" i="1" s="1"/>
  <c r="Q1357" i="1" a="1"/>
  <c r="Q1357" i="1" s="1"/>
  <c r="Q1358" i="1" a="1"/>
  <c r="Q1358" i="1" s="1"/>
  <c r="Q1359" i="1" a="1"/>
  <c r="Q1359" i="1" s="1"/>
  <c r="Q1360" i="1" a="1"/>
  <c r="Q1360" i="1" s="1"/>
  <c r="Q1361" i="1" a="1"/>
  <c r="Q1361" i="1" s="1"/>
  <c r="Q1362" i="1" a="1"/>
  <c r="Q1362" i="1" s="1"/>
  <c r="Q1363" i="1" a="1"/>
  <c r="Q1363" i="1" s="1"/>
  <c r="Q1364" i="1" a="1"/>
  <c r="Q1364" i="1" s="1"/>
  <c r="Q1365" i="1" a="1"/>
  <c r="Q1365" i="1" s="1"/>
  <c r="Q1366" i="1" a="1"/>
  <c r="Q1366" i="1" s="1"/>
  <c r="Q1367" i="1" a="1"/>
  <c r="Q1367" i="1" s="1"/>
  <c r="Q1368" i="1" a="1"/>
  <c r="Q1368" i="1" s="1"/>
  <c r="Q1369" i="1" a="1"/>
  <c r="Q1369" i="1" s="1"/>
  <c r="Q1370" i="1" a="1"/>
  <c r="Q1370" i="1" s="1"/>
  <c r="Q1371" i="1" a="1"/>
  <c r="Q1371" i="1" s="1"/>
  <c r="Q1372" i="1" a="1"/>
  <c r="Q1372" i="1" s="1"/>
  <c r="Q1373" i="1" a="1"/>
  <c r="Q1373" i="1" s="1"/>
  <c r="Q1374" i="1" a="1"/>
  <c r="Q1374" i="1" s="1"/>
  <c r="Q1375" i="1" a="1"/>
  <c r="Q1375" i="1" s="1"/>
  <c r="Q1376" i="1" a="1"/>
  <c r="Q1376" i="1" s="1"/>
  <c r="Q1377" i="1" a="1"/>
  <c r="Q1377" i="1" s="1"/>
  <c r="Q1378" i="1" a="1"/>
  <c r="Q1378" i="1" s="1"/>
  <c r="Q1379" i="1" a="1"/>
  <c r="Q1379" i="1" s="1"/>
  <c r="Q1380" i="1" a="1"/>
  <c r="Q1380" i="1" s="1"/>
  <c r="Q1381" i="1" a="1"/>
  <c r="Q1381" i="1" s="1"/>
  <c r="Q1382" i="1" a="1"/>
  <c r="Q1382" i="1" s="1"/>
  <c r="Q1383" i="1" a="1"/>
  <c r="Q1383" i="1" s="1"/>
  <c r="Q1384" i="1" a="1"/>
  <c r="Q1384" i="1" s="1"/>
  <c r="Q1385" i="1" a="1"/>
  <c r="Q1385" i="1" s="1"/>
  <c r="Q1386" i="1" a="1"/>
  <c r="Q1386" i="1" s="1"/>
  <c r="Q1387" i="1" a="1"/>
  <c r="Q1387" i="1" s="1"/>
  <c r="Q1388" i="1" a="1"/>
  <c r="Q1388" i="1" s="1"/>
  <c r="Q1389" i="1" a="1"/>
  <c r="Q1389" i="1" s="1"/>
  <c r="Q1390" i="1" a="1"/>
  <c r="Q1390" i="1" s="1"/>
  <c r="Q1391" i="1" a="1"/>
  <c r="Q1391" i="1" s="1"/>
  <c r="Q1392" i="1" a="1"/>
  <c r="Q1392" i="1" s="1"/>
  <c r="Q1393" i="1" a="1"/>
  <c r="Q1393" i="1" s="1"/>
  <c r="Q1394" i="1" a="1"/>
  <c r="Q1394" i="1" s="1"/>
  <c r="Q1395" i="1" a="1"/>
  <c r="Q1395" i="1" s="1"/>
  <c r="Q1396" i="1" a="1"/>
  <c r="Q1396" i="1" s="1"/>
  <c r="Q1397" i="1" a="1"/>
  <c r="Q1397" i="1" s="1"/>
  <c r="Q1398" i="1" a="1"/>
  <c r="Q1398" i="1" s="1"/>
  <c r="Q1399" i="1" a="1"/>
  <c r="Q1399" i="1" s="1"/>
  <c r="Q1400" i="1" a="1"/>
  <c r="Q1400" i="1" s="1"/>
  <c r="Q1401" i="1" a="1"/>
  <c r="Q1401" i="1" s="1"/>
  <c r="Q1402" i="1" a="1"/>
  <c r="Q1402" i="1" s="1"/>
  <c r="Q1403" i="1" a="1"/>
  <c r="Q1403" i="1" s="1"/>
  <c r="Q1404" i="1" a="1"/>
  <c r="Q1404" i="1" s="1"/>
  <c r="Q1405" i="1" a="1"/>
  <c r="Q1405" i="1" s="1"/>
  <c r="Q1406" i="1" a="1"/>
  <c r="Q1406" i="1" s="1"/>
  <c r="Q1407" i="1" a="1"/>
  <c r="Q1407" i="1" s="1"/>
  <c r="Q1408" i="1" a="1"/>
  <c r="Q1408" i="1" s="1"/>
  <c r="Q1409" i="1" a="1"/>
  <c r="Q1409" i="1" s="1"/>
  <c r="Q1410" i="1" a="1"/>
  <c r="Q1410" i="1" s="1"/>
  <c r="Q1411" i="1" a="1"/>
  <c r="Q1411" i="1" s="1"/>
  <c r="Q1412" i="1" a="1"/>
  <c r="Q1412" i="1" s="1"/>
  <c r="Q1413" i="1" a="1"/>
  <c r="Q1413" i="1" s="1"/>
  <c r="Q1414" i="1" a="1"/>
  <c r="Q1414" i="1" s="1"/>
  <c r="Q1415" i="1" a="1"/>
  <c r="Q1415" i="1" s="1"/>
  <c r="Q1416" i="1" a="1"/>
  <c r="Q1416" i="1" s="1"/>
  <c r="Q1417" i="1" a="1"/>
  <c r="Q1417" i="1" s="1"/>
  <c r="Q1418" i="1" a="1"/>
  <c r="Q1418" i="1" s="1"/>
  <c r="Q1419" i="1" a="1"/>
  <c r="Q1419" i="1" s="1"/>
  <c r="Q1420" i="1" a="1"/>
  <c r="Q1420" i="1" s="1"/>
  <c r="Q1421" i="1" a="1"/>
  <c r="Q1421" i="1" s="1"/>
  <c r="Q1422" i="1" a="1"/>
  <c r="Q1422" i="1" s="1"/>
  <c r="Q1423" i="1" a="1"/>
  <c r="Q1423" i="1" s="1"/>
  <c r="Q1424" i="1" a="1"/>
  <c r="Q1424" i="1" s="1"/>
  <c r="Q1425" i="1" a="1"/>
  <c r="Q1425" i="1" s="1"/>
  <c r="Q1426" i="1" a="1"/>
  <c r="Q1426" i="1" s="1"/>
  <c r="Q1427" i="1" a="1"/>
  <c r="Q1427" i="1" s="1"/>
  <c r="Q1428" i="1" a="1"/>
  <c r="Q1428" i="1" s="1"/>
  <c r="Q1429" i="1" a="1"/>
  <c r="Q1429" i="1" s="1"/>
  <c r="Q1430" i="1" a="1"/>
  <c r="Q1430" i="1" s="1"/>
  <c r="Q1431" i="1" a="1"/>
  <c r="Q1431" i="1" s="1"/>
  <c r="Q1432" i="1" a="1"/>
  <c r="Q1432" i="1" s="1"/>
  <c r="Q1433" i="1" a="1"/>
  <c r="Q1433" i="1" s="1"/>
  <c r="Q1434" i="1" a="1"/>
  <c r="Q1434" i="1" s="1"/>
  <c r="Q1435" i="1" a="1"/>
  <c r="Q1435" i="1" s="1"/>
  <c r="Q1436" i="1" a="1"/>
  <c r="Q1436" i="1" s="1"/>
  <c r="Q1437" i="1" a="1"/>
  <c r="Q1437" i="1" s="1"/>
  <c r="Q1438" i="1" a="1"/>
  <c r="Q1438" i="1" s="1"/>
  <c r="Q1439" i="1" a="1"/>
  <c r="Q1439" i="1" s="1"/>
  <c r="Q1440" i="1" a="1"/>
  <c r="Q1440" i="1" s="1"/>
  <c r="Q1441" i="1" a="1"/>
  <c r="Q1441" i="1" s="1"/>
  <c r="Q1442" i="1" a="1"/>
  <c r="Q1442" i="1" s="1"/>
  <c r="Q1443" i="1" a="1"/>
  <c r="Q1443" i="1" s="1"/>
  <c r="Q1444" i="1" a="1"/>
  <c r="Q1444" i="1" s="1"/>
  <c r="Q1445" i="1" a="1"/>
  <c r="Q1445" i="1" s="1"/>
  <c r="Q1446" i="1" a="1"/>
  <c r="Q1446" i="1" s="1"/>
  <c r="Q1447" i="1" a="1"/>
  <c r="Q1447" i="1" s="1"/>
  <c r="Q1448" i="1" a="1"/>
  <c r="Q1448" i="1" s="1"/>
  <c r="Q1449" i="1" a="1"/>
  <c r="Q1449" i="1" s="1"/>
  <c r="Q1450" i="1" a="1"/>
  <c r="Q1450" i="1" s="1"/>
  <c r="Q1451" i="1" a="1"/>
  <c r="Q1451" i="1" s="1"/>
  <c r="Q1452" i="1" a="1"/>
  <c r="Q1452" i="1" s="1"/>
  <c r="Q1453" i="1" a="1"/>
  <c r="Q1453" i="1" s="1"/>
  <c r="Q1454" i="1" a="1"/>
  <c r="Q1454" i="1" s="1"/>
  <c r="Q1455" i="1" a="1"/>
  <c r="Q1455" i="1" s="1"/>
  <c r="Q1456" i="1" a="1"/>
  <c r="Q1456" i="1" s="1"/>
  <c r="Q1457" i="1" a="1"/>
  <c r="Q1457" i="1" s="1"/>
  <c r="Q1458" i="1" a="1"/>
  <c r="Q1458" i="1" s="1"/>
  <c r="Q1459" i="1" a="1"/>
  <c r="Q1459" i="1" s="1"/>
  <c r="Q1460" i="1" a="1"/>
  <c r="Q1460" i="1" s="1"/>
  <c r="Q1461" i="1" a="1"/>
  <c r="Q1461" i="1" s="1"/>
  <c r="Q1462" i="1" a="1"/>
  <c r="Q1462" i="1" s="1"/>
  <c r="Q1463" i="1" a="1"/>
  <c r="Q1463" i="1" s="1"/>
  <c r="Q1464" i="1" a="1"/>
  <c r="Q1464" i="1" s="1"/>
  <c r="Q1465" i="1" a="1"/>
  <c r="Q1465" i="1" s="1"/>
  <c r="Q1466" i="1" a="1"/>
  <c r="Q1466" i="1" s="1"/>
  <c r="Q1467" i="1" a="1"/>
  <c r="Q1467" i="1" s="1"/>
  <c r="Q1468" i="1" a="1"/>
  <c r="Q1468" i="1" s="1"/>
  <c r="Q1469" i="1" a="1"/>
  <c r="Q1469" i="1" s="1"/>
  <c r="Q1470" i="1" a="1"/>
  <c r="Q1470" i="1" s="1"/>
  <c r="Q1471" i="1" a="1"/>
  <c r="Q1471" i="1" s="1"/>
  <c r="Q1472" i="1" a="1"/>
  <c r="Q1472" i="1" s="1"/>
  <c r="Q1473" i="1" a="1"/>
  <c r="Q1473" i="1" s="1"/>
  <c r="Q1474" i="1" a="1"/>
  <c r="Q1474" i="1" s="1"/>
  <c r="Q1475" i="1" a="1"/>
  <c r="Q1475" i="1" s="1"/>
  <c r="Q1476" i="1" a="1"/>
  <c r="Q1476" i="1" s="1"/>
  <c r="Q1477" i="1" a="1"/>
  <c r="Q1477" i="1" s="1"/>
  <c r="Q1478" i="1" a="1"/>
  <c r="Q1478" i="1" s="1"/>
  <c r="Q1479" i="1" a="1"/>
  <c r="Q1479" i="1" s="1"/>
  <c r="Q1480" i="1" a="1"/>
  <c r="Q1480" i="1" s="1"/>
  <c r="Q1481" i="1" a="1"/>
  <c r="Q1481" i="1" s="1"/>
  <c r="Q1482" i="1" a="1"/>
  <c r="Q1482" i="1" s="1"/>
  <c r="Q1483" i="1" a="1"/>
  <c r="Q1483" i="1" s="1"/>
  <c r="Q1484" i="1" a="1"/>
  <c r="Q1484" i="1" s="1"/>
  <c r="Q1485" i="1" a="1"/>
  <c r="Q1485" i="1" s="1"/>
  <c r="Q1486" i="1" a="1"/>
  <c r="Q1486" i="1" s="1"/>
  <c r="Q1487" i="1" a="1"/>
  <c r="Q1487" i="1" s="1"/>
  <c r="Q1488" i="1" a="1"/>
  <c r="Q1488" i="1" s="1"/>
  <c r="Q1489" i="1" a="1"/>
  <c r="Q1489" i="1" s="1"/>
  <c r="Q1490" i="1" a="1"/>
  <c r="Q1490" i="1" s="1"/>
  <c r="Q1491" i="1" a="1"/>
  <c r="Q1491" i="1" s="1"/>
  <c r="Q1492" i="1" a="1"/>
  <c r="Q1492" i="1" s="1"/>
  <c r="Q1493" i="1" a="1"/>
  <c r="Q1493" i="1" s="1"/>
  <c r="Q1494" i="1" a="1"/>
  <c r="Q1494" i="1" s="1"/>
  <c r="Q1495" i="1" a="1"/>
  <c r="Q1495" i="1" s="1"/>
  <c r="Q1496" i="1" a="1"/>
  <c r="Q1496" i="1" s="1"/>
  <c r="Q1497" i="1" a="1"/>
  <c r="Q1497" i="1" s="1"/>
  <c r="Q1498" i="1" a="1"/>
  <c r="Q1498" i="1" s="1"/>
  <c r="Q1499" i="1" a="1"/>
  <c r="Q1499" i="1" s="1"/>
  <c r="Q1500" i="1" a="1"/>
  <c r="Q1500" i="1" s="1"/>
  <c r="Q1501" i="1" a="1"/>
  <c r="Q1501" i="1" s="1"/>
  <c r="Q1502" i="1" a="1"/>
  <c r="Q1502" i="1" s="1"/>
  <c r="Q1503" i="1" a="1"/>
  <c r="Q1503" i="1" s="1"/>
  <c r="Q1504" i="1" a="1"/>
  <c r="Q1504" i="1" s="1"/>
  <c r="Q1505" i="1" a="1"/>
  <c r="Q1505" i="1" s="1"/>
  <c r="Q1506" i="1" a="1"/>
  <c r="Q1506" i="1" s="1"/>
  <c r="Q1507" i="1" a="1"/>
  <c r="Q1507" i="1" s="1"/>
  <c r="Q1508" i="1" a="1"/>
  <c r="Q1508" i="1" s="1"/>
  <c r="Q1509" i="1" a="1"/>
  <c r="Q1509" i="1" s="1"/>
  <c r="Q1510" i="1" a="1"/>
  <c r="Q1510" i="1" s="1"/>
  <c r="Q1511" i="1" a="1"/>
  <c r="Q1511" i="1" s="1"/>
  <c r="Q1512" i="1" a="1"/>
  <c r="Q1512" i="1" s="1"/>
  <c r="Q1513" i="1" a="1"/>
  <c r="Q1513" i="1" s="1"/>
  <c r="Q1514" i="1" a="1"/>
  <c r="Q1514" i="1" s="1"/>
  <c r="Q1515" i="1" a="1"/>
  <c r="Q1515" i="1" s="1"/>
  <c r="Q1516" i="1" a="1"/>
  <c r="Q1516" i="1" s="1"/>
  <c r="Q1517" i="1" a="1"/>
  <c r="Q1517" i="1" s="1"/>
  <c r="Q1518" i="1" a="1"/>
  <c r="Q1518" i="1" s="1"/>
  <c r="Q1519" i="1" a="1"/>
  <c r="Q1519" i="1" s="1"/>
  <c r="Q1520" i="1" a="1"/>
  <c r="Q1520" i="1" s="1"/>
  <c r="Q1521" i="1" a="1"/>
  <c r="Q1521" i="1" s="1"/>
  <c r="Q1522" i="1" a="1"/>
  <c r="Q1522" i="1" s="1"/>
  <c r="Q1523" i="1" a="1"/>
  <c r="Q1523" i="1" s="1"/>
  <c r="Q1524" i="1" a="1"/>
  <c r="Q1524" i="1" s="1"/>
  <c r="Q1525" i="1" a="1"/>
  <c r="Q1525" i="1" s="1"/>
  <c r="Q1526" i="1" a="1"/>
  <c r="Q1526" i="1" s="1"/>
  <c r="Q1527" i="1" a="1"/>
  <c r="Q1527" i="1" s="1"/>
  <c r="Q1528" i="1" a="1"/>
  <c r="Q1528" i="1" s="1"/>
  <c r="Q1529" i="1" a="1"/>
  <c r="Q1529" i="1" s="1"/>
  <c r="Q1530" i="1" a="1"/>
  <c r="Q1530" i="1" s="1"/>
  <c r="Q1531" i="1" a="1"/>
  <c r="Q1531" i="1" s="1"/>
  <c r="Q1532" i="1" a="1"/>
  <c r="Q1532" i="1" s="1"/>
  <c r="Q1533" i="1" a="1"/>
  <c r="Q1533" i="1" s="1"/>
  <c r="Q1534" i="1" a="1"/>
  <c r="Q1534" i="1" s="1"/>
  <c r="Q1535" i="1" a="1"/>
  <c r="Q1535" i="1" s="1"/>
  <c r="Q1536" i="1" a="1"/>
  <c r="Q1536" i="1" s="1"/>
  <c r="Q1537" i="1" a="1"/>
  <c r="Q1537" i="1" s="1"/>
  <c r="Q1538" i="1" a="1"/>
  <c r="Q1538" i="1" s="1"/>
  <c r="Q1539" i="1" a="1"/>
  <c r="Q1539" i="1" s="1"/>
  <c r="Q1540" i="1" a="1"/>
  <c r="Q1540" i="1" s="1"/>
  <c r="Q1541" i="1" a="1"/>
  <c r="Q1541" i="1" s="1"/>
  <c r="Q1542" i="1" a="1"/>
  <c r="Q1542" i="1" s="1"/>
  <c r="Q1543" i="1" a="1"/>
  <c r="Q1543" i="1" s="1"/>
  <c r="Q1544" i="1" a="1"/>
  <c r="Q1544" i="1" s="1"/>
  <c r="Q1545" i="1" a="1"/>
  <c r="Q1545" i="1" s="1"/>
  <c r="Q1546" i="1" a="1"/>
  <c r="Q1546" i="1" s="1"/>
  <c r="Q1547" i="1" a="1"/>
  <c r="Q1547" i="1" s="1"/>
  <c r="Q1548" i="1" a="1"/>
  <c r="Q1548" i="1" s="1"/>
  <c r="Q1549" i="1" a="1"/>
  <c r="Q1549" i="1" s="1"/>
  <c r="Q1550" i="1" a="1"/>
  <c r="Q1550" i="1" s="1"/>
  <c r="Q1551" i="1" a="1"/>
  <c r="Q1551" i="1" s="1"/>
  <c r="Q1552" i="1" a="1"/>
  <c r="Q1552" i="1" s="1"/>
  <c r="Q1553" i="1" a="1"/>
  <c r="Q1553" i="1" s="1"/>
  <c r="Q1554" i="1" a="1"/>
  <c r="Q1554" i="1" s="1"/>
  <c r="Q1555" i="1" a="1"/>
  <c r="Q1555" i="1" s="1"/>
  <c r="Q1556" i="1" a="1"/>
  <c r="Q1556" i="1" s="1"/>
  <c r="Q1557" i="1" a="1"/>
  <c r="Q1557" i="1" s="1"/>
  <c r="Q1558" i="1" a="1"/>
  <c r="Q1558" i="1" s="1"/>
  <c r="Q1559" i="1" a="1"/>
  <c r="Q1559" i="1" s="1"/>
  <c r="Q1560" i="1" a="1"/>
  <c r="Q1560" i="1" s="1"/>
  <c r="Q1561" i="1" a="1"/>
  <c r="Q1561" i="1" s="1"/>
  <c r="Q1562" i="1" a="1"/>
  <c r="Q1562" i="1" s="1"/>
  <c r="Q1563" i="1" a="1"/>
  <c r="Q1563" i="1" s="1"/>
  <c r="Q1564" i="1" a="1"/>
  <c r="Q1564" i="1" s="1"/>
  <c r="Q1565" i="1" a="1"/>
  <c r="Q1565" i="1" s="1"/>
  <c r="Q1566" i="1" a="1"/>
  <c r="Q1566" i="1" s="1"/>
  <c r="Q1567" i="1" a="1"/>
  <c r="Q1567" i="1" s="1"/>
  <c r="Q1568" i="1" a="1"/>
  <c r="Q1568" i="1" s="1"/>
  <c r="Q1569" i="1" a="1"/>
  <c r="Q1569" i="1" s="1"/>
  <c r="Q1570" i="1" a="1"/>
  <c r="Q1570" i="1" s="1"/>
  <c r="Q1571" i="1" a="1"/>
  <c r="Q1571" i="1" s="1"/>
  <c r="Q1572" i="1" a="1"/>
  <c r="Q1572" i="1" s="1"/>
  <c r="Q1573" i="1" a="1"/>
  <c r="Q1573" i="1" s="1"/>
  <c r="Q1574" i="1" a="1"/>
  <c r="Q1574" i="1" s="1"/>
  <c r="Q1575" i="1" a="1"/>
  <c r="Q1575" i="1" s="1"/>
  <c r="Q1576" i="1" a="1"/>
  <c r="Q1576" i="1" s="1"/>
  <c r="Q1577" i="1" a="1"/>
  <c r="Q1577" i="1" s="1"/>
  <c r="Q1578" i="1" a="1"/>
  <c r="Q1578" i="1" s="1"/>
  <c r="Q1579" i="1" a="1"/>
  <c r="Q1579" i="1" s="1"/>
  <c r="Q1580" i="1" a="1"/>
  <c r="Q1580" i="1" s="1"/>
  <c r="Q1581" i="1" a="1"/>
  <c r="Q1581" i="1" s="1"/>
  <c r="Q1582" i="1" a="1"/>
  <c r="Q1582" i="1" s="1"/>
  <c r="Q1583" i="1" a="1"/>
  <c r="Q1583" i="1" s="1"/>
  <c r="Q1584" i="1" a="1"/>
  <c r="Q1584" i="1" s="1"/>
  <c r="Q1585" i="1" a="1"/>
  <c r="Q1585" i="1" s="1"/>
  <c r="Q1586" i="1" a="1"/>
  <c r="Q1586" i="1" s="1"/>
  <c r="Q1587" i="1" a="1"/>
  <c r="Q1587" i="1" s="1"/>
  <c r="Q1588" i="1" a="1"/>
  <c r="Q1588" i="1" s="1"/>
  <c r="Q1589" i="1" a="1"/>
  <c r="Q1589" i="1" s="1"/>
  <c r="Q1590" i="1" a="1"/>
  <c r="Q1590" i="1" s="1"/>
  <c r="Q1591" i="1" a="1"/>
  <c r="Q1591" i="1" s="1"/>
  <c r="Q1592" i="1" a="1"/>
  <c r="Q1592" i="1" s="1"/>
  <c r="Q1593" i="1" a="1"/>
  <c r="Q1593" i="1" s="1"/>
  <c r="Q1594" i="1" a="1"/>
  <c r="Q1594" i="1" s="1"/>
  <c r="Q1595" i="1" a="1"/>
  <c r="Q1595" i="1" s="1"/>
  <c r="Q1596" i="1" a="1"/>
  <c r="Q1596" i="1" s="1"/>
  <c r="Q1597" i="1" a="1"/>
  <c r="Q1597" i="1" s="1"/>
  <c r="Q1598" i="1" a="1"/>
  <c r="Q1598" i="1" s="1"/>
  <c r="Q1599" i="1" a="1"/>
  <c r="Q1599" i="1" s="1"/>
  <c r="Q1600" i="1" a="1"/>
  <c r="Q1600" i="1" s="1"/>
  <c r="Q1601" i="1" a="1"/>
  <c r="Q1601" i="1" s="1"/>
  <c r="Q1602" i="1" a="1"/>
  <c r="Q1602" i="1" s="1"/>
  <c r="Q1603" i="1" a="1"/>
  <c r="Q1603" i="1" s="1"/>
  <c r="Q1604" i="1" a="1"/>
  <c r="Q1604" i="1" s="1"/>
  <c r="Q1605" i="1" a="1"/>
  <c r="Q1605" i="1" s="1"/>
  <c r="Q1606" i="1" a="1"/>
  <c r="Q1606" i="1" s="1"/>
  <c r="Q1607" i="1" a="1"/>
  <c r="Q1607" i="1" s="1"/>
  <c r="Q1608" i="1" a="1"/>
  <c r="Q1608" i="1" s="1"/>
  <c r="Q1609" i="1" a="1"/>
  <c r="Q1609" i="1" s="1"/>
  <c r="Q1610" i="1" a="1"/>
  <c r="Q1610" i="1" s="1"/>
  <c r="Q1611" i="1" a="1"/>
  <c r="Q1611" i="1" s="1"/>
  <c r="Q1612" i="1" a="1"/>
  <c r="Q1612" i="1" s="1"/>
  <c r="Q1613" i="1" a="1"/>
  <c r="Q1613" i="1" s="1"/>
  <c r="Q1614" i="1" a="1"/>
  <c r="Q1614" i="1" s="1"/>
  <c r="Q1615" i="1" a="1"/>
  <c r="Q1615" i="1" s="1"/>
  <c r="Q1616" i="1" a="1"/>
  <c r="Q1616" i="1" s="1"/>
  <c r="Q1617" i="1" a="1"/>
  <c r="Q1617" i="1" s="1"/>
  <c r="Q1618" i="1" a="1"/>
  <c r="Q1618" i="1" s="1"/>
  <c r="Q1619" i="1" a="1"/>
  <c r="Q1619" i="1" s="1"/>
  <c r="Q1620" i="1" a="1"/>
  <c r="Q1620" i="1" s="1"/>
  <c r="Q1621" i="1" a="1"/>
  <c r="Q1621" i="1" s="1"/>
  <c r="Q1622" i="1" a="1"/>
  <c r="Q1622" i="1" s="1"/>
  <c r="Q1623" i="1" a="1"/>
  <c r="Q1623" i="1" s="1"/>
  <c r="Q1624" i="1" a="1"/>
  <c r="Q1624" i="1" s="1"/>
  <c r="Q1625" i="1" a="1"/>
  <c r="Q1625" i="1" s="1"/>
  <c r="Q1626" i="1" a="1"/>
  <c r="Q1626" i="1" s="1"/>
  <c r="Q1627" i="1" a="1"/>
  <c r="Q1627" i="1" s="1"/>
  <c r="Q1628" i="1" a="1"/>
  <c r="Q1628" i="1" s="1"/>
  <c r="Q1629" i="1" a="1"/>
  <c r="Q1629" i="1" s="1"/>
  <c r="Q1630" i="1" a="1"/>
  <c r="Q1630" i="1" s="1"/>
  <c r="Q1631" i="1" a="1"/>
  <c r="Q1631" i="1" s="1"/>
  <c r="Q1632" i="1" a="1"/>
  <c r="Q1632" i="1" s="1"/>
  <c r="Q1633" i="1" a="1"/>
  <c r="Q1633" i="1" s="1"/>
  <c r="Q1634" i="1" a="1"/>
  <c r="Q1634" i="1" s="1"/>
  <c r="Q1635" i="1" a="1"/>
  <c r="Q1635" i="1" s="1"/>
  <c r="Q1636" i="1" a="1"/>
  <c r="Q1636" i="1" s="1"/>
  <c r="Q1637" i="1" a="1"/>
  <c r="Q1637" i="1" s="1"/>
  <c r="Q1638" i="1" a="1"/>
  <c r="Q1638" i="1" s="1"/>
  <c r="Q1639" i="1" a="1"/>
  <c r="Q1639" i="1" s="1"/>
  <c r="Q1640" i="1" a="1"/>
  <c r="Q1640" i="1" s="1"/>
  <c r="Q1641" i="1" a="1"/>
  <c r="Q1641" i="1" s="1"/>
  <c r="Q1642" i="1" a="1"/>
  <c r="Q1642" i="1" s="1"/>
  <c r="Q1643" i="1" a="1"/>
  <c r="Q1643" i="1" s="1"/>
  <c r="Q1644" i="1" a="1"/>
  <c r="Q1644" i="1" s="1"/>
  <c r="Q1645" i="1" a="1"/>
  <c r="Q1645" i="1" s="1"/>
  <c r="Q1646" i="1" a="1"/>
  <c r="Q1646" i="1" s="1"/>
  <c r="Q1647" i="1" a="1"/>
  <c r="Q1647" i="1" s="1"/>
  <c r="Q1648" i="1" a="1"/>
  <c r="Q1648" i="1" s="1"/>
  <c r="Q1649" i="1" a="1"/>
  <c r="Q1649" i="1" s="1"/>
  <c r="Q1650" i="1" a="1"/>
  <c r="Q1650" i="1" s="1"/>
  <c r="Q1651" i="1" a="1"/>
  <c r="Q1651" i="1" s="1"/>
  <c r="Q1652" i="1" a="1"/>
  <c r="Q1652" i="1" s="1"/>
  <c r="Q1653" i="1" a="1"/>
  <c r="Q1653" i="1" s="1"/>
  <c r="Q1654" i="1" a="1"/>
  <c r="Q1654" i="1" s="1"/>
  <c r="Q1655" i="1" a="1"/>
  <c r="Q1655" i="1" s="1"/>
  <c r="Q1656" i="1" a="1"/>
  <c r="Q1656" i="1" s="1"/>
  <c r="Q1657" i="1" a="1"/>
  <c r="Q1657" i="1" s="1"/>
  <c r="Q1658" i="1" a="1"/>
  <c r="Q1658" i="1" s="1"/>
  <c r="Q1659" i="1" a="1"/>
  <c r="Q1659" i="1" s="1"/>
  <c r="Q1660" i="1" a="1"/>
  <c r="Q1660" i="1" s="1"/>
  <c r="Q1661" i="1" a="1"/>
  <c r="Q1661" i="1" s="1"/>
  <c r="Q1662" i="1" a="1"/>
  <c r="Q1662" i="1" s="1"/>
  <c r="Q1663" i="1" a="1"/>
  <c r="Q1663" i="1" s="1"/>
  <c r="Q1664" i="1" a="1"/>
  <c r="Q1664" i="1" s="1"/>
  <c r="Q1665" i="1" a="1"/>
  <c r="Q1665" i="1" s="1"/>
  <c r="Q1666" i="1" a="1"/>
  <c r="Q1666" i="1" s="1"/>
  <c r="Q1667" i="1" a="1"/>
  <c r="Q1667" i="1" s="1"/>
  <c r="Q1668" i="1" a="1"/>
  <c r="Q1668" i="1" s="1"/>
  <c r="Q1669" i="1" a="1"/>
  <c r="Q1669" i="1" s="1"/>
  <c r="Q1670" i="1" a="1"/>
  <c r="Q1670" i="1" s="1"/>
  <c r="Q1671" i="1" a="1"/>
  <c r="Q1671" i="1" s="1"/>
  <c r="Q1672" i="1" a="1"/>
  <c r="Q1672" i="1" s="1"/>
  <c r="Q1673" i="1" a="1"/>
  <c r="Q1673" i="1" s="1"/>
  <c r="Q1674" i="1" a="1"/>
  <c r="Q1674" i="1" s="1"/>
  <c r="Q1675" i="1" a="1"/>
  <c r="Q1675" i="1" s="1"/>
  <c r="Q1676" i="1" a="1"/>
  <c r="Q1676" i="1" s="1"/>
  <c r="Q1677" i="1" a="1"/>
  <c r="Q1677" i="1" s="1"/>
  <c r="Q1678" i="1" a="1"/>
  <c r="Q1678" i="1" s="1"/>
  <c r="Q1679" i="1" a="1"/>
  <c r="Q1679" i="1" s="1"/>
  <c r="Q1680" i="1" a="1"/>
  <c r="Q1680" i="1" s="1"/>
  <c r="Q1681" i="1" a="1"/>
  <c r="Q1681" i="1" s="1"/>
  <c r="Q1682" i="1" a="1"/>
  <c r="Q1682" i="1" s="1"/>
  <c r="Q1683" i="1" a="1"/>
  <c r="Q1683" i="1" s="1"/>
  <c r="Q1684" i="1" a="1"/>
  <c r="Q1684" i="1" s="1"/>
  <c r="Q1685" i="1" a="1"/>
  <c r="Q1685" i="1" s="1"/>
  <c r="Q1686" i="1" a="1"/>
  <c r="Q1686" i="1" s="1"/>
  <c r="Q1687" i="1" a="1"/>
  <c r="Q1687" i="1" s="1"/>
  <c r="Q1688" i="1" a="1"/>
  <c r="Q1688" i="1" s="1"/>
  <c r="Q1689" i="1" a="1"/>
  <c r="Q1689" i="1" s="1"/>
  <c r="Q1690" i="1" a="1"/>
  <c r="Q1690" i="1" s="1"/>
  <c r="Q1691" i="1" a="1"/>
  <c r="Q1691" i="1" s="1"/>
  <c r="Q1692" i="1" a="1"/>
  <c r="Q1692" i="1" s="1"/>
  <c r="Q1693" i="1" a="1"/>
  <c r="Q1693" i="1" s="1"/>
  <c r="Q1694" i="1" a="1"/>
  <c r="Q1694" i="1" s="1"/>
  <c r="Q1695" i="1" a="1"/>
  <c r="Q1695" i="1" s="1"/>
  <c r="Q1696" i="1" a="1"/>
  <c r="Q1696" i="1" s="1"/>
  <c r="Q1697" i="1" a="1"/>
  <c r="Q1697" i="1" s="1"/>
  <c r="Q1698" i="1" a="1"/>
  <c r="Q1698" i="1" s="1"/>
  <c r="Q1699" i="1" a="1"/>
  <c r="Q1699" i="1" s="1"/>
  <c r="Q1700" i="1" a="1"/>
  <c r="Q1700" i="1" s="1"/>
  <c r="Q1701" i="1" a="1"/>
  <c r="Q1701" i="1" s="1"/>
  <c r="Q1702" i="1" a="1"/>
  <c r="Q1702" i="1" s="1"/>
  <c r="Q1703" i="1" a="1"/>
  <c r="Q1703" i="1" s="1"/>
  <c r="Q1704" i="1" a="1"/>
  <c r="Q1704" i="1" s="1"/>
  <c r="Q1705" i="1" a="1"/>
  <c r="Q1705" i="1" s="1"/>
  <c r="Q1706" i="1" a="1"/>
  <c r="Q1706" i="1" s="1"/>
  <c r="Q1707" i="1" a="1"/>
  <c r="Q1707" i="1" s="1"/>
  <c r="Q1708" i="1" a="1"/>
  <c r="Q1708" i="1" s="1"/>
  <c r="Q1709" i="1" a="1"/>
  <c r="Q1709" i="1" s="1"/>
  <c r="Q1710" i="1" a="1"/>
  <c r="Q1710" i="1" s="1"/>
  <c r="Q1711" i="1" a="1"/>
  <c r="Q1711" i="1" s="1"/>
  <c r="Q1712" i="1" a="1"/>
  <c r="Q1712" i="1" s="1"/>
  <c r="Q1713" i="1" a="1"/>
  <c r="Q1713" i="1" s="1"/>
  <c r="Q1714" i="1" a="1"/>
  <c r="Q1714" i="1" s="1"/>
  <c r="Q1715" i="1" a="1"/>
  <c r="Q1715" i="1" s="1"/>
  <c r="Q1716" i="1" a="1"/>
  <c r="Q1716" i="1" s="1"/>
  <c r="Q1717" i="1" a="1"/>
  <c r="Q1717" i="1" s="1"/>
  <c r="Q1718" i="1" a="1"/>
  <c r="Q1718" i="1" s="1"/>
  <c r="Q1719" i="1" a="1"/>
  <c r="Q1719" i="1" s="1"/>
  <c r="Q1720" i="1" a="1"/>
  <c r="Q1720" i="1" s="1"/>
  <c r="Q1721" i="1" a="1"/>
  <c r="Q1721" i="1" s="1"/>
  <c r="Q1722" i="1" a="1"/>
  <c r="Q1722" i="1" s="1"/>
  <c r="Q1723" i="1" a="1"/>
  <c r="Q1723" i="1" s="1"/>
  <c r="Q1724" i="1" a="1"/>
  <c r="Q1724" i="1" s="1"/>
  <c r="Q1725" i="1" a="1"/>
  <c r="Q1725" i="1" s="1"/>
  <c r="Q1726" i="1" a="1"/>
  <c r="Q1726" i="1" s="1"/>
  <c r="Q1727" i="1" a="1"/>
  <c r="Q1727" i="1" s="1"/>
  <c r="Q1728" i="1" a="1"/>
  <c r="Q1728" i="1" s="1"/>
  <c r="Q1729" i="1" a="1"/>
  <c r="Q1729" i="1" s="1"/>
  <c r="Q1730" i="1" a="1"/>
  <c r="Q1730" i="1" s="1"/>
  <c r="Q1731" i="1" a="1"/>
  <c r="Q1731" i="1" s="1"/>
  <c r="Q1732" i="1" a="1"/>
  <c r="Q1732" i="1" s="1"/>
  <c r="Q1733" i="1" a="1"/>
  <c r="Q1733" i="1" s="1"/>
  <c r="Q1734" i="1" a="1"/>
  <c r="Q1734" i="1" s="1"/>
  <c r="Q1735" i="1" a="1"/>
  <c r="Q1735" i="1" s="1"/>
  <c r="Q1736" i="1" a="1"/>
  <c r="Q1736" i="1" s="1"/>
  <c r="Q1737" i="1" a="1"/>
  <c r="Q1737" i="1" s="1"/>
  <c r="Q1738" i="1" a="1"/>
  <c r="Q1738" i="1" s="1"/>
  <c r="Q1739" i="1" a="1"/>
  <c r="Q1739" i="1" s="1"/>
  <c r="Q1740" i="1" a="1"/>
  <c r="Q1740" i="1" s="1"/>
  <c r="Q1741" i="1" a="1"/>
  <c r="Q1741" i="1" s="1"/>
  <c r="Q1742" i="1" a="1"/>
  <c r="Q1742" i="1" s="1"/>
  <c r="Q1743" i="1" a="1"/>
  <c r="Q1743" i="1" s="1"/>
  <c r="Q1744" i="1" a="1"/>
  <c r="Q1744" i="1" s="1"/>
  <c r="Q1745" i="1" a="1"/>
  <c r="Q1745" i="1" s="1"/>
  <c r="Q1746" i="1" a="1"/>
  <c r="Q1746" i="1" s="1"/>
  <c r="Q1747" i="1" a="1"/>
  <c r="Q1747" i="1" s="1"/>
  <c r="Q1748" i="1" a="1"/>
  <c r="Q1748" i="1" s="1"/>
  <c r="Q1749" i="1" a="1"/>
  <c r="Q1749" i="1" s="1"/>
  <c r="Q1750" i="1" a="1"/>
  <c r="Q1750" i="1" s="1"/>
  <c r="Q1751" i="1" a="1"/>
  <c r="Q1751" i="1" s="1"/>
  <c r="Q1752" i="1" a="1"/>
  <c r="Q1752" i="1" s="1"/>
  <c r="Q1753" i="1" a="1"/>
  <c r="Q1753" i="1" s="1"/>
  <c r="Q1754" i="1" a="1"/>
  <c r="Q1754" i="1" s="1"/>
  <c r="Q1755" i="1" a="1"/>
  <c r="Q1755" i="1" s="1"/>
  <c r="Q1756" i="1" a="1"/>
  <c r="Q1756" i="1" s="1"/>
  <c r="Q1757" i="1" a="1"/>
  <c r="Q1757" i="1" s="1"/>
  <c r="Q1758" i="1" a="1"/>
  <c r="Q1758" i="1" s="1"/>
  <c r="Q1759" i="1" a="1"/>
  <c r="Q1759" i="1" s="1"/>
  <c r="Q1760" i="1" a="1"/>
  <c r="Q1760" i="1" s="1"/>
  <c r="Q1761" i="1" a="1"/>
  <c r="Q1761" i="1" s="1"/>
  <c r="Q1762" i="1" a="1"/>
  <c r="Q1762" i="1" s="1"/>
  <c r="Q1763" i="1" a="1"/>
  <c r="Q1763" i="1" s="1"/>
  <c r="Q1764" i="1" a="1"/>
  <c r="Q1764" i="1" s="1"/>
  <c r="Q1765" i="1" a="1"/>
  <c r="Q1765" i="1" s="1"/>
  <c r="Q1766" i="1" a="1"/>
  <c r="Q1766" i="1" s="1"/>
  <c r="Q1767" i="1" a="1"/>
  <c r="Q1767" i="1" s="1"/>
  <c r="Q1768" i="1" a="1"/>
  <c r="Q1768" i="1" s="1"/>
  <c r="Q1769" i="1" a="1"/>
  <c r="Q1769" i="1" s="1"/>
  <c r="Q1770" i="1" a="1"/>
  <c r="Q1770" i="1" s="1"/>
  <c r="Q1771" i="1" a="1"/>
  <c r="Q1771" i="1" s="1"/>
  <c r="Q1772" i="1" a="1"/>
  <c r="Q1772" i="1" s="1"/>
  <c r="Q1773" i="1" a="1"/>
  <c r="Q1773" i="1" s="1"/>
  <c r="Q1774" i="1" a="1"/>
  <c r="Q1774" i="1" s="1"/>
  <c r="Q1775" i="1" a="1"/>
  <c r="Q1775" i="1" s="1"/>
  <c r="Q1776" i="1" a="1"/>
  <c r="Q1776" i="1" s="1"/>
  <c r="Q1777" i="1" a="1"/>
  <c r="Q1777" i="1" s="1"/>
  <c r="Q1778" i="1" a="1"/>
  <c r="Q1778" i="1" s="1"/>
  <c r="Q1779" i="1" a="1"/>
  <c r="Q1779" i="1" s="1"/>
  <c r="Q1780" i="1" a="1"/>
  <c r="Q1780" i="1" s="1"/>
  <c r="Q1781" i="1" a="1"/>
  <c r="Q1781" i="1" s="1"/>
  <c r="Q1782" i="1" a="1"/>
  <c r="Q1782" i="1" s="1"/>
  <c r="Q1783" i="1" a="1"/>
  <c r="Q1783" i="1" s="1"/>
  <c r="Q1784" i="1" a="1"/>
  <c r="Q1784" i="1" s="1"/>
  <c r="Q1785" i="1" a="1"/>
  <c r="Q1785" i="1" s="1"/>
  <c r="Q1786" i="1" a="1"/>
  <c r="Q1786" i="1" s="1"/>
  <c r="Q1787" i="1" a="1"/>
  <c r="Q1787" i="1" s="1"/>
  <c r="Q1788" i="1" a="1"/>
  <c r="Q1788" i="1" s="1"/>
  <c r="Q1789" i="1" a="1"/>
  <c r="Q1789" i="1" s="1"/>
  <c r="Q1790" i="1" a="1"/>
  <c r="Q1790" i="1" s="1"/>
  <c r="Q1791" i="1" a="1"/>
  <c r="Q1791" i="1" s="1"/>
  <c r="Q1792" i="1" a="1"/>
  <c r="Q1792" i="1" s="1"/>
  <c r="Q1793" i="1" a="1"/>
  <c r="Q1793" i="1" s="1"/>
  <c r="Q1794" i="1" a="1"/>
  <c r="Q1794" i="1" s="1"/>
  <c r="Q1795" i="1" a="1"/>
  <c r="Q1795" i="1" s="1"/>
  <c r="Q1796" i="1" a="1"/>
  <c r="Q1796" i="1" s="1"/>
  <c r="Q1797" i="1" a="1"/>
  <c r="Q1797" i="1" s="1"/>
  <c r="Q1798" i="1" a="1"/>
  <c r="Q1798" i="1" s="1"/>
  <c r="Q1799" i="1" a="1"/>
  <c r="Q1799" i="1" s="1"/>
  <c r="Q1800" i="1" a="1"/>
  <c r="Q1800" i="1" s="1"/>
  <c r="Q1801" i="1" a="1"/>
  <c r="Q1801" i="1" s="1"/>
  <c r="Q1802" i="1" a="1"/>
  <c r="Q1802" i="1" s="1"/>
  <c r="Q1803" i="1" a="1"/>
  <c r="Q1803" i="1" s="1"/>
  <c r="Q1804" i="1" a="1"/>
  <c r="Q1804" i="1" s="1"/>
  <c r="Q1805" i="1" a="1"/>
  <c r="Q1805" i="1" s="1"/>
  <c r="Q1806" i="1" a="1"/>
  <c r="Q1806" i="1" s="1"/>
  <c r="Q1807" i="1" a="1"/>
  <c r="Q1807" i="1" s="1"/>
  <c r="Q1808" i="1" a="1"/>
  <c r="Q1808" i="1" s="1"/>
  <c r="Q1809" i="1" a="1"/>
  <c r="Q1809" i="1" s="1"/>
  <c r="Q1810" i="1" a="1"/>
  <c r="Q1810" i="1" s="1"/>
  <c r="Q1811" i="1" a="1"/>
  <c r="Q1811" i="1" s="1"/>
  <c r="Q1812" i="1" a="1"/>
  <c r="Q1812" i="1" s="1"/>
  <c r="Q1813" i="1" a="1"/>
  <c r="Q1813" i="1" s="1"/>
  <c r="Q1814" i="1" a="1"/>
  <c r="Q1814" i="1" s="1"/>
  <c r="Q1815" i="1" a="1"/>
  <c r="Q1815" i="1" s="1"/>
  <c r="Q1816" i="1" a="1"/>
  <c r="Q1816" i="1" s="1"/>
  <c r="Q1817" i="1" a="1"/>
  <c r="Q1817" i="1" s="1"/>
  <c r="Q1818" i="1" a="1"/>
  <c r="Q1818" i="1" s="1"/>
  <c r="Q1819" i="1" a="1"/>
  <c r="Q1819" i="1" s="1"/>
  <c r="Q1820" i="1" a="1"/>
  <c r="Q1820" i="1" s="1"/>
  <c r="Q1821" i="1" a="1"/>
  <c r="Q1821" i="1" s="1"/>
  <c r="Q1822" i="1" a="1"/>
  <c r="Q1822" i="1" s="1"/>
  <c r="Q1823" i="1" a="1"/>
  <c r="Q1823" i="1" s="1"/>
  <c r="Q1824" i="1" a="1"/>
  <c r="Q1824" i="1" s="1"/>
  <c r="Q1825" i="1" a="1"/>
  <c r="Q1825" i="1" s="1"/>
  <c r="Q1826" i="1" a="1"/>
  <c r="Q1826" i="1" s="1"/>
  <c r="Q1827" i="1" a="1"/>
  <c r="Q1827" i="1" s="1"/>
  <c r="Q1828" i="1" a="1"/>
  <c r="Q1828" i="1" s="1"/>
  <c r="Q1829" i="1" a="1"/>
  <c r="Q1829" i="1" s="1"/>
  <c r="Q1830" i="1" a="1"/>
  <c r="Q1830" i="1" s="1"/>
  <c r="Q1831" i="1" a="1"/>
  <c r="Q1831" i="1" s="1"/>
  <c r="Q1832" i="1" a="1"/>
  <c r="Q1832" i="1" s="1"/>
  <c r="Q1833" i="1" a="1"/>
  <c r="Q1833" i="1" s="1"/>
  <c r="Q1834" i="1" a="1"/>
  <c r="Q1834" i="1" s="1"/>
  <c r="Q1835" i="1" a="1"/>
  <c r="Q1835" i="1" s="1"/>
  <c r="Q1836" i="1" a="1"/>
  <c r="Q1836" i="1" s="1"/>
  <c r="Q1837" i="1" a="1"/>
  <c r="Q1837" i="1" s="1"/>
  <c r="Q1838" i="1" a="1"/>
  <c r="Q1838" i="1" s="1"/>
  <c r="Q1839" i="1" a="1"/>
  <c r="Q1839" i="1" s="1"/>
  <c r="Q1840" i="1" a="1"/>
  <c r="Q1840" i="1" s="1"/>
  <c r="Q1841" i="1" a="1"/>
  <c r="Q1841" i="1" s="1"/>
  <c r="Q1842" i="1" a="1"/>
  <c r="Q1842" i="1" s="1"/>
  <c r="Q1843" i="1" a="1"/>
  <c r="Q1843" i="1" s="1"/>
  <c r="Q1844" i="1" a="1"/>
  <c r="Q1844" i="1" s="1"/>
  <c r="Q1845" i="1" a="1"/>
  <c r="Q1845" i="1" s="1"/>
  <c r="Q1846" i="1" a="1"/>
  <c r="Q1846" i="1" s="1"/>
  <c r="Q1847" i="1" a="1"/>
  <c r="Q1847" i="1" s="1"/>
  <c r="Q1848" i="1" a="1"/>
  <c r="Q1848" i="1" s="1"/>
  <c r="Q1849" i="1" a="1"/>
  <c r="Q1849" i="1" s="1"/>
  <c r="Q1850" i="1" a="1"/>
  <c r="Q1850" i="1" s="1"/>
  <c r="Q1851" i="1" a="1"/>
  <c r="Q1851" i="1" s="1"/>
  <c r="Q1852" i="1" a="1"/>
  <c r="Q1852" i="1" s="1"/>
  <c r="Q1853" i="1" a="1"/>
  <c r="Q1853" i="1" s="1"/>
  <c r="Q1854" i="1" a="1"/>
  <c r="Q1854" i="1" s="1"/>
  <c r="Q1855" i="1" a="1"/>
  <c r="Q1855" i="1" s="1"/>
  <c r="Q1856" i="1" a="1"/>
  <c r="Q1856" i="1" s="1"/>
  <c r="Q1857" i="1" a="1"/>
  <c r="Q1857" i="1" s="1"/>
  <c r="Q1858" i="1" a="1"/>
  <c r="Q1858" i="1" s="1"/>
  <c r="Q1859" i="1" a="1"/>
  <c r="Q1859" i="1" s="1"/>
  <c r="Q1860" i="1" a="1"/>
  <c r="Q1860" i="1" s="1"/>
  <c r="Q1861" i="1" a="1"/>
  <c r="Q1861" i="1" s="1"/>
  <c r="Q1862" i="1" a="1"/>
  <c r="Q1862" i="1" s="1"/>
  <c r="Q1863" i="1" a="1"/>
  <c r="Q1863" i="1" s="1"/>
  <c r="Q1864" i="1" a="1"/>
  <c r="Q1864" i="1" s="1"/>
  <c r="Q1865" i="1" a="1"/>
  <c r="Q1865" i="1" s="1"/>
  <c r="Q1866" i="1" a="1"/>
  <c r="Q1866" i="1" s="1"/>
  <c r="Q1867" i="1" a="1"/>
  <c r="Q1867" i="1" s="1"/>
  <c r="Q1868" i="1" a="1"/>
  <c r="Q1868" i="1" s="1"/>
  <c r="Q1869" i="1" a="1"/>
  <c r="Q1869" i="1" s="1"/>
  <c r="Q1870" i="1" a="1"/>
  <c r="Q1870" i="1" s="1"/>
  <c r="Q1871" i="1" a="1"/>
  <c r="Q1871" i="1" s="1"/>
  <c r="Q1872" i="1" a="1"/>
  <c r="Q1872" i="1" s="1"/>
  <c r="Q1873" i="1" a="1"/>
  <c r="Q1873" i="1" s="1"/>
  <c r="Q1874" i="1" a="1"/>
  <c r="Q1874" i="1" s="1"/>
  <c r="Q1875" i="1" a="1"/>
  <c r="Q1875" i="1" s="1"/>
  <c r="Q1876" i="1" a="1"/>
  <c r="Q1876" i="1" s="1"/>
  <c r="Q1877" i="1" a="1"/>
  <c r="Q1877" i="1" s="1"/>
  <c r="Q1878" i="1" a="1"/>
  <c r="Q1878" i="1" s="1"/>
  <c r="Q1879" i="1" a="1"/>
  <c r="Q1879" i="1" s="1"/>
  <c r="Q1880" i="1" a="1"/>
  <c r="Q1880" i="1" s="1"/>
  <c r="Q1881" i="1" a="1"/>
  <c r="Q1881" i="1" s="1"/>
  <c r="Q1882" i="1" a="1"/>
  <c r="Q1882" i="1" s="1"/>
  <c r="Q1883" i="1" a="1"/>
  <c r="Q1883" i="1" s="1"/>
  <c r="Q1884" i="1" a="1"/>
  <c r="Q1884" i="1" s="1"/>
  <c r="Q1885" i="1" a="1"/>
  <c r="Q1885" i="1" s="1"/>
  <c r="Q1886" i="1" a="1"/>
  <c r="Q1886" i="1" s="1"/>
  <c r="Q1887" i="1" a="1"/>
  <c r="Q1887" i="1" s="1"/>
  <c r="Q1888" i="1" a="1"/>
  <c r="Q1888" i="1" s="1"/>
  <c r="Q1889" i="1" a="1"/>
  <c r="Q1889" i="1" s="1"/>
  <c r="Q1890" i="1" a="1"/>
  <c r="Q1890" i="1" s="1"/>
  <c r="Q1891" i="1" a="1"/>
  <c r="Q1891" i="1" s="1"/>
  <c r="Q1892" i="1" a="1"/>
  <c r="Q1892" i="1" s="1"/>
  <c r="Q1893" i="1" a="1"/>
  <c r="Q1893" i="1" s="1"/>
  <c r="Q1894" i="1" a="1"/>
  <c r="Q1894" i="1" s="1"/>
  <c r="Q1895" i="1" a="1"/>
  <c r="Q1895" i="1" s="1"/>
  <c r="Q1896" i="1" a="1"/>
  <c r="Q1896" i="1" s="1"/>
  <c r="Q1897" i="1" a="1"/>
  <c r="Q1897" i="1" s="1"/>
  <c r="Q1898" i="1" a="1"/>
  <c r="Q1898" i="1" s="1"/>
  <c r="Q1899" i="1" a="1"/>
  <c r="Q1899" i="1" s="1"/>
  <c r="Q1900" i="1" a="1"/>
  <c r="Q1900" i="1" s="1"/>
  <c r="Q1901" i="1" a="1"/>
  <c r="Q1901" i="1" s="1"/>
  <c r="Q1902" i="1" a="1"/>
  <c r="Q1902" i="1" s="1"/>
  <c r="Q1903" i="1" a="1"/>
  <c r="Q1903" i="1" s="1"/>
  <c r="Q1904" i="1" a="1"/>
  <c r="Q1904" i="1" s="1"/>
  <c r="Q1905" i="1" a="1"/>
  <c r="Q1905" i="1" s="1"/>
  <c r="Q1906" i="1" a="1"/>
  <c r="Q1906" i="1" s="1"/>
  <c r="Q1907" i="1" a="1"/>
  <c r="Q1907" i="1" s="1"/>
  <c r="Q1908" i="1" a="1"/>
  <c r="Q1908" i="1" s="1"/>
  <c r="Q1909" i="1" a="1"/>
  <c r="Q1909" i="1" s="1"/>
  <c r="Q1910" i="1" a="1"/>
  <c r="Q1910" i="1" s="1"/>
  <c r="Q1911" i="1" a="1"/>
  <c r="Q1911" i="1" s="1"/>
  <c r="Q1912" i="1" a="1"/>
  <c r="Q1912" i="1" s="1"/>
  <c r="Q1913" i="1" a="1"/>
  <c r="Q1913" i="1" s="1"/>
  <c r="Q1914" i="1" a="1"/>
  <c r="Q1914" i="1" s="1"/>
  <c r="Q1915" i="1" a="1"/>
  <c r="Q1915" i="1" s="1"/>
  <c r="Q1916" i="1" a="1"/>
  <c r="Q1916" i="1" s="1"/>
  <c r="Q1917" i="1" a="1"/>
  <c r="Q1917" i="1" s="1"/>
  <c r="Q1918" i="1" a="1"/>
  <c r="Q1918" i="1" s="1"/>
  <c r="Q1919" i="1" a="1"/>
  <c r="Q1919" i="1" s="1"/>
  <c r="Q1920" i="1" a="1"/>
  <c r="Q1920" i="1" s="1"/>
  <c r="Q1921" i="1" a="1"/>
  <c r="Q1921" i="1" s="1"/>
  <c r="Q1922" i="1" a="1"/>
  <c r="Q1922" i="1" s="1"/>
  <c r="Q1923" i="1" a="1"/>
  <c r="Q1923" i="1" s="1"/>
  <c r="Q1924" i="1" a="1"/>
  <c r="Q1924" i="1" s="1"/>
  <c r="Q1925" i="1" a="1"/>
  <c r="Q1925" i="1" s="1"/>
  <c r="Q1926" i="1" a="1"/>
  <c r="Q1926" i="1" s="1"/>
  <c r="Q1927" i="1" a="1"/>
  <c r="Q1927" i="1" s="1"/>
  <c r="Q1928" i="1" a="1"/>
  <c r="Q1928" i="1" s="1"/>
  <c r="Q1929" i="1" a="1"/>
  <c r="Q1929" i="1" s="1"/>
  <c r="Q1930" i="1" a="1"/>
  <c r="Q1930" i="1" s="1"/>
  <c r="Q1931" i="1" a="1"/>
  <c r="Q1931" i="1" s="1"/>
  <c r="Q1932" i="1" a="1"/>
  <c r="Q1932" i="1" s="1"/>
  <c r="Q1933" i="1" a="1"/>
  <c r="Q1933" i="1" s="1"/>
  <c r="Q1934" i="1" a="1"/>
  <c r="Q1934" i="1" s="1"/>
  <c r="Q1935" i="1" a="1"/>
  <c r="Q1935" i="1" s="1"/>
  <c r="Q1936" i="1" a="1"/>
  <c r="Q1936" i="1" s="1"/>
  <c r="Q1937" i="1" a="1"/>
  <c r="Q1937" i="1" s="1"/>
  <c r="Q1938" i="1" a="1"/>
  <c r="Q1938" i="1" s="1"/>
  <c r="Q1939" i="1" a="1"/>
  <c r="Q1939" i="1" s="1"/>
  <c r="Q1940" i="1" a="1"/>
  <c r="Q1940" i="1" s="1"/>
  <c r="Q1941" i="1" a="1"/>
  <c r="Q1941" i="1" s="1"/>
  <c r="Q1942" i="1" a="1"/>
  <c r="Q1942" i="1" s="1"/>
  <c r="Q1943" i="1" a="1"/>
  <c r="Q1943" i="1" s="1"/>
  <c r="Q1944" i="1" a="1"/>
  <c r="Q1944" i="1" s="1"/>
  <c r="Q1945" i="1" a="1"/>
  <c r="Q1945" i="1" s="1"/>
  <c r="Q1946" i="1" a="1"/>
  <c r="Q1946" i="1" s="1"/>
  <c r="Q1947" i="1" a="1"/>
  <c r="Q1947" i="1" s="1"/>
  <c r="Q1948" i="1" a="1"/>
  <c r="Q1948" i="1" s="1"/>
  <c r="Q1949" i="1" a="1"/>
  <c r="Q1949" i="1" s="1"/>
  <c r="Q1950" i="1" a="1"/>
  <c r="Q1950" i="1" s="1"/>
  <c r="Q1951" i="1" a="1"/>
  <c r="Q1951" i="1" s="1"/>
  <c r="Q1952" i="1" a="1"/>
  <c r="Q1952" i="1" s="1"/>
  <c r="Q1953" i="1" a="1"/>
  <c r="Q1953" i="1" s="1"/>
  <c r="Q1954" i="1" a="1"/>
  <c r="Q1954" i="1" s="1"/>
  <c r="Q1955" i="1" a="1"/>
  <c r="Q1955" i="1" s="1"/>
  <c r="Q1956" i="1" a="1"/>
  <c r="Q1956" i="1" s="1"/>
  <c r="Q1957" i="1" a="1"/>
  <c r="Q1957" i="1" s="1"/>
  <c r="Q1958" i="1" a="1"/>
  <c r="Q1958" i="1" s="1"/>
  <c r="Q1959" i="1" a="1"/>
  <c r="Q1959" i="1" s="1"/>
  <c r="Q1960" i="1" a="1"/>
  <c r="Q1960" i="1" s="1"/>
  <c r="Q1961" i="1" a="1"/>
  <c r="Q1961" i="1" s="1"/>
  <c r="Q1962" i="1" a="1"/>
  <c r="Q1962" i="1" s="1"/>
  <c r="Q1963" i="1" a="1"/>
  <c r="Q1963" i="1" s="1"/>
  <c r="Q1964" i="1" a="1"/>
  <c r="Q1964" i="1" s="1"/>
  <c r="Q1965" i="1" a="1"/>
  <c r="Q1965" i="1" s="1"/>
  <c r="Q1966" i="1" a="1"/>
  <c r="Q1966" i="1" s="1"/>
  <c r="Q1967" i="1" a="1"/>
  <c r="Q1967" i="1" s="1"/>
  <c r="Q1968" i="1" a="1"/>
  <c r="Q1968" i="1" s="1"/>
  <c r="Q1969" i="1" a="1"/>
  <c r="Q1969" i="1" s="1"/>
  <c r="Q1970" i="1" a="1"/>
  <c r="Q1970" i="1" s="1"/>
  <c r="Q1971" i="1" a="1"/>
  <c r="Q1971" i="1" s="1"/>
  <c r="Q1972" i="1" a="1"/>
  <c r="Q1972" i="1" s="1"/>
  <c r="Q1973" i="1" a="1"/>
  <c r="Q1973" i="1" s="1"/>
  <c r="Q1974" i="1" a="1"/>
  <c r="Q1974" i="1" s="1"/>
  <c r="Q1975" i="1" a="1"/>
  <c r="Q1975" i="1" s="1"/>
  <c r="Q1976" i="1" a="1"/>
  <c r="Q1976" i="1" s="1"/>
  <c r="Q1977" i="1" a="1"/>
  <c r="Q1977" i="1" s="1"/>
  <c r="Q1978" i="1" a="1"/>
  <c r="Q1978" i="1" s="1"/>
  <c r="Q1979" i="1" a="1"/>
  <c r="Q1979" i="1" s="1"/>
  <c r="Q1980" i="1" a="1"/>
  <c r="Q1980" i="1" s="1"/>
  <c r="Q1981" i="1" a="1"/>
  <c r="Q1981" i="1" s="1"/>
  <c r="Q1982" i="1" a="1"/>
  <c r="Q1982" i="1" s="1"/>
  <c r="Q1983" i="1" a="1"/>
  <c r="Q1983" i="1" s="1"/>
  <c r="Q1984" i="1" a="1"/>
  <c r="Q1984" i="1" s="1"/>
  <c r="Q1985" i="1" a="1"/>
  <c r="Q1985" i="1" s="1"/>
  <c r="Q1986" i="1" a="1"/>
  <c r="Q1986" i="1" s="1"/>
  <c r="Q1987" i="1" a="1"/>
  <c r="Q1987" i="1" s="1"/>
  <c r="Q1988" i="1" a="1"/>
  <c r="Q1988" i="1" s="1"/>
  <c r="Q1989" i="1" a="1"/>
  <c r="Q1989" i="1" s="1"/>
  <c r="Q1990" i="1" a="1"/>
  <c r="Q1990" i="1" s="1"/>
  <c r="Q1991" i="1" a="1"/>
  <c r="Q1991" i="1" s="1"/>
  <c r="Q1992" i="1" a="1"/>
  <c r="Q1992" i="1" s="1"/>
  <c r="Q1993" i="1" a="1"/>
  <c r="Q1993" i="1" s="1"/>
  <c r="Q1994" i="1" a="1"/>
  <c r="Q1994" i="1" s="1"/>
  <c r="Q1995" i="1" a="1"/>
  <c r="Q1995" i="1" s="1"/>
  <c r="Q1996" i="1" a="1"/>
  <c r="Q1996" i="1" s="1"/>
  <c r="Q1997" i="1" a="1"/>
  <c r="Q1997" i="1" s="1"/>
  <c r="Q1998" i="1" a="1"/>
  <c r="Q1998" i="1" s="1"/>
  <c r="Q1999" i="1" a="1"/>
  <c r="Q1999" i="1" s="1"/>
  <c r="Q2000" i="1" a="1"/>
  <c r="Q2000" i="1" s="1"/>
  <c r="Q2001" i="1" a="1"/>
  <c r="Q2001" i="1" s="1"/>
  <c r="Q2002" i="1" a="1"/>
  <c r="Q2002" i="1" s="1"/>
  <c r="Q2003" i="1" a="1"/>
  <c r="Q2003" i="1" s="1"/>
  <c r="Q2004" i="1" a="1"/>
  <c r="Q2004" i="1" s="1"/>
  <c r="Q2005" i="1" a="1"/>
  <c r="Q2005" i="1" s="1"/>
  <c r="Q2006" i="1" a="1"/>
  <c r="Q2006" i="1" s="1"/>
  <c r="Q2007" i="1" a="1"/>
  <c r="Q2007" i="1" s="1"/>
  <c r="Q2008" i="1" a="1"/>
  <c r="Q2008" i="1" s="1"/>
  <c r="Q2009" i="1" a="1"/>
  <c r="Q2009" i="1" s="1"/>
  <c r="Q2010" i="1" a="1"/>
  <c r="Q2010" i="1" s="1"/>
  <c r="Q2011" i="1" a="1"/>
  <c r="Q2011" i="1" s="1"/>
  <c r="Q2012" i="1" a="1"/>
  <c r="Q2012" i="1" s="1"/>
  <c r="Q2013" i="1" a="1"/>
  <c r="Q2013" i="1" s="1"/>
  <c r="Q2014" i="1" a="1"/>
  <c r="Q2014" i="1" s="1"/>
  <c r="Q2015" i="1" a="1"/>
  <c r="Q2015" i="1" s="1"/>
  <c r="Q2016" i="1" a="1"/>
  <c r="Q2016" i="1" s="1"/>
  <c r="Q2017" i="1" a="1"/>
  <c r="Q2017" i="1" s="1"/>
  <c r="Q2018" i="1" a="1"/>
  <c r="Q2018" i="1" s="1"/>
  <c r="Q2019" i="1" a="1"/>
  <c r="Q2019" i="1" s="1"/>
  <c r="Q2020" i="1" a="1"/>
  <c r="Q2020" i="1" s="1"/>
  <c r="Q2021" i="1" a="1"/>
  <c r="Q2021" i="1" s="1"/>
  <c r="Q2022" i="1" a="1"/>
  <c r="Q2022" i="1" s="1"/>
  <c r="Q2023" i="1" a="1"/>
  <c r="Q2023" i="1" s="1"/>
  <c r="Q2024" i="1" a="1"/>
  <c r="Q2024" i="1" s="1"/>
  <c r="Q2025" i="1" a="1"/>
  <c r="Q2025" i="1" s="1"/>
  <c r="Q2026" i="1" a="1"/>
  <c r="Q2026" i="1" s="1"/>
  <c r="Q2027" i="1" a="1"/>
  <c r="Q2027" i="1" s="1"/>
  <c r="Q2028" i="1" a="1"/>
  <c r="Q2028" i="1" s="1"/>
  <c r="Q2029" i="1" a="1"/>
  <c r="Q2029" i="1" s="1"/>
  <c r="Q2030" i="1" a="1"/>
  <c r="Q2030" i="1" s="1"/>
  <c r="Q2031" i="1" a="1"/>
  <c r="Q2031" i="1" s="1"/>
  <c r="Q2032" i="1" a="1"/>
  <c r="Q2032" i="1" s="1"/>
  <c r="Q2033" i="1" a="1"/>
  <c r="Q2033" i="1" s="1"/>
  <c r="Q2034" i="1" a="1"/>
  <c r="Q2034" i="1" s="1"/>
  <c r="Q2035" i="1" a="1"/>
  <c r="Q2035" i="1" s="1"/>
  <c r="Q2036" i="1" a="1"/>
  <c r="Q2036" i="1" s="1"/>
  <c r="Q2037" i="1" a="1"/>
  <c r="Q2037" i="1" s="1"/>
  <c r="Q2038" i="1" a="1"/>
  <c r="Q2038" i="1" s="1"/>
  <c r="Q2039" i="1" a="1"/>
  <c r="Q2039" i="1" s="1"/>
  <c r="Q2040" i="1" a="1"/>
  <c r="Q2040" i="1" s="1"/>
  <c r="Q2041" i="1" a="1"/>
  <c r="Q2041" i="1" s="1"/>
  <c r="Q2042" i="1" a="1"/>
  <c r="Q2042" i="1" s="1"/>
  <c r="Q2043" i="1" a="1"/>
  <c r="Q2043" i="1" s="1"/>
  <c r="Q2044" i="1" a="1"/>
  <c r="Q2044" i="1" s="1"/>
  <c r="Q2045" i="1" a="1"/>
  <c r="Q2045" i="1" s="1"/>
  <c r="Q2046" i="1" a="1"/>
  <c r="Q2046" i="1" s="1"/>
  <c r="Q2047" i="1" a="1"/>
  <c r="Q2047" i="1" s="1"/>
  <c r="Q2048" i="1" a="1"/>
  <c r="Q2048" i="1" s="1"/>
  <c r="Q2049" i="1" a="1"/>
  <c r="Q2049" i="1" s="1"/>
  <c r="Q2050" i="1" a="1"/>
  <c r="Q2050" i="1" s="1"/>
  <c r="Q2051" i="1" a="1"/>
  <c r="Q2051" i="1" s="1"/>
  <c r="Q2052" i="1" a="1"/>
  <c r="Q2052" i="1" s="1"/>
  <c r="Q2053" i="1" a="1"/>
  <c r="Q2053" i="1" s="1"/>
  <c r="Q2054" i="1" a="1"/>
  <c r="Q2054" i="1" s="1"/>
  <c r="Q2055" i="1" a="1"/>
  <c r="Q2055" i="1" s="1"/>
  <c r="Q2056" i="1" a="1"/>
  <c r="Q2056" i="1" s="1"/>
  <c r="Q2057" i="1" a="1"/>
  <c r="Q2057" i="1" s="1"/>
  <c r="Q2058" i="1" a="1"/>
  <c r="Q2058" i="1" s="1"/>
  <c r="Q2059" i="1" a="1"/>
  <c r="Q2059" i="1" s="1"/>
  <c r="Q2060" i="1" a="1"/>
  <c r="Q2060" i="1" s="1"/>
  <c r="Q2061" i="1" a="1"/>
  <c r="Q2061" i="1" s="1"/>
  <c r="Q2062" i="1" a="1"/>
  <c r="Q2062" i="1" s="1"/>
  <c r="Q2063" i="1" a="1"/>
  <c r="Q2063" i="1" s="1"/>
  <c r="Q2064" i="1" a="1"/>
  <c r="Q2064" i="1" s="1"/>
  <c r="Q2065" i="1" a="1"/>
  <c r="Q2065" i="1" s="1"/>
  <c r="Q2066" i="1" a="1"/>
  <c r="Q2066" i="1" s="1"/>
  <c r="Q2067" i="1" a="1"/>
  <c r="Q2067" i="1" s="1"/>
  <c r="Q2068" i="1" a="1"/>
  <c r="Q2068" i="1" s="1"/>
  <c r="Q2069" i="1" a="1"/>
  <c r="Q2069" i="1" s="1"/>
  <c r="Q2070" i="1" a="1"/>
  <c r="Q2070" i="1" s="1"/>
  <c r="Q2071" i="1" a="1"/>
  <c r="Q2071" i="1" s="1"/>
  <c r="Q2072" i="1" a="1"/>
  <c r="Q2072" i="1" s="1"/>
  <c r="Q2073" i="1" a="1"/>
  <c r="Q2073" i="1" s="1"/>
  <c r="Q2074" i="1" a="1"/>
  <c r="Q2074" i="1" s="1"/>
  <c r="Q2075" i="1" a="1"/>
  <c r="Q2075" i="1" s="1"/>
  <c r="Q2076" i="1" a="1"/>
  <c r="Q2076" i="1" s="1"/>
  <c r="Q2077" i="1" a="1"/>
  <c r="Q2077" i="1" s="1"/>
  <c r="Q2078" i="1" a="1"/>
  <c r="Q2078" i="1" s="1"/>
  <c r="Q2079" i="1" a="1"/>
  <c r="Q2079" i="1" s="1"/>
  <c r="Q2080" i="1" a="1"/>
  <c r="Q2080" i="1" s="1"/>
  <c r="Q2081" i="1" a="1"/>
  <c r="Q2081" i="1" s="1"/>
  <c r="Q2082" i="1" a="1"/>
  <c r="Q2082" i="1" s="1"/>
  <c r="Q2083" i="1" a="1"/>
  <c r="Q2083" i="1" s="1"/>
  <c r="Q2084" i="1" a="1"/>
  <c r="Q2084" i="1" s="1"/>
  <c r="Q2085" i="1" a="1"/>
  <c r="Q2085" i="1" s="1"/>
  <c r="Q2086" i="1" a="1"/>
  <c r="Q2086" i="1" s="1"/>
  <c r="Q2087" i="1" a="1"/>
  <c r="Q2087" i="1" s="1"/>
  <c r="Q2088" i="1" a="1"/>
  <c r="Q2088" i="1" s="1"/>
  <c r="Q2089" i="1" a="1"/>
  <c r="Q2089" i="1" s="1"/>
  <c r="Q2090" i="1" a="1"/>
  <c r="Q2090" i="1" s="1"/>
  <c r="Q2091" i="1" a="1"/>
  <c r="Q2091" i="1" s="1"/>
  <c r="Q2092" i="1" a="1"/>
  <c r="Q2092" i="1" s="1"/>
  <c r="Q2093" i="1" a="1"/>
  <c r="Q2093" i="1" s="1"/>
  <c r="Q2094" i="1" a="1"/>
  <c r="Q2094" i="1" s="1"/>
  <c r="Q2095" i="1" a="1"/>
  <c r="Q2095" i="1" s="1"/>
  <c r="Q2096" i="1" a="1"/>
  <c r="Q2096" i="1" s="1"/>
  <c r="Q2097" i="1" a="1"/>
  <c r="Q2097" i="1" s="1"/>
  <c r="Q2098" i="1" a="1"/>
  <c r="Q2098" i="1" s="1"/>
  <c r="Q2099" i="1" a="1"/>
  <c r="Q2099" i="1" s="1"/>
  <c r="Q2100" i="1" a="1"/>
  <c r="Q2100" i="1" s="1"/>
  <c r="Q2101" i="1" a="1"/>
  <c r="Q2101" i="1" s="1"/>
  <c r="Q2102" i="1" a="1"/>
  <c r="Q2102" i="1" s="1"/>
  <c r="Q2103" i="1" a="1"/>
  <c r="Q2103" i="1" s="1"/>
  <c r="Q2104" i="1" a="1"/>
  <c r="Q2104" i="1" s="1"/>
  <c r="Q2105" i="1" a="1"/>
  <c r="Q2105" i="1" s="1"/>
  <c r="Q2106" i="1" a="1"/>
  <c r="Q2106" i="1" s="1"/>
  <c r="Q2107" i="1" a="1"/>
  <c r="Q2107" i="1" s="1"/>
  <c r="Q2108" i="1" a="1"/>
  <c r="Q2108" i="1" s="1"/>
  <c r="Q2109" i="1" a="1"/>
  <c r="Q2109" i="1" s="1"/>
  <c r="Q2110" i="1" a="1"/>
  <c r="Q2110" i="1" s="1"/>
  <c r="Q2111" i="1" a="1"/>
  <c r="Q2111" i="1" s="1"/>
  <c r="Q2112" i="1" a="1"/>
  <c r="Q2112" i="1" s="1"/>
  <c r="Q2113" i="1" a="1"/>
  <c r="Q2113" i="1" s="1"/>
  <c r="Q2114" i="1" a="1"/>
  <c r="Q2114" i="1" s="1"/>
  <c r="Q2115" i="1" a="1"/>
  <c r="Q2115" i="1" s="1"/>
  <c r="Q2116" i="1" a="1"/>
  <c r="Q2116" i="1" s="1"/>
  <c r="Q2117" i="1" a="1"/>
  <c r="Q2117" i="1" s="1"/>
  <c r="Q2118" i="1" a="1"/>
  <c r="Q2118" i="1" s="1"/>
  <c r="Q2119" i="1" a="1"/>
  <c r="Q2119" i="1" s="1"/>
  <c r="Q2120" i="1" a="1"/>
  <c r="Q2120" i="1" s="1"/>
  <c r="Q2121" i="1" a="1"/>
  <c r="Q2121" i="1" s="1"/>
  <c r="Q2122" i="1" a="1"/>
  <c r="Q2122" i="1" s="1"/>
  <c r="Q2123" i="1" a="1"/>
  <c r="Q2123" i="1" s="1"/>
  <c r="Q2124" i="1" a="1"/>
  <c r="Q2124" i="1" s="1"/>
  <c r="Q2125" i="1" a="1"/>
  <c r="Q2125" i="1" s="1"/>
  <c r="Q2126" i="1" a="1"/>
  <c r="Q2126" i="1" s="1"/>
  <c r="Q2127" i="1" a="1"/>
  <c r="Q2127" i="1" s="1"/>
  <c r="Q2128" i="1" a="1"/>
  <c r="Q2128" i="1" s="1"/>
  <c r="Q2129" i="1" a="1"/>
  <c r="Q2129" i="1" s="1"/>
  <c r="Q2130" i="1" a="1"/>
  <c r="Q2130" i="1" s="1"/>
  <c r="Q2131" i="1" a="1"/>
  <c r="Q2131" i="1" s="1"/>
  <c r="Q2132" i="1" a="1"/>
  <c r="Q2132" i="1" s="1"/>
  <c r="Q2133" i="1" a="1"/>
  <c r="Q2133" i="1" s="1"/>
  <c r="Q2134" i="1" a="1"/>
  <c r="Q2134" i="1" s="1"/>
  <c r="Q2135" i="1" a="1"/>
  <c r="Q2135" i="1" s="1"/>
  <c r="Q2136" i="1" a="1"/>
  <c r="Q2136" i="1" s="1"/>
  <c r="Q2137" i="1" a="1"/>
  <c r="Q2137" i="1" s="1"/>
  <c r="Q2138" i="1" a="1"/>
  <c r="Q2138" i="1" s="1"/>
  <c r="Q2139" i="1" a="1"/>
  <c r="Q2139" i="1" s="1"/>
  <c r="Q2140" i="1" a="1"/>
  <c r="Q2140" i="1" s="1"/>
  <c r="Q2141" i="1" a="1"/>
  <c r="Q2141" i="1" s="1"/>
  <c r="Q2142" i="1" a="1"/>
  <c r="Q2142" i="1" s="1"/>
  <c r="Q2143" i="1" a="1"/>
  <c r="Q2143" i="1" s="1"/>
  <c r="Q2144" i="1" a="1"/>
  <c r="Q2144" i="1" s="1"/>
  <c r="Q2145" i="1" a="1"/>
  <c r="Q2145" i="1" s="1"/>
  <c r="Q2146" i="1" a="1"/>
  <c r="Q2146" i="1" s="1"/>
  <c r="Q2147" i="1" a="1"/>
  <c r="Q2147" i="1" s="1"/>
  <c r="Q2148" i="1" a="1"/>
  <c r="Q2148" i="1" s="1"/>
  <c r="Q2149" i="1" a="1"/>
  <c r="Q2149" i="1" s="1"/>
  <c r="Q2150" i="1" a="1"/>
  <c r="Q2150" i="1" s="1"/>
  <c r="Q2151" i="1" a="1"/>
  <c r="Q2151" i="1" s="1"/>
  <c r="Q2152" i="1" a="1"/>
  <c r="Q2152" i="1" s="1"/>
  <c r="Q2153" i="1" a="1"/>
  <c r="Q2153" i="1" s="1"/>
  <c r="Q2154" i="1" a="1"/>
  <c r="Q2154" i="1" s="1"/>
  <c r="Q2155" i="1" a="1"/>
  <c r="Q2155" i="1" s="1"/>
  <c r="Q2156" i="1" a="1"/>
  <c r="Q2156" i="1" s="1"/>
  <c r="Q2157" i="1" a="1"/>
  <c r="Q2157" i="1" s="1"/>
  <c r="Q2158" i="1" a="1"/>
  <c r="Q2158" i="1" s="1"/>
  <c r="Q2159" i="1" a="1"/>
  <c r="Q2159" i="1" s="1"/>
  <c r="Q2160" i="1" a="1"/>
  <c r="Q2160" i="1" s="1"/>
  <c r="Q2161" i="1" a="1"/>
  <c r="Q2161" i="1" s="1"/>
  <c r="Q2162" i="1" a="1"/>
  <c r="Q2162" i="1" s="1"/>
  <c r="Q2163" i="1" a="1"/>
  <c r="Q2163" i="1" s="1"/>
  <c r="Q2164" i="1" a="1"/>
  <c r="Q2164" i="1" s="1"/>
  <c r="Q2165" i="1" a="1"/>
  <c r="Q2165" i="1" s="1"/>
  <c r="Q2166" i="1" a="1"/>
  <c r="Q2166" i="1" s="1"/>
  <c r="Q2167" i="1" a="1"/>
  <c r="Q2167" i="1" s="1"/>
  <c r="Q2168" i="1" a="1"/>
  <c r="Q2168" i="1" s="1"/>
  <c r="Q2169" i="1" a="1"/>
  <c r="Q2169" i="1" s="1"/>
  <c r="Q2170" i="1" a="1"/>
  <c r="Q2170" i="1" s="1"/>
  <c r="Q2171" i="1" a="1"/>
  <c r="Q2171" i="1" s="1"/>
  <c r="Q2172" i="1" a="1"/>
  <c r="Q2172" i="1" s="1"/>
  <c r="Q2173" i="1" a="1"/>
  <c r="Q2173" i="1" s="1"/>
  <c r="Q2174" i="1" a="1"/>
  <c r="Q2174" i="1" s="1"/>
  <c r="Q2175" i="1" a="1"/>
  <c r="Q2175" i="1" s="1"/>
  <c r="Q2176" i="1" a="1"/>
  <c r="Q2176" i="1" s="1"/>
  <c r="Q2177" i="1" a="1"/>
  <c r="Q2177" i="1" s="1"/>
  <c r="Q2178" i="1" a="1"/>
  <c r="Q2178" i="1" s="1"/>
  <c r="Q2179" i="1" a="1"/>
  <c r="Q2179" i="1" s="1"/>
  <c r="Q2180" i="1" a="1"/>
  <c r="Q2180" i="1" s="1"/>
  <c r="Q2181" i="1" a="1"/>
  <c r="Q2181" i="1" s="1"/>
  <c r="Q2182" i="1" a="1"/>
  <c r="Q2182" i="1" s="1"/>
  <c r="Q2183" i="1" a="1"/>
  <c r="Q2183" i="1" s="1"/>
  <c r="Q2184" i="1" a="1"/>
  <c r="Q2184" i="1" s="1"/>
  <c r="Q2185" i="1" a="1"/>
  <c r="Q2185" i="1" s="1"/>
  <c r="Q2186" i="1" a="1"/>
  <c r="Q2186" i="1" s="1"/>
  <c r="Q2187" i="1" a="1"/>
  <c r="Q2187" i="1" s="1"/>
  <c r="Q2188" i="1" a="1"/>
  <c r="Q2188" i="1" s="1"/>
  <c r="Q2189" i="1" a="1"/>
  <c r="Q2189" i="1" s="1"/>
  <c r="Q2190" i="1" a="1"/>
  <c r="Q2190" i="1" s="1"/>
  <c r="Q2191" i="1" a="1"/>
  <c r="Q2191" i="1" s="1"/>
  <c r="Q2192" i="1" a="1"/>
  <c r="Q2192" i="1" s="1"/>
  <c r="Q2193" i="1" a="1"/>
  <c r="Q2193" i="1" s="1"/>
  <c r="Q2194" i="1" a="1"/>
  <c r="Q2194" i="1" s="1"/>
  <c r="Q2195" i="1" a="1"/>
  <c r="Q2195" i="1" s="1"/>
  <c r="Q2196" i="1" a="1"/>
  <c r="Q2196" i="1" s="1"/>
  <c r="Q2197" i="1" a="1"/>
  <c r="Q2197" i="1" s="1"/>
  <c r="Q2198" i="1" a="1"/>
  <c r="Q2198" i="1" s="1"/>
  <c r="Q2199" i="1" a="1"/>
  <c r="Q2199" i="1" s="1"/>
  <c r="Q2200" i="1" a="1"/>
  <c r="Q2200" i="1" s="1"/>
  <c r="Q2201" i="1" a="1"/>
  <c r="Q2201" i="1" s="1"/>
  <c r="Q2202" i="1" a="1"/>
  <c r="Q2202" i="1" s="1"/>
  <c r="Q2203" i="1" a="1"/>
  <c r="Q2203" i="1" s="1"/>
  <c r="Q2204" i="1" a="1"/>
  <c r="Q2204" i="1" s="1"/>
  <c r="Q2205" i="1" a="1"/>
  <c r="Q2205" i="1" s="1"/>
  <c r="Q2206" i="1" a="1"/>
  <c r="Q2206" i="1" s="1"/>
  <c r="Q2207" i="1" a="1"/>
  <c r="Q2207" i="1" s="1"/>
  <c r="Q2208" i="1" a="1"/>
  <c r="Q2208" i="1" s="1"/>
  <c r="Q2209" i="1" a="1"/>
  <c r="Q2209" i="1" s="1"/>
  <c r="Q2210" i="1" a="1"/>
  <c r="Q2210" i="1" s="1"/>
  <c r="Q2211" i="1" a="1"/>
  <c r="Q2211" i="1" s="1"/>
  <c r="Q2212" i="1" a="1"/>
  <c r="Q2212" i="1" s="1"/>
  <c r="Q2213" i="1" a="1"/>
  <c r="Q2213" i="1" s="1"/>
  <c r="Q2214" i="1" a="1"/>
  <c r="Q2214" i="1" s="1"/>
  <c r="Q2215" i="1" a="1"/>
  <c r="Q2215" i="1" s="1"/>
  <c r="Q2216" i="1" a="1"/>
  <c r="Q2216" i="1" s="1"/>
  <c r="Q2217" i="1" a="1"/>
  <c r="Q2217" i="1" s="1"/>
  <c r="Q2218" i="1" a="1"/>
  <c r="Q2218" i="1" s="1"/>
  <c r="Q2219" i="1" a="1"/>
  <c r="Q2219" i="1" s="1"/>
  <c r="Q2220" i="1" a="1"/>
  <c r="Q2220" i="1" s="1"/>
  <c r="Q2221" i="1" a="1"/>
  <c r="Q2221" i="1" s="1"/>
  <c r="Q2222" i="1" a="1"/>
  <c r="Q2222" i="1" s="1"/>
  <c r="Q2223" i="1" a="1"/>
  <c r="Q2223" i="1" s="1"/>
  <c r="Q2224" i="1" a="1"/>
  <c r="Q2224" i="1" s="1"/>
  <c r="Q2225" i="1" a="1"/>
  <c r="Q2225" i="1" s="1"/>
  <c r="Q2226" i="1" a="1"/>
  <c r="Q2226" i="1" s="1"/>
  <c r="Q2227" i="1" a="1"/>
  <c r="Q2227" i="1" s="1"/>
  <c r="Q2228" i="1" a="1"/>
  <c r="Q2228" i="1" s="1"/>
  <c r="Q2229" i="1" a="1"/>
  <c r="Q2229" i="1" s="1"/>
  <c r="Q2230" i="1" a="1"/>
  <c r="Q2230" i="1" s="1"/>
  <c r="Q2231" i="1" a="1"/>
  <c r="Q2231" i="1" s="1"/>
  <c r="Q2232" i="1" a="1"/>
  <c r="Q2232" i="1" s="1"/>
  <c r="Q2233" i="1" a="1"/>
  <c r="Q2233" i="1" s="1"/>
  <c r="Q2234" i="1" a="1"/>
  <c r="Q2234" i="1" s="1"/>
  <c r="Q2235" i="1" a="1"/>
  <c r="Q2235" i="1" s="1"/>
  <c r="Q2236" i="1" a="1"/>
  <c r="Q2236" i="1" s="1"/>
  <c r="Q2237" i="1" a="1"/>
  <c r="Q2237" i="1" s="1"/>
  <c r="Q2238" i="1" a="1"/>
  <c r="Q2238" i="1" s="1"/>
  <c r="Q2239" i="1" a="1"/>
  <c r="Q2239" i="1" s="1"/>
  <c r="Q2240" i="1" a="1"/>
  <c r="Q2240" i="1" s="1"/>
  <c r="Q2241" i="1" a="1"/>
  <c r="Q2241" i="1" s="1"/>
  <c r="Q2242" i="1" a="1"/>
  <c r="Q2242" i="1" s="1"/>
  <c r="Q2243" i="1" a="1"/>
  <c r="Q2243" i="1" s="1"/>
  <c r="Q2244" i="1" a="1"/>
  <c r="Q2244" i="1" s="1"/>
  <c r="Q2245" i="1" a="1"/>
  <c r="Q2245" i="1" s="1"/>
  <c r="Q2246" i="1" a="1"/>
  <c r="Q2246" i="1" s="1"/>
  <c r="Q2247" i="1" a="1"/>
  <c r="Q2247" i="1" s="1"/>
  <c r="Q2248" i="1" a="1"/>
  <c r="Q2248" i="1" s="1"/>
  <c r="Q2249" i="1" a="1"/>
  <c r="Q2249" i="1" s="1"/>
  <c r="Q2250" i="1" a="1"/>
  <c r="Q2250" i="1" s="1"/>
  <c r="Q2251" i="1" a="1"/>
  <c r="Q2251" i="1" s="1"/>
  <c r="Q2252" i="1" a="1"/>
  <c r="Q2252" i="1" s="1"/>
  <c r="Q2253" i="1" a="1"/>
  <c r="Q2253" i="1" s="1"/>
  <c r="Q2254" i="1" a="1"/>
  <c r="Q2254" i="1" s="1"/>
  <c r="Q2255" i="1" a="1"/>
  <c r="Q2255" i="1" s="1"/>
  <c r="Q2256" i="1" a="1"/>
  <c r="Q2256" i="1" s="1"/>
  <c r="Q2257" i="1" a="1"/>
  <c r="Q2257" i="1" s="1"/>
  <c r="Q2258" i="1" a="1"/>
  <c r="Q2258" i="1" s="1"/>
  <c r="Q2259" i="1" a="1"/>
  <c r="Q2259" i="1" s="1"/>
  <c r="Q2260" i="1" a="1"/>
  <c r="Q2260" i="1" s="1"/>
  <c r="Q2261" i="1" a="1"/>
  <c r="Q2261" i="1" s="1"/>
  <c r="Q2262" i="1" a="1"/>
  <c r="Q2262" i="1" s="1"/>
  <c r="Q2263" i="1" a="1"/>
  <c r="Q2263" i="1" s="1"/>
  <c r="Q2264" i="1" a="1"/>
  <c r="Q2264" i="1" s="1"/>
  <c r="Q2265" i="1" a="1"/>
  <c r="Q2265" i="1" s="1"/>
  <c r="Q2266" i="1" a="1"/>
  <c r="Q2266" i="1" s="1"/>
  <c r="Q2267" i="1" a="1"/>
  <c r="Q2267" i="1" s="1"/>
  <c r="Q2268" i="1" a="1"/>
  <c r="Q2268" i="1" s="1"/>
  <c r="Q2269" i="1" a="1"/>
  <c r="Q2269" i="1" s="1"/>
  <c r="Q2270" i="1" a="1"/>
  <c r="Q2270" i="1" s="1"/>
  <c r="Q2271" i="1" a="1"/>
  <c r="Q2271" i="1" s="1"/>
  <c r="Q2272" i="1" a="1"/>
  <c r="Q2272" i="1" s="1"/>
  <c r="Q2273" i="1" a="1"/>
  <c r="Q2273" i="1" s="1"/>
  <c r="Q2274" i="1" a="1"/>
  <c r="Q2274" i="1" s="1"/>
  <c r="Q2275" i="1" a="1"/>
  <c r="Q2275" i="1" s="1"/>
  <c r="Q2276" i="1" a="1"/>
  <c r="Q2276" i="1" s="1"/>
  <c r="Q2277" i="1" a="1"/>
  <c r="Q2277" i="1" s="1"/>
  <c r="Q2278" i="1" a="1"/>
  <c r="Q2278" i="1" s="1"/>
  <c r="Q2279" i="1" a="1"/>
  <c r="Q2279" i="1" s="1"/>
  <c r="Q2280" i="1" a="1"/>
  <c r="Q2280" i="1" s="1"/>
  <c r="Q2281" i="1" a="1"/>
  <c r="Q2281" i="1" s="1"/>
  <c r="Q2282" i="1" a="1"/>
  <c r="Q2282" i="1" s="1"/>
  <c r="Q2283" i="1" a="1"/>
  <c r="Q2283" i="1" s="1"/>
  <c r="Q2284" i="1" a="1"/>
  <c r="Q2284" i="1" s="1"/>
  <c r="Q2285" i="1" a="1"/>
  <c r="Q2285" i="1" s="1"/>
  <c r="Q2286" i="1" a="1"/>
  <c r="Q2286" i="1" s="1"/>
  <c r="Q2287" i="1" a="1"/>
  <c r="Q2287" i="1" s="1"/>
  <c r="Q2288" i="1" a="1"/>
  <c r="Q2288" i="1" s="1"/>
  <c r="Q2289" i="1" a="1"/>
  <c r="Q2289" i="1" s="1"/>
  <c r="Q2290" i="1" a="1"/>
  <c r="Q2290" i="1" s="1"/>
  <c r="Q2291" i="1" a="1"/>
  <c r="Q2291" i="1" s="1"/>
  <c r="Q2292" i="1" a="1"/>
  <c r="Q2292" i="1" s="1"/>
  <c r="Q2293" i="1" a="1"/>
  <c r="Q2293" i="1" s="1"/>
  <c r="Q2294" i="1" a="1"/>
  <c r="Q2294" i="1" s="1"/>
  <c r="Q2295" i="1" a="1"/>
  <c r="Q2295" i="1" s="1"/>
  <c r="Q2296" i="1" a="1"/>
  <c r="Q2296" i="1" s="1"/>
  <c r="Q2297" i="1" a="1"/>
  <c r="Q2297" i="1" s="1"/>
  <c r="Q2298" i="1" a="1"/>
  <c r="Q2298" i="1" s="1"/>
  <c r="Q2299" i="1" a="1"/>
  <c r="Q2299" i="1" s="1"/>
  <c r="Q2300" i="1" a="1"/>
  <c r="Q2300" i="1" s="1"/>
  <c r="Q2301" i="1" a="1"/>
  <c r="Q2301" i="1" s="1"/>
  <c r="Q2302" i="1" a="1"/>
  <c r="Q2302" i="1" s="1"/>
  <c r="Q2303" i="1" a="1"/>
  <c r="Q2303" i="1" s="1"/>
  <c r="Q2304" i="1" a="1"/>
  <c r="Q2304" i="1" s="1"/>
  <c r="Q2305" i="1" a="1"/>
  <c r="Q2305" i="1" s="1"/>
  <c r="Q2306" i="1" a="1"/>
  <c r="Q2306" i="1" s="1"/>
  <c r="Q2307" i="1" a="1"/>
  <c r="Q2307" i="1" s="1"/>
  <c r="Q2308" i="1" a="1"/>
  <c r="Q2308" i="1" s="1"/>
  <c r="Q2309" i="1" a="1"/>
  <c r="Q2309" i="1" s="1"/>
  <c r="Q2310" i="1" a="1"/>
  <c r="Q2310" i="1" s="1"/>
  <c r="Q2311" i="1" a="1"/>
  <c r="Q2311" i="1" s="1"/>
  <c r="Q2312" i="1" a="1"/>
  <c r="Q2312" i="1" s="1"/>
  <c r="Q2313" i="1" a="1"/>
  <c r="Q2313" i="1" s="1"/>
  <c r="Q2314" i="1" a="1"/>
  <c r="Q2314" i="1" s="1"/>
  <c r="Q2315" i="1" a="1"/>
  <c r="Q2315" i="1" s="1"/>
  <c r="Q2316" i="1" a="1"/>
  <c r="Q2316" i="1" s="1"/>
  <c r="Q2317" i="1" a="1"/>
  <c r="Q2317" i="1" s="1"/>
  <c r="Q2318" i="1" a="1"/>
  <c r="Q2318" i="1" s="1"/>
  <c r="Q2319" i="1" a="1"/>
  <c r="Q2319" i="1" s="1"/>
  <c r="Q2320" i="1" a="1"/>
  <c r="Q2320" i="1" s="1"/>
  <c r="Q2321" i="1" a="1"/>
  <c r="Q2321" i="1" s="1"/>
  <c r="Q2322" i="1" a="1"/>
  <c r="Q2322" i="1" s="1"/>
  <c r="Q2323" i="1" a="1"/>
  <c r="Q2323" i="1" s="1"/>
  <c r="Q2324" i="1" a="1"/>
  <c r="Q2324" i="1" s="1"/>
  <c r="Q2325" i="1" a="1"/>
  <c r="Q2325" i="1" s="1"/>
  <c r="Q2326" i="1" a="1"/>
  <c r="Q2326" i="1" s="1"/>
  <c r="Q2327" i="1" a="1"/>
  <c r="Q2327" i="1" s="1"/>
  <c r="Q2328" i="1" a="1"/>
  <c r="Q2328" i="1" s="1"/>
  <c r="Q2329" i="1" a="1"/>
  <c r="Q2329" i="1" s="1"/>
  <c r="Q2330" i="1" a="1"/>
  <c r="Q2330" i="1" s="1"/>
  <c r="Q2331" i="1" a="1"/>
  <c r="Q2331" i="1" s="1"/>
  <c r="Q2332" i="1" a="1"/>
  <c r="Q2332" i="1" s="1"/>
  <c r="Q2333" i="1" a="1"/>
  <c r="Q2333" i="1" s="1"/>
  <c r="Q2334" i="1" a="1"/>
  <c r="Q2334" i="1" s="1"/>
  <c r="Q2335" i="1" a="1"/>
  <c r="Q2335" i="1" s="1"/>
  <c r="Q2336" i="1" a="1"/>
  <c r="Q2336" i="1" s="1"/>
  <c r="Q2337" i="1" a="1"/>
  <c r="Q2337" i="1" s="1"/>
  <c r="Q2338" i="1" a="1"/>
  <c r="Q2338" i="1" s="1"/>
  <c r="Q2339" i="1" a="1"/>
  <c r="Q2339" i="1" s="1"/>
  <c r="Q2340" i="1" a="1"/>
  <c r="Q2340" i="1" s="1"/>
  <c r="Q2341" i="1" a="1"/>
  <c r="Q2341" i="1" s="1"/>
  <c r="Q2342" i="1" a="1"/>
  <c r="Q2342" i="1" s="1"/>
  <c r="Q2343" i="1" a="1"/>
  <c r="Q2343" i="1" s="1"/>
  <c r="Q2344" i="1" a="1"/>
  <c r="Q2344" i="1" s="1"/>
  <c r="Q2345" i="1" a="1"/>
  <c r="Q2345" i="1" s="1"/>
  <c r="Q2346" i="1" a="1"/>
  <c r="Q2346" i="1" s="1"/>
  <c r="Q2347" i="1" a="1"/>
  <c r="Q2347" i="1" s="1"/>
  <c r="Q2348" i="1" a="1"/>
  <c r="Q2348" i="1" s="1"/>
  <c r="Q2349" i="1" a="1"/>
  <c r="Q2349" i="1" s="1"/>
  <c r="Q2350" i="1" a="1"/>
  <c r="Q2350" i="1" s="1"/>
  <c r="Q2351" i="1" a="1"/>
  <c r="Q2351" i="1" s="1"/>
  <c r="Q2352" i="1" a="1"/>
  <c r="Q2352" i="1" s="1"/>
  <c r="Q2353" i="1" a="1"/>
  <c r="Q2353" i="1" s="1"/>
  <c r="Q2354" i="1" a="1"/>
  <c r="Q2354" i="1" s="1"/>
  <c r="Q2355" i="1" a="1"/>
  <c r="Q2355" i="1" s="1"/>
  <c r="Q2356" i="1" a="1"/>
  <c r="Q2356" i="1" s="1"/>
  <c r="Q2357" i="1" a="1"/>
  <c r="Q2357" i="1" s="1"/>
  <c r="Q2358" i="1" a="1"/>
  <c r="Q2358" i="1" s="1"/>
  <c r="Q2359" i="1" a="1"/>
  <c r="Q2359" i="1" s="1"/>
  <c r="Q2360" i="1" a="1"/>
  <c r="Q2360" i="1" s="1"/>
  <c r="Q2361" i="1" a="1"/>
  <c r="Q2361" i="1" s="1"/>
  <c r="Q2362" i="1" a="1"/>
  <c r="Q2362" i="1" s="1"/>
  <c r="Q2363" i="1" a="1"/>
  <c r="Q2363" i="1" s="1"/>
  <c r="Q2364" i="1" a="1"/>
  <c r="Q2364" i="1" s="1"/>
  <c r="Q2365" i="1" a="1"/>
  <c r="Q2365" i="1" s="1"/>
  <c r="Q2366" i="1" a="1"/>
  <c r="Q2366" i="1" s="1"/>
  <c r="Q2367" i="1" a="1"/>
  <c r="Q2367" i="1" s="1"/>
  <c r="Q2368" i="1" a="1"/>
  <c r="Q2368" i="1" s="1"/>
  <c r="Q2369" i="1" a="1"/>
  <c r="Q2369" i="1" s="1"/>
  <c r="Q2370" i="1" a="1"/>
  <c r="Q2370" i="1" s="1"/>
  <c r="Q2371" i="1" a="1"/>
  <c r="Q2371" i="1" s="1"/>
  <c r="Q2372" i="1" a="1"/>
  <c r="Q2372" i="1" s="1"/>
  <c r="Q2373" i="1" a="1"/>
  <c r="Q2373" i="1" s="1"/>
  <c r="Q2374" i="1" a="1"/>
  <c r="Q2374" i="1" s="1"/>
  <c r="Q2375" i="1" a="1"/>
  <c r="Q2375" i="1" s="1"/>
  <c r="Q2376" i="1" a="1"/>
  <c r="Q2376" i="1" s="1"/>
  <c r="Q2377" i="1" a="1"/>
  <c r="Q2377" i="1" s="1"/>
  <c r="Q2378" i="1" a="1"/>
  <c r="Q2378" i="1" s="1"/>
  <c r="Q2379" i="1" a="1"/>
  <c r="Q2379" i="1" s="1"/>
  <c r="Q2380" i="1" a="1"/>
  <c r="Q2380" i="1" s="1"/>
  <c r="Q2381" i="1" a="1"/>
  <c r="Q2381" i="1" s="1"/>
  <c r="Q2382" i="1" a="1"/>
  <c r="Q2382" i="1" s="1"/>
  <c r="Q2383" i="1" a="1"/>
  <c r="Q2383" i="1" s="1"/>
  <c r="Q2384" i="1" a="1"/>
  <c r="Q2384" i="1" s="1"/>
  <c r="Q2385" i="1" a="1"/>
  <c r="Q2385" i="1" s="1"/>
  <c r="Q2386" i="1" a="1"/>
  <c r="Q2386" i="1" s="1"/>
  <c r="Q2387" i="1" a="1"/>
  <c r="Q2387" i="1" s="1"/>
  <c r="Q2388" i="1" a="1"/>
  <c r="Q2388" i="1" s="1"/>
  <c r="Q2389" i="1" a="1"/>
  <c r="Q2389" i="1" s="1"/>
  <c r="Q2390" i="1" a="1"/>
  <c r="Q2390" i="1" s="1"/>
  <c r="Q2391" i="1" a="1"/>
  <c r="Q2391" i="1" s="1"/>
  <c r="Q2392" i="1" a="1"/>
  <c r="Q2392" i="1" s="1"/>
  <c r="Q2393" i="1" a="1"/>
  <c r="Q2393" i="1" s="1"/>
  <c r="Q2394" i="1" a="1"/>
  <c r="Q2394" i="1" s="1"/>
  <c r="Q2395" i="1" a="1"/>
  <c r="Q2395" i="1" s="1"/>
  <c r="Q2396" i="1" a="1"/>
  <c r="Q2396" i="1" s="1"/>
  <c r="Q2397" i="1" a="1"/>
  <c r="Q2397" i="1" s="1"/>
  <c r="Q2398" i="1" a="1"/>
  <c r="Q2398" i="1" s="1"/>
  <c r="Q2399" i="1" a="1"/>
  <c r="Q2399" i="1" s="1"/>
  <c r="Q2400" i="1" a="1"/>
  <c r="Q2400" i="1" s="1"/>
  <c r="Q2401" i="1" a="1"/>
  <c r="Q2401" i="1" s="1"/>
  <c r="Q2402" i="1" a="1"/>
  <c r="Q2402" i="1" s="1"/>
  <c r="Q2403" i="1" a="1"/>
  <c r="Q2403" i="1" s="1"/>
  <c r="Q2404" i="1" a="1"/>
  <c r="Q2404" i="1" s="1"/>
  <c r="Q2405" i="1" a="1"/>
  <c r="Q2405" i="1" s="1"/>
  <c r="Q2406" i="1" a="1"/>
  <c r="Q2406" i="1" s="1"/>
  <c r="Q2407" i="1" a="1"/>
  <c r="Q2407" i="1" s="1"/>
  <c r="Q2408" i="1" a="1"/>
  <c r="Q2408" i="1" s="1"/>
  <c r="Q2409" i="1" a="1"/>
  <c r="Q2409" i="1" s="1"/>
  <c r="Q2410" i="1" a="1"/>
  <c r="Q2410" i="1" s="1"/>
  <c r="Q2411" i="1" a="1"/>
  <c r="Q2411" i="1" s="1"/>
  <c r="Q2412" i="1" a="1"/>
  <c r="Q2412" i="1" s="1"/>
  <c r="Q2413" i="1" a="1"/>
  <c r="Q2413" i="1" s="1"/>
  <c r="Q2414" i="1" a="1"/>
  <c r="Q2414" i="1" s="1"/>
  <c r="Q2415" i="1" a="1"/>
  <c r="Q2415" i="1" s="1"/>
  <c r="Q2416" i="1" a="1"/>
  <c r="Q2416" i="1" s="1"/>
  <c r="Q2417" i="1" a="1"/>
  <c r="Q2417" i="1" s="1"/>
  <c r="Q2418" i="1" a="1"/>
  <c r="Q2418" i="1" s="1"/>
  <c r="Q2419" i="1" a="1"/>
  <c r="Q2419" i="1" s="1"/>
  <c r="Q2420" i="1" a="1"/>
  <c r="Q2420" i="1" s="1"/>
  <c r="Q2421" i="1" a="1"/>
  <c r="Q2421" i="1" s="1"/>
  <c r="Q2422" i="1" a="1"/>
  <c r="Q2422" i="1" s="1"/>
  <c r="Q2423" i="1" a="1"/>
  <c r="Q2423" i="1" s="1"/>
  <c r="Q2424" i="1" a="1"/>
  <c r="Q2424" i="1" s="1"/>
  <c r="Q2425" i="1" a="1"/>
  <c r="Q2425" i="1" s="1"/>
  <c r="Q2426" i="1" a="1"/>
  <c r="Q2426" i="1" s="1"/>
  <c r="Q2427" i="1" a="1"/>
  <c r="Q2427" i="1" s="1"/>
  <c r="Q2428" i="1" a="1"/>
  <c r="Q2428" i="1" s="1"/>
  <c r="Q2429" i="1" a="1"/>
  <c r="Q2429" i="1" s="1"/>
  <c r="Q2430" i="1" a="1"/>
  <c r="Q2430" i="1" s="1"/>
  <c r="Q2431" i="1" a="1"/>
  <c r="Q2431" i="1" s="1"/>
  <c r="Q2432" i="1" a="1"/>
  <c r="Q2432" i="1" s="1"/>
  <c r="Q2433" i="1" a="1"/>
  <c r="Q2433" i="1" s="1"/>
  <c r="Q2434" i="1" a="1"/>
  <c r="Q2434" i="1" s="1"/>
  <c r="Q2435" i="1" a="1"/>
  <c r="Q2435" i="1" s="1"/>
  <c r="Q2436" i="1" a="1"/>
  <c r="Q2436" i="1" s="1"/>
  <c r="Q2437" i="1" a="1"/>
  <c r="Q2437" i="1" s="1"/>
  <c r="Q2438" i="1" a="1"/>
  <c r="Q2438" i="1" s="1"/>
  <c r="Q2439" i="1" a="1"/>
  <c r="Q2439" i="1" s="1"/>
  <c r="Q2440" i="1" a="1"/>
  <c r="Q2440" i="1" s="1"/>
  <c r="Q2441" i="1" a="1"/>
  <c r="Q2441" i="1" s="1"/>
  <c r="Q2442" i="1" a="1"/>
  <c r="Q2442" i="1" s="1"/>
  <c r="Q2443" i="1" a="1"/>
  <c r="Q2443" i="1" s="1"/>
  <c r="Q2444" i="1" a="1"/>
  <c r="Q2444" i="1" s="1"/>
  <c r="Q2445" i="1" a="1"/>
  <c r="Q2445" i="1" s="1"/>
  <c r="Q2446" i="1" a="1"/>
  <c r="Q2446" i="1" s="1"/>
  <c r="Q2447" i="1" a="1"/>
  <c r="Q2447" i="1" s="1"/>
  <c r="Q2448" i="1" a="1"/>
  <c r="Q2448" i="1" s="1"/>
  <c r="Q2449" i="1" a="1"/>
  <c r="Q2449" i="1" s="1"/>
  <c r="Q2450" i="1" a="1"/>
  <c r="Q2450" i="1" s="1"/>
  <c r="Q2451" i="1" a="1"/>
  <c r="Q2451" i="1" s="1"/>
  <c r="Q2452" i="1" a="1"/>
  <c r="Q2452" i="1" s="1"/>
  <c r="Q2453" i="1" a="1"/>
  <c r="Q2453" i="1" s="1"/>
  <c r="Q2454" i="1" a="1"/>
  <c r="Q2454" i="1" s="1"/>
  <c r="Q2455" i="1" a="1"/>
  <c r="Q2455" i="1" s="1"/>
  <c r="Q2456" i="1" a="1"/>
  <c r="Q2456" i="1" s="1"/>
  <c r="Q2457" i="1" a="1"/>
  <c r="Q2457" i="1" s="1"/>
  <c r="Q2458" i="1" a="1"/>
  <c r="Q2458" i="1" s="1"/>
  <c r="Q2459" i="1" a="1"/>
  <c r="Q2459" i="1" s="1"/>
  <c r="Q2460" i="1" a="1"/>
  <c r="Q2460" i="1" s="1"/>
  <c r="Q2461" i="1" a="1"/>
  <c r="Q2461" i="1" s="1"/>
  <c r="Q2462" i="1" a="1"/>
  <c r="Q2462" i="1" s="1"/>
  <c r="Q2463" i="1" a="1"/>
  <c r="Q2463" i="1" s="1"/>
  <c r="Q2464" i="1" a="1"/>
  <c r="Q2464" i="1" s="1"/>
  <c r="Q2465" i="1" a="1"/>
  <c r="Q2465" i="1" s="1"/>
  <c r="Q2466" i="1" a="1"/>
  <c r="Q2466" i="1" s="1"/>
  <c r="Q2467" i="1" a="1"/>
  <c r="Q2467" i="1" s="1"/>
  <c r="Q2468" i="1" a="1"/>
  <c r="Q2468" i="1" s="1"/>
  <c r="Q2469" i="1" a="1"/>
  <c r="Q2469" i="1" s="1"/>
  <c r="Q2470" i="1" a="1"/>
  <c r="Q2470" i="1" s="1"/>
  <c r="Q2471" i="1" a="1"/>
  <c r="Q2471" i="1" s="1"/>
  <c r="Q2472" i="1" a="1"/>
  <c r="Q2472" i="1" s="1"/>
  <c r="Q2473" i="1" a="1"/>
  <c r="Q2473" i="1" s="1"/>
  <c r="Q2474" i="1" a="1"/>
  <c r="Q2474" i="1" s="1"/>
  <c r="Q2475" i="1" a="1"/>
  <c r="Q2475" i="1" s="1"/>
  <c r="Q2476" i="1" a="1"/>
  <c r="Q2476" i="1" s="1"/>
  <c r="Q2477" i="1" a="1"/>
  <c r="Q2477" i="1" s="1"/>
  <c r="Q2478" i="1" a="1"/>
  <c r="Q2478" i="1" s="1"/>
  <c r="Q2479" i="1" a="1"/>
  <c r="Q2479" i="1" s="1"/>
  <c r="Q2480" i="1" a="1"/>
  <c r="Q2480" i="1" s="1"/>
  <c r="Q2481" i="1" a="1"/>
  <c r="Q2481" i="1" s="1"/>
  <c r="Q2482" i="1" a="1"/>
  <c r="Q2482" i="1" s="1"/>
  <c r="Q2483" i="1" a="1"/>
  <c r="Q2483" i="1" s="1"/>
  <c r="Q2484" i="1" a="1"/>
  <c r="Q2484" i="1" s="1"/>
  <c r="Q2485" i="1" a="1"/>
  <c r="Q2485" i="1" s="1"/>
  <c r="Q2486" i="1" a="1"/>
  <c r="Q2486" i="1" s="1"/>
  <c r="Q2487" i="1" a="1"/>
  <c r="Q2487" i="1" s="1"/>
  <c r="Q2488" i="1" a="1"/>
  <c r="Q2488" i="1" s="1"/>
  <c r="Q2489" i="1" a="1"/>
  <c r="Q2489" i="1" s="1"/>
  <c r="Q2490" i="1" a="1"/>
  <c r="Q2490" i="1" s="1"/>
  <c r="Q2491" i="1" a="1"/>
  <c r="Q2491" i="1" s="1"/>
  <c r="Q2492" i="1" a="1"/>
  <c r="Q2492" i="1" s="1"/>
  <c r="Q2493" i="1" a="1"/>
  <c r="Q2493" i="1" s="1"/>
  <c r="Q2494" i="1" a="1"/>
  <c r="Q2494" i="1" s="1"/>
  <c r="Q2495" i="1" a="1"/>
  <c r="Q2495" i="1" s="1"/>
  <c r="Q2496" i="1" a="1"/>
  <c r="Q2496" i="1" s="1"/>
  <c r="Q2497" i="1" a="1"/>
  <c r="Q2497" i="1" s="1"/>
  <c r="Q2498" i="1" a="1"/>
  <c r="Q2498" i="1" s="1"/>
  <c r="Q2499" i="1" a="1"/>
  <c r="Q2499" i="1" s="1"/>
  <c r="Q2500" i="1" a="1"/>
  <c r="Q2500" i="1" s="1"/>
  <c r="Q2501" i="1" a="1"/>
  <c r="Q2501" i="1" s="1"/>
  <c r="Q2502" i="1" a="1"/>
  <c r="Q2502" i="1" s="1"/>
  <c r="Q2503" i="1" a="1"/>
  <c r="Q2503" i="1" s="1"/>
  <c r="Q2504" i="1" a="1"/>
  <c r="Q2504" i="1" s="1"/>
  <c r="Q2505" i="1" a="1"/>
  <c r="Q2505" i="1" s="1"/>
  <c r="Q2506" i="1" a="1"/>
  <c r="Q2506" i="1" s="1"/>
  <c r="Q2507" i="1" a="1"/>
  <c r="Q2507" i="1" s="1"/>
  <c r="Q2508" i="1" a="1"/>
  <c r="Q2508" i="1" s="1"/>
  <c r="Q2509" i="1" a="1"/>
  <c r="Q2509" i="1" s="1"/>
  <c r="Q2510" i="1" a="1"/>
  <c r="Q2510" i="1" s="1"/>
  <c r="Q2511" i="1" a="1"/>
  <c r="Q2511" i="1" s="1"/>
  <c r="Q2512" i="1" a="1"/>
  <c r="Q2512" i="1" s="1"/>
  <c r="Q2513" i="1" a="1"/>
  <c r="Q2513" i="1" s="1"/>
  <c r="Q2514" i="1" a="1"/>
  <c r="Q2514" i="1" s="1"/>
  <c r="Q2515" i="1" a="1"/>
  <c r="Q2515" i="1" s="1"/>
  <c r="Q2516" i="1" a="1"/>
  <c r="Q2516" i="1" s="1"/>
  <c r="Q2517" i="1" a="1"/>
  <c r="Q2517" i="1" s="1"/>
  <c r="Q2518" i="1" a="1"/>
  <c r="Q2518" i="1" s="1"/>
  <c r="Q2519" i="1" a="1"/>
  <c r="Q2519" i="1" s="1"/>
  <c r="Q2520" i="1" a="1"/>
  <c r="Q2520" i="1" s="1"/>
  <c r="Q2521" i="1" a="1"/>
  <c r="Q2521" i="1" s="1"/>
  <c r="Q2522" i="1" a="1"/>
  <c r="Q2522" i="1" s="1"/>
  <c r="Q2523" i="1" a="1"/>
  <c r="Q2523" i="1" s="1"/>
  <c r="Q2524" i="1" a="1"/>
  <c r="Q2524" i="1" s="1"/>
  <c r="Q2525" i="1" a="1"/>
  <c r="Q2525" i="1" s="1"/>
  <c r="Q2526" i="1" a="1"/>
  <c r="Q2526" i="1" s="1"/>
  <c r="Q2527" i="1" a="1"/>
  <c r="Q2527" i="1" s="1"/>
  <c r="Q2528" i="1" a="1"/>
  <c r="Q2528" i="1" s="1"/>
  <c r="Q2529" i="1" a="1"/>
  <c r="Q2529" i="1" s="1"/>
  <c r="Q2530" i="1" a="1"/>
  <c r="Q2530" i="1" s="1"/>
  <c r="Q2531" i="1" a="1"/>
  <c r="Q2531" i="1" s="1"/>
  <c r="Q2532" i="1" a="1"/>
  <c r="Q2532" i="1" s="1"/>
  <c r="Q2533" i="1" a="1"/>
  <c r="Q2533" i="1" s="1"/>
  <c r="Q2534" i="1" a="1"/>
  <c r="Q2534" i="1" s="1"/>
  <c r="Q2535" i="1" a="1"/>
  <c r="Q2535" i="1" s="1"/>
  <c r="Q2536" i="1" a="1"/>
  <c r="Q2536" i="1" s="1"/>
  <c r="Q2537" i="1" a="1"/>
  <c r="Q2537" i="1" s="1"/>
  <c r="Q2538" i="1" a="1"/>
  <c r="Q2538" i="1" s="1"/>
  <c r="Q2539" i="1" a="1"/>
  <c r="Q2539" i="1" s="1"/>
  <c r="Q2540" i="1" a="1"/>
  <c r="Q2540" i="1" s="1"/>
  <c r="Q2541" i="1" a="1"/>
  <c r="Q2541" i="1" s="1"/>
  <c r="Q2542" i="1" a="1"/>
  <c r="Q2542" i="1" s="1"/>
  <c r="Q2543" i="1" a="1"/>
  <c r="Q2543" i="1" s="1"/>
  <c r="Q2544" i="1" a="1"/>
  <c r="Q2544" i="1" s="1"/>
  <c r="Q2545" i="1" a="1"/>
  <c r="Q2545" i="1" s="1"/>
  <c r="Q2546" i="1" a="1"/>
  <c r="Q2546" i="1" s="1"/>
  <c r="Q2547" i="1" a="1"/>
  <c r="Q2547" i="1" s="1"/>
  <c r="Q2548" i="1" a="1"/>
  <c r="Q2548" i="1" s="1"/>
  <c r="Q2549" i="1" a="1"/>
  <c r="Q2549" i="1" s="1"/>
  <c r="Q2550" i="1" a="1"/>
  <c r="Q2550" i="1" s="1"/>
  <c r="Q2551" i="1" a="1"/>
  <c r="Q2551" i="1" s="1"/>
  <c r="Q2552" i="1" a="1"/>
  <c r="Q2552" i="1" s="1"/>
  <c r="Q2553" i="1" a="1"/>
  <c r="Q2553" i="1" s="1"/>
  <c r="Q2554" i="1" a="1"/>
  <c r="Q2554" i="1" s="1"/>
  <c r="Q2555" i="1" a="1"/>
  <c r="Q2555" i="1" s="1"/>
  <c r="Q2556" i="1" a="1"/>
  <c r="Q2556" i="1" s="1"/>
  <c r="Q2557" i="1" a="1"/>
  <c r="Q2557" i="1" s="1"/>
  <c r="Q2558" i="1" a="1"/>
  <c r="Q2558" i="1" s="1"/>
  <c r="Q2559" i="1" a="1"/>
  <c r="Q2559" i="1" s="1"/>
  <c r="Q2560" i="1" a="1"/>
  <c r="Q2560" i="1" s="1"/>
  <c r="Q2561" i="1" a="1"/>
  <c r="Q2561" i="1" s="1"/>
  <c r="Q2562" i="1" a="1"/>
  <c r="Q2562" i="1" s="1"/>
  <c r="Q2563" i="1" a="1"/>
  <c r="Q2563" i="1" s="1"/>
  <c r="Q2564" i="1" a="1"/>
  <c r="Q2564" i="1" s="1"/>
  <c r="Q2565" i="1" a="1"/>
  <c r="Q2565" i="1" s="1"/>
  <c r="Q2566" i="1" a="1"/>
  <c r="Q2566" i="1" s="1"/>
  <c r="Q2567" i="1" a="1"/>
  <c r="Q2567" i="1" s="1"/>
  <c r="Q2568" i="1" a="1"/>
  <c r="Q2568" i="1" s="1"/>
  <c r="Q2569" i="1" a="1"/>
  <c r="Q2569" i="1" s="1"/>
  <c r="Q2570" i="1" a="1"/>
  <c r="Q2570" i="1" s="1"/>
  <c r="Q2571" i="1" a="1"/>
  <c r="Q2571" i="1" s="1"/>
  <c r="Q2572" i="1" a="1"/>
  <c r="Q2572" i="1" s="1"/>
  <c r="Q2573" i="1" a="1"/>
  <c r="Q2573" i="1" s="1"/>
  <c r="Q2574" i="1" a="1"/>
  <c r="Q2574" i="1" s="1"/>
  <c r="Q2575" i="1" a="1"/>
  <c r="Q2575" i="1" s="1"/>
  <c r="Q2576" i="1" a="1"/>
  <c r="Q2576" i="1" s="1"/>
  <c r="Q2577" i="1" a="1"/>
  <c r="Q2577" i="1" s="1"/>
  <c r="Q2578" i="1" a="1"/>
  <c r="Q2578" i="1" s="1"/>
  <c r="Q2579" i="1" a="1"/>
  <c r="Q2579" i="1" s="1"/>
  <c r="Q2580" i="1" a="1"/>
  <c r="Q2580" i="1" s="1"/>
  <c r="Q2581" i="1" a="1"/>
  <c r="Q2581" i="1" s="1"/>
  <c r="Q2582" i="1" a="1"/>
  <c r="Q2582" i="1" s="1"/>
  <c r="Q2583" i="1" a="1"/>
  <c r="Q2583" i="1" s="1"/>
  <c r="Q2584" i="1" a="1"/>
  <c r="Q2584" i="1" s="1"/>
  <c r="Q2585" i="1" a="1"/>
  <c r="Q2585" i="1" s="1"/>
  <c r="Q2586" i="1" a="1"/>
  <c r="Q2586" i="1" s="1"/>
  <c r="Q2587" i="1" a="1"/>
  <c r="Q2587" i="1" s="1"/>
  <c r="Q2588" i="1" a="1"/>
  <c r="Q2588" i="1" s="1"/>
  <c r="Q2589" i="1" a="1"/>
  <c r="Q2589" i="1" s="1"/>
  <c r="Q2590" i="1" a="1"/>
  <c r="Q2590" i="1" s="1"/>
  <c r="Q2591" i="1" a="1"/>
  <c r="Q2591" i="1" s="1"/>
  <c r="Q2592" i="1" a="1"/>
  <c r="Q2592" i="1" s="1"/>
  <c r="Q2593" i="1" a="1"/>
  <c r="Q2593" i="1" s="1"/>
  <c r="Q2594" i="1" a="1"/>
  <c r="Q2594" i="1" s="1"/>
  <c r="Q2595" i="1" a="1"/>
  <c r="Q2595" i="1" s="1"/>
  <c r="Q2596" i="1" a="1"/>
  <c r="Q2596" i="1" s="1"/>
  <c r="Q2597" i="1" a="1"/>
  <c r="Q2597" i="1" s="1"/>
  <c r="Q2598" i="1" a="1"/>
  <c r="Q2598" i="1" s="1"/>
  <c r="Q2599" i="1" a="1"/>
  <c r="Q2599" i="1" s="1"/>
  <c r="Q2600" i="1" a="1"/>
  <c r="Q2600" i="1" s="1"/>
  <c r="Q2601" i="1" a="1"/>
  <c r="Q2601" i="1" s="1"/>
  <c r="Q2602" i="1" a="1"/>
  <c r="Q2602" i="1" s="1"/>
  <c r="Q2603" i="1" a="1"/>
  <c r="Q2603" i="1" s="1"/>
  <c r="Q2604" i="1" a="1"/>
  <c r="Q2604" i="1" s="1"/>
  <c r="Q2605" i="1" a="1"/>
  <c r="Q2605" i="1" s="1"/>
  <c r="Q2606" i="1" a="1"/>
  <c r="Q2606" i="1" s="1"/>
  <c r="Q2607" i="1" a="1"/>
  <c r="Q2607" i="1" s="1"/>
  <c r="Q2608" i="1" a="1"/>
  <c r="Q2608" i="1" s="1"/>
  <c r="Q2609" i="1" a="1"/>
  <c r="Q2609" i="1" s="1"/>
  <c r="Q2610" i="1" a="1"/>
  <c r="Q2610" i="1" s="1"/>
  <c r="Q2611" i="1" a="1"/>
  <c r="Q2611" i="1" s="1"/>
  <c r="Q2612" i="1" a="1"/>
  <c r="Q2612" i="1" s="1"/>
  <c r="Q2613" i="1" a="1"/>
  <c r="Q2613" i="1" s="1"/>
  <c r="Q2614" i="1" a="1"/>
  <c r="Q2614" i="1" s="1"/>
  <c r="Q2615" i="1" a="1"/>
  <c r="Q2615" i="1" s="1"/>
  <c r="Q2616" i="1" a="1"/>
  <c r="Q2616" i="1" s="1"/>
  <c r="Q2617" i="1" a="1"/>
  <c r="Q2617" i="1" s="1"/>
  <c r="Q2618" i="1" a="1"/>
  <c r="Q2618" i="1" s="1"/>
  <c r="Q2619" i="1" a="1"/>
  <c r="Q2619" i="1" s="1"/>
  <c r="Q2620" i="1" a="1"/>
  <c r="Q2620" i="1" s="1"/>
  <c r="Q2621" i="1" a="1"/>
  <c r="Q2621" i="1" s="1"/>
  <c r="Q2622" i="1" a="1"/>
  <c r="Q2622" i="1" s="1"/>
  <c r="Q2623" i="1" a="1"/>
  <c r="Q2623" i="1" s="1"/>
  <c r="Q2624" i="1" a="1"/>
  <c r="Q2624" i="1" s="1"/>
  <c r="Q2625" i="1" a="1"/>
  <c r="Q2625" i="1" s="1"/>
  <c r="Q2626" i="1" a="1"/>
  <c r="Q2626" i="1" s="1"/>
  <c r="Q2627" i="1" a="1"/>
  <c r="Q2627" i="1" s="1"/>
  <c r="Q2628" i="1" a="1"/>
  <c r="Q2628" i="1" s="1"/>
  <c r="Q2629" i="1" a="1"/>
  <c r="Q2629" i="1" s="1"/>
  <c r="Q2630" i="1" a="1"/>
  <c r="Q2630" i="1" s="1"/>
  <c r="Q2631" i="1" a="1"/>
  <c r="Q2631" i="1" s="1"/>
  <c r="Q2632" i="1" a="1"/>
  <c r="Q2632" i="1" s="1"/>
  <c r="Q2633" i="1" a="1"/>
  <c r="Q2633" i="1" s="1"/>
  <c r="Q2634" i="1" a="1"/>
  <c r="Q2634" i="1" s="1"/>
  <c r="Q2635" i="1" a="1"/>
  <c r="Q2635" i="1" s="1"/>
  <c r="Q2636" i="1" a="1"/>
  <c r="Q2636" i="1" s="1"/>
  <c r="Q2637" i="1" a="1"/>
  <c r="Q2637" i="1" s="1"/>
  <c r="Q2638" i="1" a="1"/>
  <c r="Q2638" i="1" s="1"/>
  <c r="Q2639" i="1" a="1"/>
  <c r="Q2639" i="1" s="1"/>
  <c r="Q2640" i="1" a="1"/>
  <c r="Q2640" i="1" s="1"/>
  <c r="Q2641" i="1" a="1"/>
  <c r="Q2641" i="1" s="1"/>
  <c r="Q2642" i="1" a="1"/>
  <c r="Q2642" i="1" s="1"/>
  <c r="Q2643" i="1" a="1"/>
  <c r="Q2643" i="1" s="1"/>
  <c r="Q2644" i="1" a="1"/>
  <c r="Q2644" i="1" s="1"/>
  <c r="Q2645" i="1" a="1"/>
  <c r="Q2645" i="1" s="1"/>
  <c r="Q2646" i="1" a="1"/>
  <c r="Q2646" i="1" s="1"/>
  <c r="Q2647" i="1" a="1"/>
  <c r="Q2647" i="1" s="1"/>
  <c r="Q2648" i="1" a="1"/>
  <c r="Q2648" i="1" s="1"/>
  <c r="Q2649" i="1" a="1"/>
  <c r="Q2649" i="1" s="1"/>
  <c r="Q2650" i="1" a="1"/>
  <c r="Q2650" i="1" s="1"/>
  <c r="Q2651" i="1" a="1"/>
  <c r="Q2651" i="1" s="1"/>
  <c r="Q2652" i="1" a="1"/>
  <c r="Q2652" i="1" s="1"/>
  <c r="Q2653" i="1" a="1"/>
  <c r="Q2653" i="1" s="1"/>
  <c r="Q2654" i="1" a="1"/>
  <c r="Q2654" i="1" s="1"/>
  <c r="Q2655" i="1" a="1"/>
  <c r="Q2655" i="1" s="1"/>
  <c r="Q2656" i="1" a="1"/>
  <c r="Q2656" i="1" s="1"/>
  <c r="Q2657" i="1" a="1"/>
  <c r="Q2657" i="1" s="1"/>
  <c r="Q2658" i="1" a="1"/>
  <c r="Q2658" i="1" s="1"/>
  <c r="Q2659" i="1" a="1"/>
  <c r="Q2659" i="1" s="1"/>
  <c r="Q2660" i="1" a="1"/>
  <c r="Q2660" i="1" s="1"/>
  <c r="Q2661" i="1" a="1"/>
  <c r="Q2661" i="1" s="1"/>
  <c r="Q2662" i="1" a="1"/>
  <c r="Q2662" i="1" s="1"/>
  <c r="Q2663" i="1" a="1"/>
  <c r="Q2663" i="1" s="1"/>
  <c r="Q2664" i="1" a="1"/>
  <c r="Q2664" i="1" s="1"/>
  <c r="Q2665" i="1" a="1"/>
  <c r="Q2665" i="1" s="1"/>
  <c r="Q2666" i="1" a="1"/>
  <c r="Q2666" i="1" s="1"/>
  <c r="Q2667" i="1" a="1"/>
  <c r="Q2667" i="1" s="1"/>
  <c r="Q2668" i="1" a="1"/>
  <c r="Q2668" i="1" s="1"/>
  <c r="Q2669" i="1" a="1"/>
  <c r="Q2669" i="1" s="1"/>
  <c r="Q2670" i="1" a="1"/>
  <c r="Q2670" i="1" s="1"/>
  <c r="Q2671" i="1" a="1"/>
  <c r="Q2671" i="1" s="1"/>
  <c r="Q2672" i="1" a="1"/>
  <c r="Q2672" i="1" s="1"/>
  <c r="Q2673" i="1" a="1"/>
  <c r="Q2673" i="1" s="1"/>
  <c r="Q2674" i="1" a="1"/>
  <c r="Q2674" i="1" s="1"/>
  <c r="Q2675" i="1" a="1"/>
  <c r="Q2675" i="1" s="1"/>
  <c r="Q2676" i="1" a="1"/>
  <c r="Q2676" i="1" s="1"/>
  <c r="Q2677" i="1" a="1"/>
  <c r="Q2677" i="1" s="1"/>
  <c r="Q2678" i="1" a="1"/>
  <c r="Q2678" i="1" s="1"/>
  <c r="Q2679" i="1" a="1"/>
  <c r="Q2679" i="1" s="1"/>
  <c r="Q2680" i="1" a="1"/>
  <c r="Q2680" i="1" s="1"/>
  <c r="Q2681" i="1" a="1"/>
  <c r="Q2681" i="1" s="1"/>
  <c r="Q2682" i="1" a="1"/>
  <c r="Q2682" i="1" s="1"/>
  <c r="Q2683" i="1" a="1"/>
  <c r="Q2683" i="1" s="1"/>
  <c r="Q2684" i="1" a="1"/>
  <c r="Q2684" i="1" s="1"/>
  <c r="Q2685" i="1" a="1"/>
  <c r="Q2685" i="1" s="1"/>
  <c r="Q2686" i="1" a="1"/>
  <c r="Q2686" i="1" s="1"/>
  <c r="Q2687" i="1" a="1"/>
  <c r="Q2687" i="1" s="1"/>
  <c r="Q2688" i="1" a="1"/>
  <c r="Q2688" i="1" s="1"/>
  <c r="Q2689" i="1" a="1"/>
  <c r="Q2689" i="1" s="1"/>
  <c r="Q2690" i="1" a="1"/>
  <c r="Q2690" i="1" s="1"/>
  <c r="Q2691" i="1" a="1"/>
  <c r="Q2691" i="1" s="1"/>
  <c r="Q2692" i="1" a="1"/>
  <c r="Q2692" i="1" s="1"/>
  <c r="Q2693" i="1" a="1"/>
  <c r="Q2693" i="1" s="1"/>
  <c r="Q2694" i="1" a="1"/>
  <c r="Q2694" i="1" s="1"/>
  <c r="Q2695" i="1" a="1"/>
  <c r="Q2695" i="1" s="1"/>
  <c r="Q2696" i="1" a="1"/>
  <c r="Q2696" i="1" s="1"/>
  <c r="Q2697" i="1" a="1"/>
  <c r="Q2697" i="1" s="1"/>
  <c r="Q2698" i="1" a="1"/>
  <c r="Q2698" i="1" s="1"/>
  <c r="Q2699" i="1" a="1"/>
  <c r="Q2699" i="1" s="1"/>
  <c r="Q2700" i="1" a="1"/>
  <c r="Q2700" i="1" s="1"/>
  <c r="Q2701" i="1" a="1"/>
  <c r="Q2701" i="1" s="1"/>
  <c r="Q2702" i="1" a="1"/>
  <c r="Q2702" i="1" s="1"/>
  <c r="Q2703" i="1" a="1"/>
  <c r="Q2703" i="1" s="1"/>
  <c r="Q2704" i="1" a="1"/>
  <c r="Q2704" i="1" s="1"/>
  <c r="Q2705" i="1" a="1"/>
  <c r="Q2705" i="1" s="1"/>
  <c r="Q2706" i="1" a="1"/>
  <c r="Q2706" i="1" s="1"/>
  <c r="Q2707" i="1" a="1"/>
  <c r="Q2707" i="1" s="1"/>
  <c r="Q2708" i="1" a="1"/>
  <c r="Q2708" i="1" s="1"/>
  <c r="Q2709" i="1" a="1"/>
  <c r="Q2709" i="1" s="1"/>
  <c r="Q2710" i="1" a="1"/>
  <c r="Q2710" i="1" s="1"/>
  <c r="Q2711" i="1" a="1"/>
  <c r="Q2711" i="1" s="1"/>
  <c r="Q2712" i="1" a="1"/>
  <c r="Q2712" i="1" s="1"/>
  <c r="Q2713" i="1" a="1"/>
  <c r="Q2713" i="1" s="1"/>
  <c r="Q2714" i="1" a="1"/>
  <c r="Q2714" i="1" s="1"/>
  <c r="Q2715" i="1" a="1"/>
  <c r="Q2715" i="1" s="1"/>
  <c r="Q2716" i="1" a="1"/>
  <c r="Q2716" i="1" s="1"/>
  <c r="Q2717" i="1" a="1"/>
  <c r="Q2717" i="1" s="1"/>
  <c r="Q2718" i="1" a="1"/>
  <c r="Q2718" i="1" s="1"/>
  <c r="Q2719" i="1" a="1"/>
  <c r="Q2719" i="1" s="1"/>
  <c r="Q2720" i="1" a="1"/>
  <c r="Q2720" i="1" s="1"/>
  <c r="Q2721" i="1" a="1"/>
  <c r="Q2721" i="1" s="1"/>
  <c r="Q2722" i="1" a="1"/>
  <c r="Q2722" i="1" s="1"/>
  <c r="Q2723" i="1" a="1"/>
  <c r="Q2723" i="1" s="1"/>
  <c r="Q2724" i="1" a="1"/>
  <c r="Q2724" i="1" s="1"/>
  <c r="Q2725" i="1" a="1"/>
  <c r="Q2725" i="1" s="1"/>
  <c r="Q2726" i="1" a="1"/>
  <c r="Q2726" i="1" s="1"/>
  <c r="Q2727" i="1" a="1"/>
  <c r="Q2727" i="1" s="1"/>
  <c r="Q2728" i="1" a="1"/>
  <c r="Q2728" i="1" s="1"/>
  <c r="Q2729" i="1" a="1"/>
  <c r="Q2729" i="1" s="1"/>
  <c r="Q2730" i="1" a="1"/>
  <c r="Q2730" i="1" s="1"/>
  <c r="Q2731" i="1" a="1"/>
  <c r="Q2731" i="1" s="1"/>
  <c r="Q2732" i="1" a="1"/>
  <c r="Q2732" i="1" s="1"/>
  <c r="Q2733" i="1" a="1"/>
  <c r="Q2733" i="1" s="1"/>
  <c r="Q2734" i="1" a="1"/>
  <c r="Q2734" i="1" s="1"/>
  <c r="Q2735" i="1" a="1"/>
  <c r="Q2735" i="1" s="1"/>
  <c r="Q2736" i="1" a="1"/>
  <c r="Q2736" i="1" s="1"/>
  <c r="Q2737" i="1" a="1"/>
  <c r="Q2737" i="1" s="1"/>
  <c r="Q2738" i="1" a="1"/>
  <c r="Q2738" i="1" s="1"/>
  <c r="Q2739" i="1" a="1"/>
  <c r="Q2739" i="1" s="1"/>
  <c r="Q2740" i="1" a="1"/>
  <c r="Q2740" i="1" s="1"/>
  <c r="Q2741" i="1" a="1"/>
  <c r="Q2741" i="1" s="1"/>
  <c r="Q2742" i="1" a="1"/>
  <c r="Q2742" i="1" s="1"/>
  <c r="Q2743" i="1" a="1"/>
  <c r="Q2743" i="1" s="1"/>
  <c r="Q2744" i="1" a="1"/>
  <c r="Q2744" i="1" s="1"/>
  <c r="Q2745" i="1" a="1"/>
  <c r="Q2745" i="1" s="1"/>
  <c r="Q2746" i="1" a="1"/>
  <c r="Q2746" i="1" s="1"/>
  <c r="Q2747" i="1" a="1"/>
  <c r="Q2747" i="1" s="1"/>
  <c r="Q2748" i="1" a="1"/>
  <c r="Q2748" i="1" s="1"/>
  <c r="Q2749" i="1" a="1"/>
  <c r="Q2749" i="1" s="1"/>
  <c r="Q2750" i="1" a="1"/>
  <c r="Q2750" i="1" s="1"/>
  <c r="Q2751" i="1" a="1"/>
  <c r="Q2751" i="1" s="1"/>
  <c r="Q2752" i="1" a="1"/>
  <c r="Q2752" i="1" s="1"/>
  <c r="Q2753" i="1" a="1"/>
  <c r="Q2753" i="1" s="1"/>
  <c r="Q2754" i="1" a="1"/>
  <c r="Q2754" i="1" s="1"/>
  <c r="Q2755" i="1" a="1"/>
  <c r="Q2755" i="1" s="1"/>
  <c r="Q2756" i="1" a="1"/>
  <c r="Q2756" i="1" s="1"/>
  <c r="Q2757" i="1" a="1"/>
  <c r="Q2757" i="1" s="1"/>
  <c r="Q2758" i="1" a="1"/>
  <c r="Q2758" i="1" s="1"/>
  <c r="Q2759" i="1" a="1"/>
  <c r="Q2759" i="1" s="1"/>
  <c r="Q2760" i="1" a="1"/>
  <c r="Q2760" i="1" s="1"/>
  <c r="Q2761" i="1" a="1"/>
  <c r="Q2761" i="1" s="1"/>
  <c r="Q2762" i="1" a="1"/>
  <c r="Q2762" i="1" s="1"/>
  <c r="Q2763" i="1" a="1"/>
  <c r="Q2763" i="1" s="1"/>
  <c r="Q2764" i="1" a="1"/>
  <c r="Q2764" i="1" s="1"/>
  <c r="Q2765" i="1" a="1"/>
  <c r="Q2765" i="1" s="1"/>
  <c r="Q2766" i="1" a="1"/>
  <c r="Q2766" i="1" s="1"/>
  <c r="Q2767" i="1" a="1"/>
  <c r="Q2767" i="1" s="1"/>
  <c r="Q2768" i="1" a="1"/>
  <c r="Q2768" i="1" s="1"/>
  <c r="Q2769" i="1" a="1"/>
  <c r="Q2769" i="1" s="1"/>
  <c r="Q2770" i="1" a="1"/>
  <c r="Q2770" i="1" s="1"/>
  <c r="Q2771" i="1" a="1"/>
  <c r="Q2771" i="1" s="1"/>
  <c r="Q2772" i="1" a="1"/>
  <c r="Q2772" i="1" s="1"/>
  <c r="Q2773" i="1" a="1"/>
  <c r="Q2773" i="1" s="1"/>
  <c r="Q2774" i="1" a="1"/>
  <c r="Q2774" i="1" s="1"/>
  <c r="Q2775" i="1" a="1"/>
  <c r="Q2775" i="1" s="1"/>
  <c r="Q2776" i="1" a="1"/>
  <c r="Q2776" i="1" s="1"/>
  <c r="Q2777" i="1" a="1"/>
  <c r="Q2777" i="1" s="1"/>
  <c r="Q2778" i="1" a="1"/>
  <c r="Q2778" i="1" s="1"/>
  <c r="Q2779" i="1" a="1"/>
  <c r="Q2779" i="1" s="1"/>
  <c r="Q2780" i="1" a="1"/>
  <c r="Q2780" i="1" s="1"/>
  <c r="Q2781" i="1" a="1"/>
  <c r="Q2781" i="1" s="1"/>
  <c r="Q2782" i="1" a="1"/>
  <c r="Q2782" i="1" s="1"/>
  <c r="Q2783" i="1" a="1"/>
  <c r="Q2783" i="1" s="1"/>
  <c r="Q2784" i="1" a="1"/>
  <c r="Q2784" i="1" s="1"/>
  <c r="Q2785" i="1" a="1"/>
  <c r="Q2785" i="1" s="1"/>
  <c r="Q2786" i="1" a="1"/>
  <c r="Q2786" i="1" s="1"/>
  <c r="Q2787" i="1" a="1"/>
  <c r="Q2787" i="1" s="1"/>
  <c r="Q2788" i="1" a="1"/>
  <c r="Q2788" i="1" s="1"/>
  <c r="Q2789" i="1" a="1"/>
  <c r="Q2789" i="1" s="1"/>
  <c r="Q2790" i="1" a="1"/>
  <c r="Q2790" i="1" s="1"/>
  <c r="Q2791" i="1" a="1"/>
  <c r="Q2791" i="1" s="1"/>
  <c r="Q2792" i="1" a="1"/>
  <c r="Q2792" i="1" s="1"/>
  <c r="Q2793" i="1" a="1"/>
  <c r="Q2793" i="1" s="1"/>
  <c r="Q2794" i="1" a="1"/>
  <c r="Q2794" i="1" s="1"/>
  <c r="Q2795" i="1" a="1"/>
  <c r="Q2795" i="1" s="1"/>
  <c r="Q2796" i="1" a="1"/>
  <c r="Q2796" i="1" s="1"/>
  <c r="Q2797" i="1" a="1"/>
  <c r="Q2797" i="1" s="1"/>
  <c r="Q2798" i="1" a="1"/>
  <c r="Q2798" i="1" s="1"/>
  <c r="Q2799" i="1" a="1"/>
  <c r="Q2799" i="1" s="1"/>
  <c r="Q2800" i="1" a="1"/>
  <c r="Q2800" i="1" s="1"/>
  <c r="Q2801" i="1" a="1"/>
  <c r="Q2801" i="1" s="1"/>
  <c r="Q2802" i="1" a="1"/>
  <c r="Q2802" i="1" s="1"/>
  <c r="Q2803" i="1" a="1"/>
  <c r="Q2803" i="1" s="1"/>
  <c r="Q2804" i="1" a="1"/>
  <c r="Q2804" i="1" s="1"/>
  <c r="Q2805" i="1" a="1"/>
  <c r="Q2805" i="1" s="1"/>
  <c r="Q2806" i="1" a="1"/>
  <c r="Q2806" i="1" s="1"/>
  <c r="Q2807" i="1" a="1"/>
  <c r="Q2807" i="1" s="1"/>
  <c r="Q2808" i="1" a="1"/>
  <c r="Q2808" i="1" s="1"/>
  <c r="Q2809" i="1" a="1"/>
  <c r="Q2809" i="1" s="1"/>
  <c r="Q2810" i="1" a="1"/>
  <c r="Q2810" i="1" s="1"/>
  <c r="Q2811" i="1" a="1"/>
  <c r="Q2811" i="1" s="1"/>
  <c r="Q2812" i="1" a="1"/>
  <c r="Q2812" i="1" s="1"/>
  <c r="Q2813" i="1" a="1"/>
  <c r="Q2813" i="1" s="1"/>
  <c r="Q2814" i="1" a="1"/>
  <c r="Q2814" i="1" s="1"/>
  <c r="Q2815" i="1" a="1"/>
  <c r="Q2815" i="1" s="1"/>
  <c r="Q2816" i="1" a="1"/>
  <c r="Q2816" i="1" s="1"/>
  <c r="Q2817" i="1" a="1"/>
  <c r="Q2817" i="1" s="1"/>
  <c r="Q2818" i="1" a="1"/>
  <c r="Q2818" i="1" s="1"/>
  <c r="Q2819" i="1" a="1"/>
  <c r="Q2819" i="1" s="1"/>
  <c r="Q2820" i="1" a="1"/>
  <c r="Q2820" i="1" s="1"/>
  <c r="Q2821" i="1" a="1"/>
  <c r="Q2821" i="1" s="1"/>
  <c r="Q2822" i="1" a="1"/>
  <c r="Q2822" i="1" s="1"/>
  <c r="Q2823" i="1" a="1"/>
  <c r="Q2823" i="1" s="1"/>
  <c r="Q2824" i="1" a="1"/>
  <c r="Q2824" i="1" s="1"/>
  <c r="Q2825" i="1" a="1"/>
  <c r="Q2825" i="1" s="1"/>
  <c r="Q2826" i="1" a="1"/>
  <c r="Q2826" i="1" s="1"/>
  <c r="Q2827" i="1" a="1"/>
  <c r="Q2827" i="1" s="1"/>
  <c r="Q2828" i="1" a="1"/>
  <c r="Q2828" i="1" s="1"/>
  <c r="Q2829" i="1" a="1"/>
  <c r="Q2829" i="1" s="1"/>
  <c r="Q2830" i="1" a="1"/>
  <c r="Q2830" i="1" s="1"/>
  <c r="Q2831" i="1" a="1"/>
  <c r="Q2831" i="1" s="1"/>
  <c r="Q2832" i="1" a="1"/>
  <c r="Q2832" i="1" s="1"/>
  <c r="Q2833" i="1" a="1"/>
  <c r="Q2833" i="1" s="1"/>
  <c r="Q2834" i="1" a="1"/>
  <c r="Q2834" i="1" s="1"/>
  <c r="Q2835" i="1" a="1"/>
  <c r="Q2835" i="1" s="1"/>
  <c r="Q2836" i="1" a="1"/>
  <c r="Q2836" i="1" s="1"/>
  <c r="Q2837" i="1" a="1"/>
  <c r="Q2837" i="1" s="1"/>
  <c r="Q2838" i="1" a="1"/>
  <c r="Q2838" i="1" s="1"/>
  <c r="Q2839" i="1" a="1"/>
  <c r="Q2839" i="1" s="1"/>
  <c r="Q2840" i="1" a="1"/>
  <c r="Q2840" i="1" s="1"/>
  <c r="Q2841" i="1" a="1"/>
  <c r="Q2841" i="1" s="1"/>
  <c r="Q2842" i="1" a="1"/>
  <c r="Q2842" i="1" s="1"/>
  <c r="Q2843" i="1" a="1"/>
  <c r="Q2843" i="1" s="1"/>
  <c r="Q2844" i="1" a="1"/>
  <c r="Q2844" i="1" s="1"/>
  <c r="Q2845" i="1" a="1"/>
  <c r="Q2845" i="1" s="1"/>
  <c r="Q2846" i="1" a="1"/>
  <c r="Q2846" i="1" s="1"/>
  <c r="Q2847" i="1" a="1"/>
  <c r="Q2847" i="1" s="1"/>
  <c r="Q2848" i="1" a="1"/>
  <c r="Q2848" i="1" s="1"/>
  <c r="Q2849" i="1" a="1"/>
  <c r="Q2849" i="1" s="1"/>
  <c r="Q2850" i="1" a="1"/>
  <c r="Q2850" i="1" s="1"/>
  <c r="Q2851" i="1" a="1"/>
  <c r="Q2851" i="1" s="1"/>
  <c r="Q2852" i="1" a="1"/>
  <c r="Q2852" i="1" s="1"/>
  <c r="Q2853" i="1" a="1"/>
  <c r="Q2853" i="1" s="1"/>
  <c r="Q2854" i="1" a="1"/>
  <c r="Q2854" i="1" s="1"/>
  <c r="Q2855" i="1" a="1"/>
  <c r="Q2855" i="1" s="1"/>
  <c r="Q2856" i="1" a="1"/>
  <c r="Q2856" i="1" s="1"/>
  <c r="Q2857" i="1" a="1"/>
  <c r="Q2857" i="1" s="1"/>
  <c r="Q2858" i="1" a="1"/>
  <c r="Q2858" i="1" s="1"/>
  <c r="Q2859" i="1" a="1"/>
  <c r="Q2859" i="1" s="1"/>
  <c r="Q2860" i="1" a="1"/>
  <c r="Q2860" i="1" s="1"/>
  <c r="Q2861" i="1" a="1"/>
  <c r="Q2861" i="1" s="1"/>
  <c r="Q2862" i="1" a="1"/>
  <c r="Q2862" i="1" s="1"/>
  <c r="Q2863" i="1" a="1"/>
  <c r="Q2863" i="1" s="1"/>
  <c r="Q2864" i="1" a="1"/>
  <c r="Q2864" i="1" s="1"/>
  <c r="Q2865" i="1" a="1"/>
  <c r="Q2865" i="1" s="1"/>
  <c r="Q2866" i="1" a="1"/>
  <c r="Q2866" i="1" s="1"/>
  <c r="Q2867" i="1" a="1"/>
  <c r="Q2867" i="1" s="1"/>
  <c r="Q2868" i="1" a="1"/>
  <c r="Q2868" i="1" s="1"/>
  <c r="Q2869" i="1" a="1"/>
  <c r="Q2869" i="1" s="1"/>
  <c r="Q2870" i="1" a="1"/>
  <c r="Q2870" i="1" s="1"/>
  <c r="Q2871" i="1" a="1"/>
  <c r="Q2871" i="1" s="1"/>
  <c r="Q2872" i="1" a="1"/>
  <c r="Q2872" i="1" s="1"/>
  <c r="Q2873" i="1" a="1"/>
  <c r="Q2873" i="1" s="1"/>
  <c r="Q2874" i="1" a="1"/>
  <c r="Q2874" i="1" s="1"/>
  <c r="Q2875" i="1" a="1"/>
  <c r="Q2875" i="1" s="1"/>
  <c r="Q2876" i="1" a="1"/>
  <c r="Q2876" i="1" s="1"/>
  <c r="Q2877" i="1" a="1"/>
  <c r="Q2877" i="1" s="1"/>
  <c r="Q2878" i="1" a="1"/>
  <c r="Q2878" i="1" s="1"/>
  <c r="Q2879" i="1" a="1"/>
  <c r="Q2879" i="1" s="1"/>
  <c r="Q2880" i="1" a="1"/>
  <c r="Q2880" i="1" s="1"/>
  <c r="Q2881" i="1" a="1"/>
  <c r="Q2881" i="1" s="1"/>
  <c r="Q2882" i="1" a="1"/>
  <c r="Q2882" i="1" s="1"/>
  <c r="Q2883" i="1" a="1"/>
  <c r="Q2883" i="1" s="1"/>
  <c r="Q2884" i="1" a="1"/>
  <c r="Q2884" i="1" s="1"/>
  <c r="Q2885" i="1" a="1"/>
  <c r="Q2885" i="1" s="1"/>
  <c r="Q2886" i="1" a="1"/>
  <c r="Q2886" i="1" s="1"/>
  <c r="Q2887" i="1" a="1"/>
  <c r="Q2887" i="1" s="1"/>
  <c r="Q2888" i="1" a="1"/>
  <c r="Q2888" i="1" s="1"/>
  <c r="Q2889" i="1" a="1"/>
  <c r="Q2889" i="1" s="1"/>
  <c r="Q2890" i="1" a="1"/>
  <c r="Q2890" i="1" s="1"/>
  <c r="Q2891" i="1" a="1"/>
  <c r="Q2891" i="1" s="1"/>
  <c r="Q2892" i="1" a="1"/>
  <c r="Q2892" i="1" s="1"/>
  <c r="Q2893" i="1" a="1"/>
  <c r="Q2893" i="1" s="1"/>
  <c r="Q2894" i="1" a="1"/>
  <c r="Q2894" i="1" s="1"/>
  <c r="Q2895" i="1" a="1"/>
  <c r="Q2895" i="1" s="1"/>
  <c r="Q2896" i="1" a="1"/>
  <c r="Q2896" i="1" s="1"/>
  <c r="Q2897" i="1" a="1"/>
  <c r="Q2897" i="1" s="1"/>
  <c r="Q2898" i="1" a="1"/>
  <c r="Q2898" i="1" s="1"/>
  <c r="Q2899" i="1" a="1"/>
  <c r="Q2899" i="1" s="1"/>
  <c r="Q2900" i="1" a="1"/>
  <c r="Q2900" i="1" s="1"/>
  <c r="Q2901" i="1" a="1"/>
  <c r="Q2901" i="1" s="1"/>
  <c r="Q2902" i="1" a="1"/>
  <c r="Q2902" i="1" s="1"/>
  <c r="Q2903" i="1" a="1"/>
  <c r="Q2903" i="1" s="1"/>
  <c r="Q2904" i="1" a="1"/>
  <c r="Q2904" i="1" s="1"/>
  <c r="Q2905" i="1" a="1"/>
  <c r="Q2905" i="1" s="1"/>
  <c r="Q2906" i="1" a="1"/>
  <c r="Q2906" i="1" s="1"/>
  <c r="Q2907" i="1" a="1"/>
  <c r="Q2907" i="1" s="1"/>
  <c r="Q2908" i="1" a="1"/>
  <c r="Q2908" i="1" s="1"/>
  <c r="Q2909" i="1" a="1"/>
  <c r="Q2909" i="1" s="1"/>
  <c r="Q2910" i="1" a="1"/>
  <c r="Q2910" i="1" s="1"/>
  <c r="Q2911" i="1" a="1"/>
  <c r="Q2911" i="1" s="1"/>
  <c r="Q2912" i="1" a="1"/>
  <c r="Q2912" i="1" s="1"/>
  <c r="Q2913" i="1" a="1"/>
  <c r="Q2913" i="1" s="1"/>
  <c r="Q2914" i="1" a="1"/>
  <c r="Q2914" i="1" s="1"/>
  <c r="Q2915" i="1" a="1"/>
  <c r="Q2915" i="1" s="1"/>
  <c r="Q2916" i="1" a="1"/>
  <c r="Q2916" i="1" s="1"/>
  <c r="Q2917" i="1" a="1"/>
  <c r="Q2917" i="1" s="1"/>
  <c r="Q2918" i="1" a="1"/>
  <c r="Q2918" i="1" s="1"/>
  <c r="Q2919" i="1" a="1"/>
  <c r="Q2919" i="1" s="1"/>
  <c r="Q2920" i="1" a="1"/>
  <c r="Q2920" i="1" s="1"/>
  <c r="Q2921" i="1" a="1"/>
  <c r="Q2921" i="1" s="1"/>
  <c r="Q2922" i="1" a="1"/>
  <c r="Q2922" i="1" s="1"/>
  <c r="Q2923" i="1" a="1"/>
  <c r="Q2923" i="1" s="1"/>
  <c r="Q2924" i="1" a="1"/>
  <c r="Q2924" i="1" s="1"/>
  <c r="Q2925" i="1" a="1"/>
  <c r="Q2925" i="1" s="1"/>
  <c r="Q2926" i="1" a="1"/>
  <c r="Q2926" i="1" s="1"/>
  <c r="Q2927" i="1" a="1"/>
  <c r="Q2927" i="1" s="1"/>
  <c r="Q2928" i="1" a="1"/>
  <c r="Q2928" i="1" s="1"/>
  <c r="Q2929" i="1" a="1"/>
  <c r="Q2929" i="1" s="1"/>
  <c r="Q2930" i="1" a="1"/>
  <c r="Q2930" i="1" s="1"/>
  <c r="Q2931" i="1" a="1"/>
  <c r="Q2931" i="1" s="1"/>
  <c r="Q2932" i="1" a="1"/>
  <c r="Q2932" i="1" s="1"/>
  <c r="Q2933" i="1" a="1"/>
  <c r="Q2933" i="1" s="1"/>
  <c r="Q2934" i="1" a="1"/>
  <c r="Q2934" i="1" s="1"/>
  <c r="Q2935" i="1" a="1"/>
  <c r="Q2935" i="1" s="1"/>
  <c r="Q2936" i="1" a="1"/>
  <c r="Q2936" i="1" s="1"/>
  <c r="Q2937" i="1" a="1"/>
  <c r="Q2937" i="1" s="1"/>
  <c r="Q2938" i="1" a="1"/>
  <c r="Q2938" i="1" s="1"/>
  <c r="Q2939" i="1" a="1"/>
  <c r="Q2939" i="1" s="1"/>
  <c r="Q2940" i="1" a="1"/>
  <c r="Q2940" i="1" s="1"/>
  <c r="Q2941" i="1" a="1"/>
  <c r="Q2941" i="1" s="1"/>
  <c r="Q2942" i="1" a="1"/>
  <c r="Q2942" i="1" s="1"/>
  <c r="Q2943" i="1" a="1"/>
  <c r="Q2943" i="1" s="1"/>
  <c r="Q2944" i="1" a="1"/>
  <c r="Q2944" i="1" s="1"/>
  <c r="Q2945" i="1" a="1"/>
  <c r="Q2945" i="1" s="1"/>
  <c r="Q2946" i="1" a="1"/>
  <c r="Q2946" i="1" s="1"/>
  <c r="Q2947" i="1" a="1"/>
  <c r="Q2947" i="1" s="1"/>
  <c r="Q2948" i="1" a="1"/>
  <c r="Q2948" i="1" s="1"/>
  <c r="Q2949" i="1" a="1"/>
  <c r="Q2949" i="1" s="1"/>
  <c r="Q2950" i="1" a="1"/>
  <c r="Q2950" i="1" s="1"/>
  <c r="Q2951" i="1" a="1"/>
  <c r="Q2951" i="1" s="1"/>
  <c r="Q2952" i="1" a="1"/>
  <c r="Q2952" i="1" s="1"/>
  <c r="Q2953" i="1" a="1"/>
  <c r="Q2953" i="1" s="1"/>
  <c r="Q2954" i="1" a="1"/>
  <c r="Q2954" i="1" s="1"/>
  <c r="Q2955" i="1" a="1"/>
  <c r="Q2955" i="1" s="1"/>
  <c r="Q2956" i="1" a="1"/>
  <c r="Q2956" i="1" s="1"/>
  <c r="Q2957" i="1" a="1"/>
  <c r="Q2957" i="1" s="1"/>
  <c r="Q2958" i="1" a="1"/>
  <c r="Q2958" i="1" s="1"/>
  <c r="Q2959" i="1" a="1"/>
  <c r="Q2959" i="1" s="1"/>
  <c r="Q2960" i="1" a="1"/>
  <c r="Q2960" i="1" s="1"/>
  <c r="Q2961" i="1" a="1"/>
  <c r="Q2961" i="1" s="1"/>
  <c r="Q2962" i="1" a="1"/>
  <c r="Q2962" i="1" s="1"/>
  <c r="Q2963" i="1" a="1"/>
  <c r="Q2963" i="1" s="1"/>
  <c r="Q2964" i="1" a="1"/>
  <c r="Q2964" i="1" s="1"/>
  <c r="Q2965" i="1" a="1"/>
  <c r="Q2965" i="1" s="1"/>
  <c r="Q2966" i="1" a="1"/>
  <c r="Q2966" i="1" s="1"/>
  <c r="Q2967" i="1" a="1"/>
  <c r="Q2967" i="1" s="1"/>
  <c r="Q2968" i="1" a="1"/>
  <c r="Q2968" i="1" s="1"/>
  <c r="Q2969" i="1" a="1"/>
  <c r="Q2969" i="1" s="1"/>
  <c r="Q2970" i="1" a="1"/>
  <c r="Q2970" i="1" s="1"/>
  <c r="Q2971" i="1" a="1"/>
  <c r="Q2971" i="1" s="1"/>
  <c r="Q2972" i="1" a="1"/>
  <c r="Q2972" i="1" s="1"/>
  <c r="Q2973" i="1" a="1"/>
  <c r="Q2973" i="1" s="1"/>
  <c r="Q2974" i="1" a="1"/>
  <c r="Q2974" i="1" s="1"/>
  <c r="Q2975" i="1" a="1"/>
  <c r="Q2975" i="1" s="1"/>
  <c r="Q2976" i="1" a="1"/>
  <c r="Q2976" i="1" s="1"/>
  <c r="Q2977" i="1" a="1"/>
  <c r="Q2977" i="1" s="1"/>
  <c r="Q2978" i="1" a="1"/>
  <c r="Q2978" i="1" s="1"/>
  <c r="Q2979" i="1" a="1"/>
  <c r="Q2979" i="1" s="1"/>
  <c r="Q2980" i="1" a="1"/>
  <c r="Q2980" i="1" s="1"/>
  <c r="Q2981" i="1" a="1"/>
  <c r="Q2981" i="1" s="1"/>
  <c r="Q2982" i="1" a="1"/>
  <c r="Q2982" i="1" s="1"/>
  <c r="Q2983" i="1" a="1"/>
  <c r="Q2983" i="1" s="1"/>
  <c r="Q2984" i="1" a="1"/>
  <c r="Q2984" i="1" s="1"/>
  <c r="Q2985" i="1" a="1"/>
  <c r="Q2985" i="1" s="1"/>
  <c r="Q2986" i="1" a="1"/>
  <c r="Q2986" i="1" s="1"/>
  <c r="Q2987" i="1" a="1"/>
  <c r="Q2987" i="1" s="1"/>
  <c r="Q2988" i="1" a="1"/>
  <c r="Q2988" i="1" s="1"/>
  <c r="Q2989" i="1" a="1"/>
  <c r="Q2989" i="1" s="1"/>
  <c r="Q2990" i="1" a="1"/>
  <c r="Q2990" i="1" s="1"/>
  <c r="Q2991" i="1" a="1"/>
  <c r="Q2991" i="1" s="1"/>
  <c r="Q2992" i="1" a="1"/>
  <c r="Q2992" i="1" s="1"/>
  <c r="Q2993" i="1" a="1"/>
  <c r="Q2993" i="1" s="1"/>
  <c r="Q2994" i="1" a="1"/>
  <c r="Q2994" i="1" s="1"/>
  <c r="Q2995" i="1" a="1"/>
  <c r="Q2995" i="1" s="1"/>
  <c r="Q2996" i="1" a="1"/>
  <c r="Q2996" i="1" s="1"/>
  <c r="Q2997" i="1" a="1"/>
  <c r="Q2997" i="1" s="1"/>
  <c r="Q2998" i="1" a="1"/>
  <c r="Q2998" i="1" s="1"/>
  <c r="Q2999" i="1" a="1"/>
  <c r="Q2999" i="1" s="1"/>
  <c r="Q3000" i="1" a="1"/>
  <c r="Q3000" i="1" s="1"/>
  <c r="Q3001" i="1" a="1"/>
  <c r="Q3001" i="1" s="1"/>
  <c r="Q3002" i="1" a="1"/>
  <c r="Q3002" i="1" s="1"/>
  <c r="Q3003" i="1" a="1"/>
  <c r="Q3003" i="1" s="1"/>
  <c r="Q3004" i="1" a="1"/>
  <c r="Q3004" i="1" s="1"/>
  <c r="Q3005" i="1" a="1"/>
  <c r="Q3005" i="1" s="1"/>
  <c r="Q3006" i="1" a="1"/>
  <c r="Q3006" i="1" s="1"/>
  <c r="Q3007" i="1" a="1"/>
  <c r="Q3007" i="1" s="1"/>
  <c r="Q3008" i="1" a="1"/>
  <c r="Q3008" i="1" s="1"/>
  <c r="Q3009" i="1" a="1"/>
  <c r="Q3009" i="1" s="1"/>
  <c r="Q3010" i="1" a="1"/>
  <c r="Q3010" i="1" s="1"/>
  <c r="Q3011" i="1" a="1"/>
  <c r="Q3011" i="1" s="1"/>
  <c r="Q3012" i="1" a="1"/>
  <c r="Q3012" i="1" s="1"/>
  <c r="Q3013" i="1" a="1"/>
  <c r="Q3013" i="1" s="1"/>
  <c r="Q3014" i="1" a="1"/>
  <c r="Q3014" i="1" s="1"/>
  <c r="Q3015" i="1" a="1"/>
  <c r="Q3015" i="1" s="1"/>
  <c r="Q3016" i="1" a="1"/>
  <c r="Q3016" i="1" s="1"/>
  <c r="Q3017" i="1" a="1"/>
  <c r="Q3017" i="1" s="1"/>
  <c r="Q3018" i="1" a="1"/>
  <c r="Q3018" i="1" s="1"/>
  <c r="Q3019" i="1" a="1"/>
  <c r="Q3019" i="1" s="1"/>
  <c r="Q3020" i="1" a="1"/>
  <c r="Q3020" i="1" s="1"/>
  <c r="Q3021" i="1" a="1"/>
  <c r="Q3021" i="1" s="1"/>
  <c r="Q3022" i="1" a="1"/>
  <c r="Q3022" i="1" s="1"/>
  <c r="Q3023" i="1" a="1"/>
  <c r="Q3023" i="1" s="1"/>
  <c r="Q3024" i="1" a="1"/>
  <c r="Q3024" i="1" s="1"/>
  <c r="Q3025" i="1" a="1"/>
  <c r="Q3025" i="1" s="1"/>
  <c r="Q3026" i="1" a="1"/>
  <c r="Q3026" i="1" s="1"/>
  <c r="Q3027" i="1" a="1"/>
  <c r="Q3027" i="1" s="1"/>
  <c r="Q3028" i="1" a="1"/>
  <c r="Q3028" i="1" s="1"/>
  <c r="Q3029" i="1" a="1"/>
  <c r="Q3029" i="1" s="1"/>
  <c r="Q3030" i="1" a="1"/>
  <c r="Q3030" i="1" s="1"/>
  <c r="Q3031" i="1" a="1"/>
  <c r="Q3031" i="1" s="1"/>
  <c r="Q3032" i="1" a="1"/>
  <c r="Q3032" i="1" s="1"/>
  <c r="Q3033" i="1" a="1"/>
  <c r="Q3033" i="1" s="1"/>
  <c r="Q3034" i="1" a="1"/>
  <c r="Q3034" i="1" s="1"/>
  <c r="Q3035" i="1" a="1"/>
  <c r="Q3035" i="1" s="1"/>
  <c r="Q3036" i="1" a="1"/>
  <c r="Q3036" i="1" s="1"/>
  <c r="Q3037" i="1" a="1"/>
  <c r="Q3037" i="1" s="1"/>
  <c r="Q3038" i="1" a="1"/>
  <c r="Q3038" i="1" s="1"/>
  <c r="Q3039" i="1" a="1"/>
  <c r="Q3039" i="1" s="1"/>
  <c r="Q3040" i="1" a="1"/>
  <c r="Q3040" i="1" s="1"/>
  <c r="Q3041" i="1" a="1"/>
  <c r="Q3041" i="1" s="1"/>
  <c r="Q3042" i="1" a="1"/>
  <c r="Q3042" i="1" s="1"/>
  <c r="Q3043" i="1" a="1"/>
  <c r="Q3043" i="1" s="1"/>
  <c r="Q3044" i="1" a="1"/>
  <c r="Q3044" i="1" s="1"/>
  <c r="Q3045" i="1" a="1"/>
  <c r="Q3045" i="1" s="1"/>
  <c r="Q3046" i="1" a="1"/>
  <c r="Q3046" i="1" s="1"/>
  <c r="Q3047" i="1" a="1"/>
  <c r="Q3047" i="1" s="1"/>
  <c r="Q3048" i="1" a="1"/>
  <c r="Q3048" i="1" s="1"/>
  <c r="Q3049" i="1" a="1"/>
  <c r="Q3049" i="1" s="1"/>
  <c r="Q3050" i="1" a="1"/>
  <c r="Q3050" i="1" s="1"/>
  <c r="Q3051" i="1" a="1"/>
  <c r="Q3051" i="1" s="1"/>
  <c r="Q3052" i="1" a="1"/>
  <c r="Q3052" i="1" s="1"/>
  <c r="Q3053" i="1" a="1"/>
  <c r="Q3053" i="1" s="1"/>
  <c r="Q3054" i="1" a="1"/>
  <c r="Q3054" i="1" s="1"/>
  <c r="Q3055" i="1" a="1"/>
  <c r="Q3055" i="1" s="1"/>
  <c r="Q3056" i="1" a="1"/>
  <c r="Q3056" i="1" s="1"/>
  <c r="Q3057" i="1" a="1"/>
  <c r="Q3057" i="1" s="1"/>
  <c r="Q3058" i="1" a="1"/>
  <c r="Q3058" i="1" s="1"/>
  <c r="Q3059" i="1" a="1"/>
  <c r="Q3059" i="1" s="1"/>
  <c r="Q3060" i="1" a="1"/>
  <c r="Q3060" i="1" s="1"/>
  <c r="Q3061" i="1" a="1"/>
  <c r="Q3061" i="1" s="1"/>
  <c r="Q3062" i="1" a="1"/>
  <c r="Q3062" i="1" s="1"/>
  <c r="Q3063" i="1" a="1"/>
  <c r="Q3063" i="1" s="1"/>
  <c r="Q3064" i="1" a="1"/>
  <c r="Q3064" i="1" s="1"/>
  <c r="Q3065" i="1" a="1"/>
  <c r="Q3065" i="1" s="1"/>
  <c r="Q3066" i="1" a="1"/>
  <c r="Q3066" i="1" s="1"/>
  <c r="Q3067" i="1" a="1"/>
  <c r="Q3067" i="1" s="1"/>
  <c r="Q3068" i="1" a="1"/>
  <c r="Q3068" i="1" s="1"/>
  <c r="Q3069" i="1" a="1"/>
  <c r="Q3069" i="1" s="1"/>
  <c r="Q3070" i="1" a="1"/>
  <c r="Q3070" i="1" s="1"/>
  <c r="Q3071" i="1" a="1"/>
  <c r="Q3071" i="1" s="1"/>
  <c r="Q3072" i="1" a="1"/>
  <c r="Q3072" i="1" s="1"/>
  <c r="Q3073" i="1" a="1"/>
  <c r="Q3073" i="1" s="1"/>
  <c r="Q3074" i="1" a="1"/>
  <c r="Q3074" i="1" s="1"/>
  <c r="Q3075" i="1" a="1"/>
  <c r="Q3075" i="1" s="1"/>
  <c r="Q3076" i="1" a="1"/>
  <c r="Q3076" i="1" s="1"/>
  <c r="Q3077" i="1" a="1"/>
  <c r="Q3077" i="1" s="1"/>
  <c r="Q3078" i="1" a="1"/>
  <c r="Q3078" i="1" s="1"/>
  <c r="Q3079" i="1" a="1"/>
  <c r="Q3079" i="1" s="1"/>
  <c r="Q3080" i="1" a="1"/>
  <c r="Q3080" i="1" s="1"/>
  <c r="Q3081" i="1" a="1"/>
  <c r="Q3081" i="1" s="1"/>
  <c r="Q3082" i="1" a="1"/>
  <c r="Q3082" i="1" s="1"/>
  <c r="Q3083" i="1" a="1"/>
  <c r="Q3083" i="1" s="1"/>
  <c r="Q3084" i="1" a="1"/>
  <c r="Q3084" i="1" s="1"/>
  <c r="Q3085" i="1" a="1"/>
  <c r="Q3085" i="1" s="1"/>
  <c r="Q3086" i="1" a="1"/>
  <c r="Q3086" i="1" s="1"/>
  <c r="Q3087" i="1" a="1"/>
  <c r="Q3087" i="1" s="1"/>
  <c r="Q3088" i="1" a="1"/>
  <c r="Q3088" i="1" s="1"/>
  <c r="Q3089" i="1" a="1"/>
  <c r="Q3089" i="1" s="1"/>
  <c r="Q3090" i="1" a="1"/>
  <c r="Q3090" i="1" s="1"/>
  <c r="Q3091" i="1" a="1"/>
  <c r="Q3091" i="1" s="1"/>
  <c r="Q3092" i="1" a="1"/>
  <c r="Q3092" i="1" s="1"/>
  <c r="Q3093" i="1" a="1"/>
  <c r="Q3093" i="1" s="1"/>
  <c r="Q3094" i="1" a="1"/>
  <c r="Q3094" i="1" s="1"/>
  <c r="Q3095" i="1" a="1"/>
  <c r="Q3095" i="1" s="1"/>
  <c r="Q3096" i="1" a="1"/>
  <c r="Q3096" i="1" s="1"/>
  <c r="Q3097" i="1" a="1"/>
  <c r="Q3097" i="1" s="1"/>
  <c r="Q3098" i="1" a="1"/>
  <c r="Q3098" i="1" s="1"/>
  <c r="Q3099" i="1" a="1"/>
  <c r="Q3099" i="1" s="1"/>
  <c r="Q3100" i="1" a="1"/>
  <c r="Q3100" i="1" s="1"/>
  <c r="Q3101" i="1" a="1"/>
  <c r="Q3101" i="1" s="1"/>
  <c r="Q3102" i="1" a="1"/>
  <c r="Q3102" i="1" s="1"/>
  <c r="Q3103" i="1" a="1"/>
  <c r="Q3103" i="1" s="1"/>
  <c r="Q3104" i="1" a="1"/>
  <c r="Q3104" i="1" s="1"/>
  <c r="Q3105" i="1" a="1"/>
  <c r="Q3105" i="1" s="1"/>
  <c r="Q3106" i="1" a="1"/>
  <c r="Q3106" i="1" s="1"/>
  <c r="Q3107" i="1" a="1"/>
  <c r="Q3107" i="1" s="1"/>
  <c r="Q3108" i="1" a="1"/>
  <c r="Q3108" i="1" s="1"/>
  <c r="Q3109" i="1" a="1"/>
  <c r="Q3109" i="1" s="1"/>
  <c r="Q3110" i="1" a="1"/>
  <c r="Q3110" i="1" s="1"/>
  <c r="Q3111" i="1" a="1"/>
  <c r="Q3111" i="1" s="1"/>
  <c r="Q3112" i="1" a="1"/>
  <c r="Q3112" i="1" s="1"/>
  <c r="Q3113" i="1" a="1"/>
  <c r="Q3113" i="1" s="1"/>
  <c r="Q3114" i="1" a="1"/>
  <c r="Q3114" i="1" s="1"/>
  <c r="Q3115" i="1" a="1"/>
  <c r="Q3115" i="1" s="1"/>
  <c r="Q3116" i="1" a="1"/>
  <c r="Q3116" i="1" s="1"/>
  <c r="Q3117" i="1" a="1"/>
  <c r="Q3117" i="1" s="1"/>
  <c r="Q3118" i="1" a="1"/>
  <c r="Q3118" i="1" s="1"/>
  <c r="Q3119" i="1" a="1"/>
  <c r="Q3119" i="1" s="1"/>
  <c r="Q3120" i="1" a="1"/>
  <c r="Q3120" i="1" s="1"/>
  <c r="Q3121" i="1" a="1"/>
  <c r="Q3121" i="1" s="1"/>
  <c r="Q3122" i="1" a="1"/>
  <c r="Q3122" i="1" s="1"/>
  <c r="Q3123" i="1" a="1"/>
  <c r="Q3123" i="1" s="1"/>
  <c r="Q3124" i="1" a="1"/>
  <c r="Q3124" i="1" s="1"/>
  <c r="Q3125" i="1" a="1"/>
  <c r="Q3125" i="1" s="1"/>
  <c r="Q3126" i="1" a="1"/>
  <c r="Q3126" i="1" s="1"/>
  <c r="Q3127" i="1" a="1"/>
  <c r="Q3127" i="1" s="1"/>
  <c r="Q3128" i="1" a="1"/>
  <c r="Q3128" i="1" s="1"/>
  <c r="Q3129" i="1" a="1"/>
  <c r="Q3129" i="1" s="1"/>
  <c r="Q3130" i="1" a="1"/>
  <c r="Q3130" i="1" s="1"/>
  <c r="Q3131" i="1" a="1"/>
  <c r="Q3131" i="1" s="1"/>
  <c r="Q3132" i="1" a="1"/>
  <c r="Q3132" i="1" s="1"/>
  <c r="Q3133" i="1" a="1"/>
  <c r="Q3133" i="1" s="1"/>
  <c r="Q3134" i="1" a="1"/>
  <c r="Q3134" i="1" s="1"/>
  <c r="Q3135" i="1" a="1"/>
  <c r="Q3135" i="1" s="1"/>
  <c r="Q3136" i="1" a="1"/>
  <c r="Q3136" i="1" s="1"/>
  <c r="Q3137" i="1" a="1"/>
  <c r="Q3137" i="1" s="1"/>
  <c r="Q3138" i="1" a="1"/>
  <c r="Q3138" i="1" s="1"/>
  <c r="Q3139" i="1" a="1"/>
  <c r="Q3139" i="1" s="1"/>
  <c r="Q3140" i="1" a="1"/>
  <c r="Q3140" i="1" s="1"/>
  <c r="Q3141" i="1" a="1"/>
  <c r="Q3141" i="1" s="1"/>
  <c r="Q3142" i="1" a="1"/>
  <c r="Q3142" i="1" s="1"/>
  <c r="Q3143" i="1" a="1"/>
  <c r="Q3143" i="1" s="1"/>
  <c r="Q3144" i="1" a="1"/>
  <c r="Q3144" i="1" s="1"/>
  <c r="Q3145" i="1" a="1"/>
  <c r="Q3145" i="1" s="1"/>
  <c r="Q3146" i="1" a="1"/>
  <c r="Q3146" i="1" s="1"/>
  <c r="Q3147" i="1" a="1"/>
  <c r="Q3147" i="1" s="1"/>
  <c r="Q3148" i="1" a="1"/>
  <c r="Q3148" i="1" s="1"/>
  <c r="Q3149" i="1" a="1"/>
  <c r="Q3149" i="1" s="1"/>
  <c r="Q3150" i="1" a="1"/>
  <c r="Q3150" i="1" s="1"/>
  <c r="Q3151" i="1" a="1"/>
  <c r="Q3151" i="1" s="1"/>
  <c r="Q3152" i="1" a="1"/>
  <c r="Q3152" i="1" s="1"/>
  <c r="Q3153" i="1" a="1"/>
  <c r="Q3153" i="1" s="1"/>
  <c r="Q3154" i="1" a="1"/>
  <c r="Q3154" i="1" s="1"/>
  <c r="Q3155" i="1" a="1"/>
  <c r="Q3155" i="1" s="1"/>
  <c r="Q3156" i="1" a="1"/>
  <c r="Q3156" i="1" s="1"/>
  <c r="Q3157" i="1" a="1"/>
  <c r="Q3157" i="1" s="1"/>
  <c r="Q3158" i="1" a="1"/>
  <c r="Q3158" i="1" s="1"/>
  <c r="Q3159" i="1" a="1"/>
  <c r="Q3159" i="1" s="1"/>
  <c r="Q3160" i="1" a="1"/>
  <c r="Q3160" i="1" s="1"/>
  <c r="Q3161" i="1" a="1"/>
  <c r="Q3161" i="1" s="1"/>
  <c r="Q3162" i="1" a="1"/>
  <c r="Q3162" i="1" s="1"/>
  <c r="Q3163" i="1" a="1"/>
  <c r="Q3163" i="1" s="1"/>
  <c r="Q3164" i="1" a="1"/>
  <c r="Q3164" i="1" s="1"/>
  <c r="Q3165" i="1" a="1"/>
  <c r="Q3165" i="1" s="1"/>
  <c r="Q3166" i="1" a="1"/>
  <c r="Q3166" i="1" s="1"/>
  <c r="Q3167" i="1" a="1"/>
  <c r="Q3167" i="1" s="1"/>
  <c r="Q3168" i="1" a="1"/>
  <c r="Q3168" i="1" s="1"/>
  <c r="Q3169" i="1" a="1"/>
  <c r="Q3169" i="1" s="1"/>
  <c r="Q3170" i="1" a="1"/>
  <c r="Q3170" i="1" s="1"/>
  <c r="Q3171" i="1" a="1"/>
  <c r="Q3171" i="1" s="1"/>
  <c r="Q3172" i="1" a="1"/>
  <c r="Q3172" i="1" s="1"/>
  <c r="Q3173" i="1" a="1"/>
  <c r="Q3173" i="1" s="1"/>
  <c r="Q3174" i="1" a="1"/>
  <c r="Q3174" i="1" s="1"/>
  <c r="Q3175" i="1" a="1"/>
  <c r="Q3175" i="1" s="1"/>
  <c r="Q3176" i="1" a="1"/>
  <c r="Q3176" i="1" s="1"/>
  <c r="Q3177" i="1" a="1"/>
  <c r="Q3177" i="1" s="1"/>
  <c r="Q3178" i="1" a="1"/>
  <c r="Q3178" i="1" s="1"/>
  <c r="Q3179" i="1" a="1"/>
  <c r="Q3179" i="1" s="1"/>
  <c r="Q3180" i="1" a="1"/>
  <c r="Q3180" i="1" s="1"/>
  <c r="Q3181" i="1" a="1"/>
  <c r="Q3181" i="1" s="1"/>
  <c r="Q3182" i="1" a="1"/>
  <c r="Q3182" i="1" s="1"/>
  <c r="Q3183" i="1" a="1"/>
  <c r="Q3183" i="1" s="1"/>
  <c r="Q3184" i="1" a="1"/>
  <c r="Q3184" i="1" s="1"/>
  <c r="Q3185" i="1" a="1"/>
  <c r="Q3185" i="1" s="1"/>
  <c r="Q3186" i="1" a="1"/>
  <c r="Q3186" i="1" s="1"/>
  <c r="Q3187" i="1" a="1"/>
  <c r="Q3187" i="1" s="1"/>
  <c r="Q3188" i="1" a="1"/>
  <c r="Q3188" i="1" s="1"/>
  <c r="Q3189" i="1" a="1"/>
  <c r="Q3189" i="1" s="1"/>
  <c r="Q3190" i="1" a="1"/>
  <c r="Q3190" i="1" s="1"/>
  <c r="Q3191" i="1" a="1"/>
  <c r="Q3191" i="1" s="1"/>
  <c r="Q3192" i="1" a="1"/>
  <c r="Q3192" i="1" s="1"/>
  <c r="Q3193" i="1" a="1"/>
  <c r="Q3193" i="1" s="1"/>
  <c r="Q3194" i="1" a="1"/>
  <c r="Q3194" i="1" s="1"/>
  <c r="Q3195" i="1" a="1"/>
  <c r="Q3195" i="1" s="1"/>
  <c r="Q3196" i="1" a="1"/>
  <c r="Q3196" i="1" s="1"/>
  <c r="Q3197" i="1" a="1"/>
  <c r="Q3197" i="1" s="1"/>
  <c r="Q3198" i="1" a="1"/>
  <c r="Q3198" i="1" s="1"/>
  <c r="Q3199" i="1" a="1"/>
  <c r="Q3199" i="1" s="1"/>
  <c r="Q3200" i="1" a="1"/>
  <c r="Q3200" i="1" s="1"/>
  <c r="Q3201" i="1" a="1"/>
  <c r="Q3201" i="1" s="1"/>
  <c r="Q3202" i="1" a="1"/>
  <c r="Q3202" i="1" s="1"/>
  <c r="Q3203" i="1" a="1"/>
  <c r="Q3203" i="1" s="1"/>
  <c r="Q3204" i="1" a="1"/>
  <c r="Q3204" i="1" s="1"/>
  <c r="Q3205" i="1" a="1"/>
  <c r="Q3205" i="1" s="1"/>
  <c r="Q3206" i="1" a="1"/>
  <c r="Q3206" i="1" s="1"/>
  <c r="Q3207" i="1" a="1"/>
  <c r="Q3207" i="1" s="1"/>
  <c r="Q3208" i="1" a="1"/>
  <c r="Q3208" i="1" s="1"/>
  <c r="Q3209" i="1" a="1"/>
  <c r="Q3209" i="1" s="1"/>
  <c r="Q3210" i="1" a="1"/>
  <c r="Q3210" i="1" s="1"/>
  <c r="Q3211" i="1" a="1"/>
  <c r="Q3211" i="1" s="1"/>
  <c r="Q3212" i="1" a="1"/>
  <c r="Q3212" i="1" s="1"/>
  <c r="Q3213" i="1" a="1"/>
  <c r="Q3213" i="1" s="1"/>
  <c r="Q3214" i="1" a="1"/>
  <c r="Q3214" i="1" s="1"/>
  <c r="Q3215" i="1" a="1"/>
  <c r="Q3215" i="1" s="1"/>
  <c r="Q3216" i="1" a="1"/>
  <c r="Q3216" i="1" s="1"/>
  <c r="Q3217" i="1" a="1"/>
  <c r="Q3217" i="1" s="1"/>
  <c r="Q3218" i="1" a="1"/>
  <c r="Q3218" i="1" s="1"/>
  <c r="Q3219" i="1" a="1"/>
  <c r="Q3219" i="1" s="1"/>
  <c r="Q3220" i="1" a="1"/>
  <c r="Q3220" i="1" s="1"/>
  <c r="Q3221" i="1" a="1"/>
  <c r="Q3221" i="1" s="1"/>
  <c r="Q3222" i="1" a="1"/>
  <c r="Q3222" i="1" s="1"/>
  <c r="Q3223" i="1" a="1"/>
  <c r="Q3223" i="1" s="1"/>
  <c r="Q3224" i="1" a="1"/>
  <c r="Q3224" i="1" s="1"/>
  <c r="Q3225" i="1" a="1"/>
  <c r="Q3225" i="1" s="1"/>
  <c r="Q3226" i="1" a="1"/>
  <c r="Q3226" i="1" s="1"/>
  <c r="Q3227" i="1" a="1"/>
  <c r="Q3227" i="1" s="1"/>
  <c r="Q3228" i="1" a="1"/>
  <c r="Q3228" i="1" s="1"/>
  <c r="Q3229" i="1" a="1"/>
  <c r="Q3229" i="1" s="1"/>
  <c r="Q3230" i="1" a="1"/>
  <c r="Q3230" i="1" s="1"/>
  <c r="Q3231" i="1" a="1"/>
  <c r="Q3231" i="1" s="1"/>
  <c r="Q3232" i="1" a="1"/>
  <c r="Q3232" i="1" s="1"/>
  <c r="Q3233" i="1" a="1"/>
  <c r="Q3233" i="1" s="1"/>
  <c r="Q3234" i="1" a="1"/>
  <c r="Q3234" i="1" s="1"/>
  <c r="Q3235" i="1" a="1"/>
  <c r="Q3235" i="1" s="1"/>
  <c r="Q3236" i="1" a="1"/>
  <c r="Q3236" i="1" s="1"/>
  <c r="Q3237" i="1" a="1"/>
  <c r="Q3237" i="1" s="1"/>
  <c r="Q3238" i="1" a="1"/>
  <c r="Q3238" i="1" s="1"/>
  <c r="Q3239" i="1" a="1"/>
  <c r="Q3239" i="1" s="1"/>
  <c r="Q3240" i="1" a="1"/>
  <c r="Q3240" i="1" s="1"/>
  <c r="Q3241" i="1" a="1"/>
  <c r="Q3241" i="1" s="1"/>
  <c r="Q3242" i="1" a="1"/>
  <c r="Q3242" i="1" s="1"/>
  <c r="Q3243" i="1" a="1"/>
  <c r="Q3243" i="1" s="1"/>
  <c r="Q3244" i="1" a="1"/>
  <c r="Q3244" i="1" s="1"/>
  <c r="Q3245" i="1" a="1"/>
  <c r="Q3245" i="1" s="1"/>
  <c r="Q3246" i="1" a="1"/>
  <c r="Q3246" i="1" s="1"/>
  <c r="Q3247" i="1" a="1"/>
  <c r="Q3247" i="1" s="1"/>
  <c r="Q3248" i="1" a="1"/>
  <c r="Q3248" i="1" s="1"/>
  <c r="Q3249" i="1" a="1"/>
  <c r="Q3249" i="1" s="1"/>
  <c r="Q3250" i="1" a="1"/>
  <c r="Q3250" i="1" s="1"/>
  <c r="Q3251" i="1" a="1"/>
  <c r="Q3251" i="1" s="1"/>
  <c r="Q3252" i="1" a="1"/>
  <c r="Q3252" i="1" s="1"/>
  <c r="Q3253" i="1" a="1"/>
  <c r="Q3253" i="1" s="1"/>
  <c r="Q3254" i="1" a="1"/>
  <c r="Q3254" i="1" s="1"/>
  <c r="Q3255" i="1" a="1"/>
  <c r="Q3255" i="1" s="1"/>
  <c r="Q3256" i="1" a="1"/>
  <c r="Q3256" i="1" s="1"/>
  <c r="Q3257" i="1" a="1"/>
  <c r="Q3257" i="1" s="1"/>
  <c r="Q3258" i="1" a="1"/>
  <c r="Q3258" i="1" s="1"/>
  <c r="Q3259" i="1" a="1"/>
  <c r="Q3259" i="1" s="1"/>
  <c r="Q3260" i="1" a="1"/>
  <c r="Q3260" i="1" s="1"/>
  <c r="Q3261" i="1" a="1"/>
  <c r="Q3261" i="1" s="1"/>
  <c r="Q3262" i="1" a="1"/>
  <c r="Q3262" i="1" s="1"/>
  <c r="Q3263" i="1" a="1"/>
  <c r="Q3263" i="1" s="1"/>
  <c r="Q3264" i="1" a="1"/>
  <c r="Q3264" i="1" s="1"/>
  <c r="Q3265" i="1" a="1"/>
  <c r="Q3265" i="1" s="1"/>
  <c r="Q3266" i="1" a="1"/>
  <c r="Q3266" i="1" s="1"/>
  <c r="Q3267" i="1" a="1"/>
  <c r="Q3267" i="1" s="1"/>
  <c r="Q3268" i="1" a="1"/>
  <c r="Q3268" i="1" s="1"/>
  <c r="Q3269" i="1" a="1"/>
  <c r="Q3269" i="1" s="1"/>
  <c r="Q3270" i="1" a="1"/>
  <c r="Q3270" i="1" s="1"/>
  <c r="Q3271" i="1" a="1"/>
  <c r="Q3271" i="1" s="1"/>
  <c r="Q3272" i="1" a="1"/>
  <c r="Q3272" i="1" s="1"/>
  <c r="Q3273" i="1" a="1"/>
  <c r="Q3273" i="1" s="1"/>
  <c r="Q3274" i="1" a="1"/>
  <c r="Q3274" i="1" s="1"/>
  <c r="Q3275" i="1" a="1"/>
  <c r="Q3275" i="1" s="1"/>
  <c r="Q3276" i="1" a="1"/>
  <c r="Q3276" i="1" s="1"/>
  <c r="Q3277" i="1" a="1"/>
  <c r="Q3277" i="1" s="1"/>
  <c r="Q3278" i="1" a="1"/>
  <c r="Q3278" i="1" s="1"/>
  <c r="Q3279" i="1" a="1"/>
  <c r="Q3279" i="1" s="1"/>
  <c r="Q3280" i="1" a="1"/>
  <c r="Q3280" i="1" s="1"/>
  <c r="Q3281" i="1" a="1"/>
  <c r="Q3281" i="1" s="1"/>
  <c r="Q3282" i="1" a="1"/>
  <c r="Q3282" i="1" s="1"/>
  <c r="Q3283" i="1" a="1"/>
  <c r="Q3283" i="1" s="1"/>
  <c r="Q3284" i="1" a="1"/>
  <c r="Q3284" i="1" s="1"/>
  <c r="Q3285" i="1" a="1"/>
  <c r="Q3285" i="1" s="1"/>
  <c r="Q3286" i="1" a="1"/>
  <c r="Q3286" i="1" s="1"/>
  <c r="Q3287" i="1" a="1"/>
  <c r="Q3287" i="1" s="1"/>
  <c r="Q3288" i="1" a="1"/>
  <c r="Q3288" i="1" s="1"/>
  <c r="Q3289" i="1" a="1"/>
  <c r="Q3289" i="1" s="1"/>
  <c r="Q3290" i="1" a="1"/>
  <c r="Q3290" i="1" s="1"/>
  <c r="Q3291" i="1" a="1"/>
  <c r="Q3291" i="1" s="1"/>
  <c r="Q3292" i="1" a="1"/>
  <c r="Q3292" i="1" s="1"/>
  <c r="Q3293" i="1" a="1"/>
  <c r="Q3293" i="1" s="1"/>
  <c r="Q3294" i="1" a="1"/>
  <c r="Q3294" i="1" s="1"/>
  <c r="Q3295" i="1" a="1"/>
  <c r="Q3295" i="1" s="1"/>
  <c r="Q3296" i="1" a="1"/>
  <c r="Q3296" i="1" s="1"/>
  <c r="Q3297" i="1" a="1"/>
  <c r="Q3297" i="1" s="1"/>
  <c r="Q3298" i="1" a="1"/>
  <c r="Q3298" i="1" s="1"/>
  <c r="Q3299" i="1" a="1"/>
  <c r="Q3299" i="1" s="1"/>
  <c r="Q3300" i="1" a="1"/>
  <c r="Q3300" i="1" s="1"/>
  <c r="Q3301" i="1" a="1"/>
  <c r="Q3301" i="1" s="1"/>
  <c r="Q3302" i="1" a="1"/>
  <c r="Q3302" i="1" s="1"/>
  <c r="Q3303" i="1" a="1"/>
  <c r="Q3303" i="1" s="1"/>
  <c r="Q3304" i="1" a="1"/>
  <c r="Q3304" i="1" s="1"/>
  <c r="Q3305" i="1" a="1"/>
  <c r="Q3305" i="1" s="1"/>
  <c r="Q3306" i="1" a="1"/>
  <c r="Q3306" i="1" s="1"/>
  <c r="Q3307" i="1" a="1"/>
  <c r="Q3307" i="1" s="1"/>
  <c r="Q3308" i="1" a="1"/>
  <c r="Q3308" i="1" s="1"/>
  <c r="Q3309" i="1" a="1"/>
  <c r="Q3309" i="1" s="1"/>
  <c r="Q3310" i="1" a="1"/>
  <c r="Q3310" i="1" s="1"/>
  <c r="Q3311" i="1" a="1"/>
  <c r="Q3311" i="1" s="1"/>
  <c r="Q3312" i="1" a="1"/>
  <c r="Q3312" i="1" s="1"/>
  <c r="Q3313" i="1" a="1"/>
  <c r="Q3313" i="1" s="1"/>
  <c r="Q3314" i="1" a="1"/>
  <c r="Q3314" i="1" s="1"/>
  <c r="Q3315" i="1" a="1"/>
  <c r="Q3315" i="1" s="1"/>
  <c r="Q3316" i="1" a="1"/>
  <c r="Q3316" i="1" s="1"/>
  <c r="Q3317" i="1" a="1"/>
  <c r="Q3317" i="1" s="1"/>
  <c r="Q3318" i="1" a="1"/>
  <c r="Q3318" i="1" s="1"/>
  <c r="Q3319" i="1" a="1"/>
  <c r="Q3319" i="1" s="1"/>
  <c r="Q3320" i="1" a="1"/>
  <c r="Q3320" i="1" s="1"/>
  <c r="Q3321" i="1" a="1"/>
  <c r="Q3321" i="1" s="1"/>
  <c r="Q3322" i="1" a="1"/>
  <c r="Q3322" i="1" s="1"/>
  <c r="Q3323" i="1" a="1"/>
  <c r="Q3323" i="1" s="1"/>
  <c r="Q3324" i="1" a="1"/>
  <c r="Q3324" i="1" s="1"/>
  <c r="Q3325" i="1" a="1"/>
  <c r="Q3325" i="1" s="1"/>
  <c r="Q3326" i="1" a="1"/>
  <c r="Q3326" i="1" s="1"/>
  <c r="Q3327" i="1" a="1"/>
  <c r="Q3327" i="1" s="1"/>
  <c r="Q3328" i="1" a="1"/>
  <c r="Q3328" i="1" s="1"/>
  <c r="Q3329" i="1" a="1"/>
  <c r="Q3329" i="1" s="1"/>
  <c r="Q3330" i="1" a="1"/>
  <c r="Q3330" i="1" s="1"/>
  <c r="Q3331" i="1" a="1"/>
  <c r="Q3331" i="1" s="1"/>
  <c r="Q3332" i="1" a="1"/>
  <c r="Q3332" i="1" s="1"/>
  <c r="Q3333" i="1" a="1"/>
  <c r="Q3333" i="1" s="1"/>
  <c r="Q3334" i="1" a="1"/>
  <c r="Q3334" i="1" s="1"/>
  <c r="Q3335" i="1" a="1"/>
  <c r="Q3335" i="1" s="1"/>
  <c r="Q3336" i="1" a="1"/>
  <c r="Q3336" i="1" s="1"/>
  <c r="Q3337" i="1" a="1"/>
  <c r="Q3337" i="1" s="1"/>
  <c r="Q3338" i="1" a="1"/>
  <c r="Q3338" i="1" s="1"/>
  <c r="Q3339" i="1" a="1"/>
  <c r="Q3339" i="1" s="1"/>
  <c r="Q3340" i="1" a="1"/>
  <c r="Q3340" i="1" s="1"/>
  <c r="Q3341" i="1" a="1"/>
  <c r="Q3341" i="1" s="1"/>
  <c r="Q3342" i="1" a="1"/>
  <c r="Q3342" i="1" s="1"/>
  <c r="Q3343" i="1" a="1"/>
  <c r="Q3343" i="1" s="1"/>
  <c r="Q3344" i="1" a="1"/>
  <c r="Q3344" i="1" s="1"/>
  <c r="Q3345" i="1" a="1"/>
  <c r="Q3345" i="1" s="1"/>
  <c r="Q3346" i="1" a="1"/>
  <c r="Q3346" i="1" s="1"/>
  <c r="Q3347" i="1" a="1"/>
  <c r="Q3347" i="1" s="1"/>
  <c r="Q3348" i="1" a="1"/>
  <c r="Q3348" i="1" s="1"/>
  <c r="Q3349" i="1" a="1"/>
  <c r="Q3349" i="1" s="1"/>
  <c r="Q3350" i="1" a="1"/>
  <c r="Q3350" i="1" s="1"/>
  <c r="Q3351" i="1" a="1"/>
  <c r="Q3351" i="1" s="1"/>
  <c r="Q3352" i="1" a="1"/>
  <c r="Q3352" i="1" s="1"/>
  <c r="Q3353" i="1" a="1"/>
  <c r="Q3353" i="1" s="1"/>
  <c r="Q3354" i="1" a="1"/>
  <c r="Q3354" i="1" s="1"/>
  <c r="Q3355" i="1" a="1"/>
  <c r="Q3355" i="1" s="1"/>
  <c r="Q3356" i="1" a="1"/>
  <c r="Q3356" i="1" s="1"/>
  <c r="Q3357" i="1" a="1"/>
  <c r="Q3357" i="1" s="1"/>
  <c r="Q3358" i="1" a="1"/>
  <c r="Q3358" i="1" s="1"/>
  <c r="Q3359" i="1" a="1"/>
  <c r="Q3359" i="1" s="1"/>
  <c r="Q3360" i="1" a="1"/>
  <c r="Q3360" i="1" s="1"/>
  <c r="Q3361" i="1" a="1"/>
  <c r="Q3361" i="1" s="1"/>
  <c r="Q3362" i="1" a="1"/>
  <c r="Q3362" i="1" s="1"/>
  <c r="Q3363" i="1" a="1"/>
  <c r="Q3363" i="1" s="1"/>
  <c r="Q3364" i="1" a="1"/>
  <c r="Q3364" i="1" s="1"/>
  <c r="Q3365" i="1" a="1"/>
  <c r="Q3365" i="1" s="1"/>
  <c r="Q3366" i="1" a="1"/>
  <c r="Q3366" i="1" s="1"/>
  <c r="Q3367" i="1" a="1"/>
  <c r="Q3367" i="1" s="1"/>
  <c r="Q3368" i="1" a="1"/>
  <c r="Q3368" i="1" s="1"/>
  <c r="Q3369" i="1" a="1"/>
  <c r="Q3369" i="1" s="1"/>
  <c r="Q3370" i="1" a="1"/>
  <c r="Q3370" i="1" s="1"/>
  <c r="Q3371" i="1" a="1"/>
  <c r="Q3371" i="1" s="1"/>
  <c r="Q3372" i="1" a="1"/>
  <c r="Q3372" i="1" s="1"/>
  <c r="Q3373" i="1" a="1"/>
  <c r="Q3373" i="1" s="1"/>
  <c r="Q3374" i="1" a="1"/>
  <c r="Q3374" i="1" s="1"/>
  <c r="Q3375" i="1" a="1"/>
  <c r="Q3375" i="1" s="1"/>
  <c r="Q3376" i="1" a="1"/>
  <c r="Q3376" i="1" s="1"/>
  <c r="Q3377" i="1" a="1"/>
  <c r="Q3377" i="1" s="1"/>
  <c r="Q3378" i="1" a="1"/>
  <c r="Q3378" i="1" s="1"/>
  <c r="Q3379" i="1" a="1"/>
  <c r="Q3379" i="1" s="1"/>
  <c r="Q3380" i="1" a="1"/>
  <c r="Q3380" i="1" s="1"/>
  <c r="Q3381" i="1" a="1"/>
  <c r="Q3381" i="1" s="1"/>
  <c r="Q3382" i="1" a="1"/>
  <c r="Q3382" i="1" s="1"/>
  <c r="Q3383" i="1" a="1"/>
  <c r="Q3383" i="1" s="1"/>
  <c r="Q3384" i="1" a="1"/>
  <c r="Q3384" i="1" s="1"/>
  <c r="Q3385" i="1" a="1"/>
  <c r="Q3385" i="1" s="1"/>
  <c r="Q3386" i="1" a="1"/>
  <c r="Q3386" i="1" s="1"/>
  <c r="Q3387" i="1" a="1"/>
  <c r="Q3387" i="1" s="1"/>
  <c r="Q3388" i="1" a="1"/>
  <c r="Q3388" i="1" s="1"/>
  <c r="Q3389" i="1" a="1"/>
  <c r="Q3389" i="1" s="1"/>
  <c r="Q3390" i="1" a="1"/>
  <c r="Q3390" i="1" s="1"/>
  <c r="Q3391" i="1" a="1"/>
  <c r="Q3391" i="1" s="1"/>
  <c r="Q3392" i="1" a="1"/>
  <c r="Q3392" i="1" s="1"/>
  <c r="Q3393" i="1" a="1"/>
  <c r="Q3393" i="1" s="1"/>
  <c r="Q3394" i="1" a="1"/>
  <c r="Q3394" i="1" s="1"/>
  <c r="Q3395" i="1" a="1"/>
  <c r="Q3395" i="1" s="1"/>
  <c r="Q3396" i="1" a="1"/>
  <c r="Q3396" i="1" s="1"/>
  <c r="Q3397" i="1" a="1"/>
  <c r="Q3397" i="1" s="1"/>
  <c r="Q3398" i="1" a="1"/>
  <c r="Q3398" i="1" s="1"/>
  <c r="Q3399" i="1" a="1"/>
  <c r="Q3399" i="1" s="1"/>
  <c r="Q3400" i="1" a="1"/>
  <c r="Q3400" i="1" s="1"/>
  <c r="Q3401" i="1" a="1"/>
  <c r="Q3401" i="1" s="1"/>
  <c r="Q3402" i="1" a="1"/>
  <c r="Q3402" i="1" s="1"/>
  <c r="Q3403" i="1" a="1"/>
  <c r="Q3403" i="1" s="1"/>
  <c r="Q3404" i="1" a="1"/>
  <c r="Q3404" i="1" s="1"/>
  <c r="Q3405" i="1" a="1"/>
  <c r="Q3405" i="1" s="1"/>
  <c r="Q3406" i="1" a="1"/>
  <c r="Q3406" i="1" s="1"/>
  <c r="Q3407" i="1" a="1"/>
  <c r="Q3407" i="1" s="1"/>
  <c r="Q3408" i="1" a="1"/>
  <c r="Q3408" i="1" s="1"/>
  <c r="Q3409" i="1" a="1"/>
  <c r="Q3409" i="1" s="1"/>
  <c r="Q3410" i="1" a="1"/>
  <c r="Q3410" i="1" s="1"/>
  <c r="Q3411" i="1" a="1"/>
  <c r="Q3411" i="1" s="1"/>
  <c r="Q3412" i="1" a="1"/>
  <c r="Q3412" i="1" s="1"/>
  <c r="Q3413" i="1" a="1"/>
  <c r="Q3413" i="1" s="1"/>
  <c r="Q3414" i="1" a="1"/>
  <c r="Q3414" i="1" s="1"/>
  <c r="Q3415" i="1" a="1"/>
  <c r="Q3415" i="1" s="1"/>
  <c r="Q3416" i="1" a="1"/>
  <c r="Q3416" i="1" s="1"/>
  <c r="Q3417" i="1" a="1"/>
  <c r="Q3417" i="1" s="1"/>
  <c r="Q3418" i="1" a="1"/>
  <c r="Q3418" i="1" s="1"/>
  <c r="Q3419" i="1" a="1"/>
  <c r="Q3419" i="1" s="1"/>
  <c r="Q3420" i="1" a="1"/>
  <c r="Q3420" i="1" s="1"/>
  <c r="Q3421" i="1" a="1"/>
  <c r="Q3421" i="1" s="1"/>
  <c r="Q3422" i="1" a="1"/>
  <c r="Q3422" i="1" s="1"/>
  <c r="Q3423" i="1" a="1"/>
  <c r="Q3423" i="1" s="1"/>
  <c r="Q3424" i="1" a="1"/>
  <c r="Q3424" i="1" s="1"/>
  <c r="Q3425" i="1" a="1"/>
  <c r="Q3425" i="1" s="1"/>
  <c r="Q3426" i="1" a="1"/>
  <c r="Q3426" i="1" s="1"/>
  <c r="Q3427" i="1" a="1"/>
  <c r="Q3427" i="1" s="1"/>
  <c r="Q3428" i="1" a="1"/>
  <c r="Q3428" i="1" s="1"/>
  <c r="Q3429" i="1" a="1"/>
  <c r="Q3429" i="1" s="1"/>
  <c r="Q3430" i="1" a="1"/>
  <c r="Q3430" i="1" s="1"/>
  <c r="Q3431" i="1" a="1"/>
  <c r="Q3431" i="1" s="1"/>
  <c r="Q3432" i="1" a="1"/>
  <c r="Q3432" i="1" s="1"/>
  <c r="Q3433" i="1" a="1"/>
  <c r="Q3433" i="1" s="1"/>
  <c r="Q3434" i="1" a="1"/>
  <c r="Q3434" i="1" s="1"/>
  <c r="Q3435" i="1" a="1"/>
  <c r="Q3435" i="1" s="1"/>
  <c r="Q3436" i="1" a="1"/>
  <c r="Q3436" i="1" s="1"/>
  <c r="Q3437" i="1" a="1"/>
  <c r="Q3437" i="1" s="1"/>
  <c r="Q3438" i="1" a="1"/>
  <c r="Q3438" i="1" s="1"/>
  <c r="Q3439" i="1" a="1"/>
  <c r="Q3439" i="1" s="1"/>
  <c r="Q3440" i="1" a="1"/>
  <c r="Q3440" i="1" s="1"/>
  <c r="Q3441" i="1" a="1"/>
  <c r="Q3441" i="1" s="1"/>
  <c r="Q3442" i="1" a="1"/>
  <c r="Q3442" i="1" s="1"/>
  <c r="Q3443" i="1" a="1"/>
  <c r="Q3443" i="1" s="1"/>
  <c r="Q3444" i="1" a="1"/>
  <c r="Q3444" i="1" s="1"/>
  <c r="Q3445" i="1" a="1"/>
  <c r="Q3445" i="1" s="1"/>
  <c r="Q3446" i="1" a="1"/>
  <c r="Q3446" i="1" s="1"/>
  <c r="Q3447" i="1" a="1"/>
  <c r="Q3447" i="1" s="1"/>
  <c r="Q3448" i="1" a="1"/>
  <c r="Q3448" i="1" s="1"/>
  <c r="Q3449" i="1" a="1"/>
  <c r="Q3449" i="1" s="1"/>
  <c r="Q3450" i="1" a="1"/>
  <c r="Q3450" i="1" s="1"/>
  <c r="Q3451" i="1" a="1"/>
  <c r="Q3451" i="1" s="1"/>
  <c r="Q3452" i="1" a="1"/>
  <c r="Q3452" i="1" s="1"/>
  <c r="Q3453" i="1" a="1"/>
  <c r="Q3453" i="1" s="1"/>
  <c r="Q3454" i="1" a="1"/>
  <c r="Q3454" i="1" s="1"/>
  <c r="Q3455" i="1" a="1"/>
  <c r="Q3455" i="1" s="1"/>
  <c r="Q3456" i="1" a="1"/>
  <c r="Q3456" i="1" s="1"/>
  <c r="Q3457" i="1" a="1"/>
  <c r="Q3457" i="1" s="1"/>
  <c r="Q3458" i="1" a="1"/>
  <c r="Q3458" i="1" s="1"/>
  <c r="Q3459" i="1" a="1"/>
  <c r="Q3459" i="1" s="1"/>
  <c r="Q3460" i="1" a="1"/>
  <c r="Q3460" i="1" s="1"/>
  <c r="Q3461" i="1" a="1"/>
  <c r="Q3461" i="1" s="1"/>
  <c r="Q3462" i="1" a="1"/>
  <c r="Q3462" i="1" s="1"/>
  <c r="Q3463" i="1" a="1"/>
  <c r="Q3463" i="1" s="1"/>
  <c r="Q3464" i="1" a="1"/>
  <c r="Q3464" i="1" s="1"/>
  <c r="Q3465" i="1" a="1"/>
  <c r="Q3465" i="1" s="1"/>
  <c r="Q3466" i="1" a="1"/>
  <c r="Q3466" i="1" s="1"/>
  <c r="Q3467" i="1" a="1"/>
  <c r="Q3467" i="1" s="1"/>
  <c r="Q3468" i="1" a="1"/>
  <c r="Q3468" i="1" s="1"/>
  <c r="Q3469" i="1" a="1"/>
  <c r="Q3469" i="1" s="1"/>
  <c r="Q3470" i="1" a="1"/>
  <c r="Q3470" i="1" s="1"/>
  <c r="Q3471" i="1" a="1"/>
  <c r="Q3471" i="1" s="1"/>
  <c r="Q3472" i="1" a="1"/>
  <c r="Q3472" i="1" s="1"/>
  <c r="Q3473" i="1" a="1"/>
  <c r="Q3473" i="1" s="1"/>
  <c r="Q3474" i="1" a="1"/>
  <c r="Q3474" i="1" s="1"/>
  <c r="Q3475" i="1" a="1"/>
  <c r="Q3475" i="1" s="1"/>
  <c r="Q3476" i="1" a="1"/>
  <c r="Q3476" i="1" s="1"/>
  <c r="Q3477" i="1" a="1"/>
  <c r="Q3477" i="1" s="1"/>
  <c r="Q3478" i="1" a="1"/>
  <c r="Q3478" i="1" s="1"/>
  <c r="Q3479" i="1" a="1"/>
  <c r="Q3479" i="1" s="1"/>
  <c r="Q3480" i="1" a="1"/>
  <c r="Q3480" i="1" s="1"/>
  <c r="Q3481" i="1" a="1"/>
  <c r="Q3481" i="1" s="1"/>
  <c r="Q3482" i="1" a="1"/>
  <c r="Q3482" i="1" s="1"/>
  <c r="Q3483" i="1" a="1"/>
  <c r="Q3483" i="1" s="1"/>
  <c r="Q3484" i="1" a="1"/>
  <c r="Q3484" i="1" s="1"/>
  <c r="Q3485" i="1" a="1"/>
  <c r="Q3485" i="1" s="1"/>
  <c r="Q3486" i="1" a="1"/>
  <c r="Q3486" i="1" s="1"/>
  <c r="Q3487" i="1" a="1"/>
  <c r="Q3487" i="1" s="1"/>
  <c r="Q3488" i="1" a="1"/>
  <c r="Q3488" i="1" s="1"/>
  <c r="Q3489" i="1" a="1"/>
  <c r="Q3489" i="1" s="1"/>
  <c r="Q3490" i="1" a="1"/>
  <c r="Q3490" i="1" s="1"/>
  <c r="Q3491" i="1" a="1"/>
  <c r="Q3491" i="1" s="1"/>
  <c r="Q3492" i="1" a="1"/>
  <c r="Q3492" i="1" s="1"/>
  <c r="Q3493" i="1" a="1"/>
  <c r="Q3493" i="1" s="1"/>
  <c r="Q3494" i="1" a="1"/>
  <c r="Q3494" i="1" s="1"/>
  <c r="Q3495" i="1" a="1"/>
  <c r="Q3495" i="1" s="1"/>
  <c r="Q3496" i="1" a="1"/>
  <c r="Q3496" i="1" s="1"/>
  <c r="Q3497" i="1" a="1"/>
  <c r="Q3497" i="1" s="1"/>
  <c r="Q3498" i="1" a="1"/>
  <c r="Q3498" i="1" s="1"/>
  <c r="Q3499" i="1" a="1"/>
  <c r="Q3499" i="1" s="1"/>
  <c r="Q3500" i="1" a="1"/>
  <c r="Q3500" i="1" s="1"/>
  <c r="Q3501" i="1" a="1"/>
  <c r="Q3501" i="1" s="1"/>
  <c r="Q3502" i="1" a="1"/>
  <c r="Q3502" i="1" s="1"/>
  <c r="Q3503" i="1" a="1"/>
  <c r="Q3503" i="1" s="1"/>
  <c r="Q3504" i="1" a="1"/>
  <c r="Q3504" i="1" s="1"/>
  <c r="Q3505" i="1" a="1"/>
  <c r="Q3505" i="1" s="1"/>
  <c r="Q3506" i="1" a="1"/>
  <c r="Q3506" i="1" s="1"/>
  <c r="Q3507" i="1" a="1"/>
  <c r="Q3507" i="1" s="1"/>
  <c r="Q3508" i="1" a="1"/>
  <c r="Q3508" i="1" s="1"/>
  <c r="Q3509" i="1" a="1"/>
  <c r="Q3509" i="1" s="1"/>
  <c r="Q3510" i="1" a="1"/>
  <c r="Q3510" i="1" s="1"/>
  <c r="Q3511" i="1" a="1"/>
  <c r="Q3511" i="1" s="1"/>
  <c r="Q3512" i="1" a="1"/>
  <c r="Q3512" i="1" s="1"/>
  <c r="Q3513" i="1" a="1"/>
  <c r="Q3513" i="1" s="1"/>
  <c r="Q3514" i="1" a="1"/>
  <c r="Q3514" i="1" s="1"/>
  <c r="Q3515" i="1" a="1"/>
  <c r="Q3515" i="1" s="1"/>
  <c r="Q3516" i="1" a="1"/>
  <c r="Q3516" i="1" s="1"/>
  <c r="Q3517" i="1" a="1"/>
  <c r="Q3517" i="1" s="1"/>
  <c r="Q3518" i="1" a="1"/>
  <c r="Q3518" i="1" s="1"/>
  <c r="Q3519" i="1" a="1"/>
  <c r="Q3519" i="1" s="1"/>
  <c r="Q3520" i="1" a="1"/>
  <c r="Q3520" i="1" s="1"/>
  <c r="Q3521" i="1" a="1"/>
  <c r="Q3521" i="1" s="1"/>
  <c r="Q3522" i="1" a="1"/>
  <c r="Q3522" i="1" s="1"/>
  <c r="Q3523" i="1" a="1"/>
  <c r="Q3523" i="1" s="1"/>
  <c r="Q3524" i="1" a="1"/>
  <c r="Q3524" i="1" s="1"/>
  <c r="Q3525" i="1" a="1"/>
  <c r="Q3525" i="1" s="1"/>
  <c r="Q3526" i="1" a="1"/>
  <c r="Q3526" i="1" s="1"/>
  <c r="Q3527" i="1" a="1"/>
  <c r="Q3527" i="1" s="1"/>
  <c r="Q3528" i="1" a="1"/>
  <c r="Q3528" i="1" s="1"/>
  <c r="Q3529" i="1" a="1"/>
  <c r="Q3529" i="1" s="1"/>
  <c r="Q3530" i="1" a="1"/>
  <c r="Q3530" i="1" s="1"/>
  <c r="Q3531" i="1" a="1"/>
  <c r="Q3531" i="1" s="1"/>
  <c r="Q3532" i="1" a="1"/>
  <c r="Q3532" i="1" s="1"/>
  <c r="Q3533" i="1" a="1"/>
  <c r="Q3533" i="1" s="1"/>
  <c r="Q3534" i="1" a="1"/>
  <c r="Q3534" i="1" s="1"/>
  <c r="Q3535" i="1" a="1"/>
  <c r="Q3535" i="1" s="1"/>
  <c r="Q3536" i="1" a="1"/>
  <c r="Q3536" i="1" s="1"/>
  <c r="Q3537" i="1" a="1"/>
  <c r="Q3537" i="1" s="1"/>
  <c r="Q3538" i="1" a="1"/>
  <c r="Q3538" i="1" s="1"/>
  <c r="Q3539" i="1" a="1"/>
  <c r="Q3539" i="1" s="1"/>
  <c r="Q3540" i="1" a="1"/>
  <c r="Q3540" i="1" s="1"/>
  <c r="Q3541" i="1" a="1"/>
  <c r="Q3541" i="1" s="1"/>
  <c r="Q3542" i="1" a="1"/>
  <c r="Q3542" i="1" s="1"/>
  <c r="Q3543" i="1" a="1"/>
  <c r="Q3543" i="1" s="1"/>
  <c r="Q3544" i="1" a="1"/>
  <c r="Q3544" i="1" s="1"/>
  <c r="Q3545" i="1" a="1"/>
  <c r="Q3545" i="1" s="1"/>
  <c r="Q3546" i="1" a="1"/>
  <c r="Q3546" i="1" s="1"/>
  <c r="Q3547" i="1" a="1"/>
  <c r="Q3547" i="1" s="1"/>
  <c r="Q3548" i="1" a="1"/>
  <c r="Q3548" i="1" s="1"/>
  <c r="Q3549" i="1" a="1"/>
  <c r="Q3549" i="1" s="1"/>
  <c r="Q3550" i="1" a="1"/>
  <c r="Q3550" i="1" s="1"/>
  <c r="Q3551" i="1" a="1"/>
  <c r="Q3551" i="1" s="1"/>
  <c r="Q3552" i="1" a="1"/>
  <c r="Q3552" i="1" s="1"/>
  <c r="Q3553" i="1" a="1"/>
  <c r="Q3553" i="1" s="1"/>
  <c r="Q3554" i="1" a="1"/>
  <c r="Q3554" i="1" s="1"/>
  <c r="Q3555" i="1" a="1"/>
  <c r="Q3555" i="1" s="1"/>
  <c r="Q3556" i="1" a="1"/>
  <c r="Q3556" i="1" s="1"/>
  <c r="Q3557" i="1" a="1"/>
  <c r="Q3557" i="1" s="1"/>
  <c r="Q3558" i="1" a="1"/>
  <c r="Q3558" i="1" s="1"/>
  <c r="Q3559" i="1" a="1"/>
  <c r="Q3559" i="1" s="1"/>
  <c r="Q3560" i="1" a="1"/>
  <c r="Q3560" i="1" s="1"/>
  <c r="Q3561" i="1" a="1"/>
  <c r="Q3561" i="1" s="1"/>
  <c r="Q3562" i="1" a="1"/>
  <c r="Q3562" i="1" s="1"/>
  <c r="Q3563" i="1" a="1"/>
  <c r="Q3563" i="1" s="1"/>
  <c r="Q3564" i="1" a="1"/>
  <c r="Q3564" i="1" s="1"/>
  <c r="Q3565" i="1" a="1"/>
  <c r="Q3565" i="1" s="1"/>
  <c r="Q3566" i="1" a="1"/>
  <c r="Q3566" i="1" s="1"/>
  <c r="Q3567" i="1" a="1"/>
  <c r="Q3567" i="1" s="1"/>
  <c r="Q3568" i="1" a="1"/>
  <c r="Q3568" i="1" s="1"/>
  <c r="Q3569" i="1" a="1"/>
  <c r="Q3569" i="1" s="1"/>
  <c r="Q3570" i="1" a="1"/>
  <c r="Q3570" i="1" s="1"/>
  <c r="Q3571" i="1" a="1"/>
  <c r="Q3571" i="1" s="1"/>
  <c r="Q3572" i="1" a="1"/>
  <c r="Q3572" i="1" s="1"/>
  <c r="Q3573" i="1" a="1"/>
  <c r="Q3573" i="1" s="1"/>
  <c r="Q3574" i="1" a="1"/>
  <c r="Q3574" i="1" s="1"/>
  <c r="Q3575" i="1" a="1"/>
  <c r="Q3575" i="1" s="1"/>
  <c r="Q3576" i="1" a="1"/>
  <c r="Q3576" i="1" s="1"/>
  <c r="Q3577" i="1" a="1"/>
  <c r="Q3577" i="1" s="1"/>
  <c r="Q3578" i="1" a="1"/>
  <c r="Q3578" i="1" s="1"/>
  <c r="Q3579" i="1" a="1"/>
  <c r="Q3579" i="1" s="1"/>
  <c r="Q3580" i="1" a="1"/>
  <c r="Q3580" i="1" s="1"/>
  <c r="Q3581" i="1" a="1"/>
  <c r="Q3581" i="1" s="1"/>
  <c r="Q3582" i="1" a="1"/>
  <c r="Q3582" i="1" s="1"/>
  <c r="Q3583" i="1" a="1"/>
  <c r="Q3583" i="1" s="1"/>
  <c r="Q3584" i="1" a="1"/>
  <c r="Q3584" i="1" s="1"/>
  <c r="Q3585" i="1" a="1"/>
  <c r="Q3585" i="1" s="1"/>
  <c r="Q3586" i="1" a="1"/>
  <c r="Q3586" i="1" s="1"/>
  <c r="Q3587" i="1" a="1"/>
  <c r="Q3587" i="1" s="1"/>
  <c r="Q3588" i="1" a="1"/>
  <c r="Q3588" i="1" s="1"/>
  <c r="Q3589" i="1" a="1"/>
  <c r="Q3589" i="1" s="1"/>
  <c r="Q3590" i="1" a="1"/>
  <c r="Q3590" i="1" s="1"/>
  <c r="Q3591" i="1" a="1"/>
  <c r="Q3591" i="1" s="1"/>
  <c r="Q3592" i="1" a="1"/>
  <c r="Q3592" i="1" s="1"/>
  <c r="Q3593" i="1" a="1"/>
  <c r="Q3593" i="1" s="1"/>
  <c r="Q3594" i="1" a="1"/>
  <c r="Q3594" i="1" s="1"/>
  <c r="Q3595" i="1" a="1"/>
  <c r="Q3595" i="1" s="1"/>
  <c r="Q3596" i="1" a="1"/>
  <c r="Q3596" i="1" s="1"/>
  <c r="Q3597" i="1" a="1"/>
  <c r="Q3597" i="1" s="1"/>
  <c r="Q3598" i="1" a="1"/>
  <c r="Q3598" i="1" s="1"/>
  <c r="Q3599" i="1" a="1"/>
  <c r="Q3599" i="1" s="1"/>
  <c r="Q3600" i="1" a="1"/>
  <c r="Q3600" i="1" s="1"/>
  <c r="Q3601" i="1" a="1"/>
  <c r="Q3601" i="1" s="1"/>
  <c r="Q3602" i="1" a="1"/>
  <c r="Q3602" i="1" s="1"/>
  <c r="Q3603" i="1" a="1"/>
  <c r="Q3603" i="1" s="1"/>
  <c r="Q3604" i="1" a="1"/>
  <c r="Q3604" i="1" s="1"/>
  <c r="Q3605" i="1" a="1"/>
  <c r="Q3605" i="1" s="1"/>
  <c r="Q3606" i="1" a="1"/>
  <c r="Q3606" i="1" s="1"/>
  <c r="Q3607" i="1" a="1"/>
  <c r="Q3607" i="1" s="1"/>
  <c r="Q3608" i="1" a="1"/>
  <c r="Q3608" i="1" s="1"/>
  <c r="Q3609" i="1" a="1"/>
  <c r="Q3609" i="1" s="1"/>
  <c r="Q3610" i="1" a="1"/>
  <c r="Q3610" i="1" s="1"/>
  <c r="Q3611" i="1" a="1"/>
  <c r="Q3611" i="1" s="1"/>
  <c r="Q3612" i="1" a="1"/>
  <c r="Q3612" i="1" s="1"/>
  <c r="Q3613" i="1" a="1"/>
  <c r="Q3613" i="1" s="1"/>
  <c r="Q3614" i="1" a="1"/>
  <c r="Q3614" i="1" s="1"/>
  <c r="Q3615" i="1" a="1"/>
  <c r="Q3615" i="1" s="1"/>
  <c r="Q3616" i="1" a="1"/>
  <c r="Q3616" i="1" s="1"/>
  <c r="Q3617" i="1" a="1"/>
  <c r="Q3617" i="1" s="1"/>
  <c r="Q3618" i="1" a="1"/>
  <c r="Q3618" i="1" s="1"/>
  <c r="Q3619" i="1" a="1"/>
  <c r="Q3619" i="1" s="1"/>
  <c r="Q3620" i="1" a="1"/>
  <c r="Q3620" i="1" s="1"/>
  <c r="Q3621" i="1" a="1"/>
  <c r="Q3621" i="1" s="1"/>
  <c r="Q3622" i="1" a="1"/>
  <c r="Q3622" i="1" s="1"/>
  <c r="Q3623" i="1" a="1"/>
  <c r="Q3623" i="1" s="1"/>
  <c r="Q3624" i="1" a="1"/>
  <c r="Q3624" i="1" s="1"/>
  <c r="Q3625" i="1" a="1"/>
  <c r="Q3625" i="1" s="1"/>
  <c r="Q3626" i="1" a="1"/>
  <c r="Q3626" i="1" s="1"/>
  <c r="Q3627" i="1" a="1"/>
  <c r="Q3627" i="1" s="1"/>
  <c r="Q3628" i="1" a="1"/>
  <c r="Q3628" i="1" s="1"/>
  <c r="Q3629" i="1" a="1"/>
  <c r="Q3629" i="1" s="1"/>
  <c r="Q3630" i="1" a="1"/>
  <c r="Q3630" i="1" s="1"/>
  <c r="Q3631" i="1" a="1"/>
  <c r="Q3631" i="1" s="1"/>
  <c r="Q3632" i="1" a="1"/>
  <c r="Q3632" i="1" s="1"/>
  <c r="Q3633" i="1" a="1"/>
  <c r="Q3633" i="1" s="1"/>
  <c r="Q3634" i="1" a="1"/>
  <c r="Q3634" i="1" s="1"/>
  <c r="Q3635" i="1" a="1"/>
  <c r="Q3635" i="1" s="1"/>
  <c r="Q3636" i="1" a="1"/>
  <c r="Q3636" i="1" s="1"/>
  <c r="Q3637" i="1" a="1"/>
  <c r="Q3637" i="1" s="1"/>
  <c r="Q3638" i="1" a="1"/>
  <c r="Q3638" i="1" s="1"/>
  <c r="Q3639" i="1" a="1"/>
  <c r="Q3639" i="1" s="1"/>
  <c r="Q3640" i="1" a="1"/>
  <c r="Q3640" i="1" s="1"/>
  <c r="Q3641" i="1" a="1"/>
  <c r="Q3641" i="1" s="1"/>
  <c r="Q3642" i="1" a="1"/>
  <c r="Q3642" i="1" s="1"/>
  <c r="Q3643" i="1" a="1"/>
  <c r="Q3643" i="1" s="1"/>
  <c r="Q3644" i="1" a="1"/>
  <c r="Q3644" i="1" s="1"/>
  <c r="Q3645" i="1" a="1"/>
  <c r="Q3645" i="1" s="1"/>
  <c r="Q3646" i="1" a="1"/>
  <c r="Q3646" i="1" s="1"/>
  <c r="Q3647" i="1" a="1"/>
  <c r="Q3647" i="1" s="1"/>
  <c r="Q3648" i="1" a="1"/>
  <c r="Q3648" i="1" s="1"/>
  <c r="Q3649" i="1" a="1"/>
  <c r="Q3649" i="1" s="1"/>
  <c r="Q3650" i="1" a="1"/>
  <c r="Q3650" i="1" s="1"/>
  <c r="Q3651" i="1" a="1"/>
  <c r="Q3651" i="1" s="1"/>
  <c r="Q3652" i="1" a="1"/>
  <c r="Q3652" i="1" s="1"/>
  <c r="Q3653" i="1" a="1"/>
  <c r="Q3653" i="1" s="1"/>
  <c r="Q3654" i="1" a="1"/>
  <c r="Q3654" i="1" s="1"/>
  <c r="Q3655" i="1" a="1"/>
  <c r="Q3655" i="1" s="1"/>
  <c r="Q3656" i="1" a="1"/>
  <c r="Q3656" i="1" s="1"/>
  <c r="Q3657" i="1" a="1"/>
  <c r="Q3657" i="1" s="1"/>
  <c r="Q3658" i="1" a="1"/>
  <c r="Q3658" i="1" s="1"/>
  <c r="Q3659" i="1" a="1"/>
  <c r="Q3659" i="1" s="1"/>
  <c r="Q3660" i="1" a="1"/>
  <c r="Q3660" i="1" s="1"/>
  <c r="Q3661" i="1" a="1"/>
  <c r="Q3661" i="1" s="1"/>
  <c r="Q3662" i="1" a="1"/>
  <c r="Q3662" i="1" s="1"/>
  <c r="Q3663" i="1" a="1"/>
  <c r="Q3663" i="1" s="1"/>
  <c r="Q3664" i="1" a="1"/>
  <c r="Q3664" i="1" s="1"/>
  <c r="Q3665" i="1" a="1"/>
  <c r="Q3665" i="1" s="1"/>
  <c r="Q3666" i="1" a="1"/>
  <c r="Q3666" i="1" s="1"/>
  <c r="Q3667" i="1" a="1"/>
  <c r="Q3667" i="1" s="1"/>
  <c r="Q3668" i="1" a="1"/>
  <c r="Q3668" i="1" s="1"/>
  <c r="Q3669" i="1" a="1"/>
  <c r="Q3669" i="1" s="1"/>
  <c r="Q3670" i="1" a="1"/>
  <c r="Q3670" i="1" s="1"/>
  <c r="Q3671" i="1" a="1"/>
  <c r="Q3671" i="1" s="1"/>
  <c r="Q3672" i="1" a="1"/>
  <c r="Q3672" i="1" s="1"/>
  <c r="Q3673" i="1" a="1"/>
  <c r="Q3673" i="1" s="1"/>
  <c r="Q3674" i="1" a="1"/>
  <c r="Q3674" i="1" s="1"/>
  <c r="Q3675" i="1" a="1"/>
  <c r="Q3675" i="1" s="1"/>
  <c r="Q3676" i="1" a="1"/>
  <c r="Q3676" i="1" s="1"/>
  <c r="Q3677" i="1" a="1"/>
  <c r="Q3677" i="1" s="1"/>
  <c r="Q3678" i="1" a="1"/>
  <c r="Q3678" i="1" s="1"/>
  <c r="Q3679" i="1" a="1"/>
  <c r="Q3679" i="1" s="1"/>
  <c r="Q3680" i="1" a="1"/>
  <c r="Q3680" i="1" s="1"/>
  <c r="Q3681" i="1" a="1"/>
  <c r="Q3681" i="1" s="1"/>
  <c r="Q3682" i="1" a="1"/>
  <c r="Q3682" i="1" s="1"/>
  <c r="Q3683" i="1" a="1"/>
  <c r="Q3683" i="1" s="1"/>
  <c r="Q3684" i="1" a="1"/>
  <c r="Q3684" i="1" s="1"/>
  <c r="Q3685" i="1" a="1"/>
  <c r="Q3685" i="1" s="1"/>
  <c r="Q3686" i="1" a="1"/>
  <c r="Q3686" i="1" s="1"/>
  <c r="Q3687" i="1" a="1"/>
  <c r="Q3687" i="1" s="1"/>
  <c r="Q3688" i="1" a="1"/>
  <c r="Q3688" i="1" s="1"/>
  <c r="Q3689" i="1" a="1"/>
  <c r="Q3689" i="1" s="1"/>
  <c r="Q3690" i="1" a="1"/>
  <c r="Q3690" i="1" s="1"/>
  <c r="Q3691" i="1" a="1"/>
  <c r="Q3691" i="1" s="1"/>
  <c r="Q3692" i="1" a="1"/>
  <c r="Q3692" i="1" s="1"/>
  <c r="Q3693" i="1" a="1"/>
  <c r="Q3693" i="1" s="1"/>
  <c r="Q3694" i="1" a="1"/>
  <c r="Q3694" i="1" s="1"/>
  <c r="Q3695" i="1" a="1"/>
  <c r="Q3695" i="1" s="1"/>
  <c r="Q3696" i="1" a="1"/>
  <c r="Q3696" i="1" s="1"/>
  <c r="Q3697" i="1" a="1"/>
  <c r="Q3697" i="1" s="1"/>
  <c r="Q3698" i="1" a="1"/>
  <c r="Q3698" i="1" s="1"/>
  <c r="Q3699" i="1" a="1"/>
  <c r="Q3699" i="1" s="1"/>
  <c r="Q3700" i="1" a="1"/>
  <c r="Q3700" i="1" s="1"/>
  <c r="Q3701" i="1" a="1"/>
  <c r="Q3701" i="1" s="1"/>
  <c r="Q3702" i="1" a="1"/>
  <c r="Q3702" i="1" s="1"/>
  <c r="Q3703" i="1" a="1"/>
  <c r="Q3703" i="1" s="1"/>
  <c r="Q3704" i="1" a="1"/>
  <c r="Q3704" i="1" s="1"/>
  <c r="Q3705" i="1" a="1"/>
  <c r="Q3705" i="1" s="1"/>
  <c r="Q3706" i="1" a="1"/>
  <c r="Q3706" i="1" s="1"/>
  <c r="Q3707" i="1" a="1"/>
  <c r="Q3707" i="1" s="1"/>
  <c r="Q3708" i="1" a="1"/>
  <c r="Q3708" i="1" s="1"/>
  <c r="Q3709" i="1" a="1"/>
  <c r="Q3709" i="1" s="1"/>
  <c r="Q3710" i="1" a="1"/>
  <c r="Q3710" i="1" s="1"/>
  <c r="Q3711" i="1" a="1"/>
  <c r="Q3711" i="1" s="1"/>
  <c r="Q3712" i="1" a="1"/>
  <c r="Q3712" i="1" s="1"/>
  <c r="Q3713" i="1" a="1"/>
  <c r="Q3713" i="1" s="1"/>
  <c r="Q3714" i="1" a="1"/>
  <c r="Q3714" i="1" s="1"/>
  <c r="Q3715" i="1" a="1"/>
  <c r="Q3715" i="1" s="1"/>
  <c r="Q3716" i="1" a="1"/>
  <c r="Q3716" i="1" s="1"/>
  <c r="Q3717" i="1" a="1"/>
  <c r="Q3717" i="1" s="1"/>
  <c r="Q3718" i="1" a="1"/>
  <c r="Q3718" i="1" s="1"/>
  <c r="Q3719" i="1" a="1"/>
  <c r="Q3719" i="1" s="1"/>
  <c r="Q3720" i="1" a="1"/>
  <c r="Q3720" i="1" s="1"/>
  <c r="Q3721" i="1" a="1"/>
  <c r="Q3721" i="1" s="1"/>
  <c r="Q3722" i="1" a="1"/>
  <c r="Q3722" i="1" s="1"/>
  <c r="Q3723" i="1" a="1"/>
  <c r="Q3723" i="1" s="1"/>
  <c r="Q3724" i="1" a="1"/>
  <c r="Q3724" i="1" s="1"/>
  <c r="Q3725" i="1" a="1"/>
  <c r="Q3725" i="1" s="1"/>
  <c r="Q3726" i="1" a="1"/>
  <c r="Q3726" i="1" s="1"/>
  <c r="Q3727" i="1" a="1"/>
  <c r="Q3727" i="1" s="1"/>
  <c r="Q3728" i="1" a="1"/>
  <c r="Q3728" i="1" s="1"/>
  <c r="Q3729" i="1" a="1"/>
  <c r="Q3729" i="1" s="1"/>
  <c r="Q3730" i="1" a="1"/>
  <c r="Q3730" i="1" s="1"/>
  <c r="Q3731" i="1" a="1"/>
  <c r="Q3731" i="1" s="1"/>
  <c r="Q3732" i="1" a="1"/>
  <c r="Q3732" i="1" s="1"/>
  <c r="Q3733" i="1" a="1"/>
  <c r="Q3733" i="1" s="1"/>
  <c r="Q3734" i="1" a="1"/>
  <c r="Q3734" i="1" s="1"/>
  <c r="Q3735" i="1" a="1"/>
  <c r="Q3735" i="1" s="1"/>
  <c r="Q3736" i="1" a="1"/>
  <c r="Q3736" i="1" s="1"/>
  <c r="Q3737" i="1" a="1"/>
  <c r="Q3737" i="1" s="1"/>
  <c r="Q3738" i="1" a="1"/>
  <c r="Q3738" i="1" s="1"/>
  <c r="Q3739" i="1" a="1"/>
  <c r="Q3739" i="1" s="1"/>
  <c r="Q3740" i="1" a="1"/>
  <c r="Q3740" i="1" s="1"/>
  <c r="Q3741" i="1" a="1"/>
  <c r="Q3741" i="1" s="1"/>
  <c r="Q3742" i="1" a="1"/>
  <c r="Q3742" i="1" s="1"/>
  <c r="Q3743" i="1" a="1"/>
  <c r="Q3743" i="1" s="1"/>
  <c r="Q3744" i="1" a="1"/>
  <c r="Q3744" i="1" s="1"/>
  <c r="Q3745" i="1" a="1"/>
  <c r="Q3745" i="1" s="1"/>
  <c r="Q3746" i="1" a="1"/>
  <c r="Q3746" i="1" s="1"/>
  <c r="Q3747" i="1" a="1"/>
  <c r="Q3747" i="1" s="1"/>
  <c r="Q3748" i="1" a="1"/>
  <c r="Q3748" i="1" s="1"/>
  <c r="Q3749" i="1" a="1"/>
  <c r="Q3749" i="1" s="1"/>
  <c r="Q3750" i="1" a="1"/>
  <c r="Q3750" i="1" s="1"/>
  <c r="Q3751" i="1" a="1"/>
  <c r="Q3751" i="1" s="1"/>
  <c r="Q3752" i="1" a="1"/>
  <c r="Q3752" i="1" s="1"/>
  <c r="Q3753" i="1" a="1"/>
  <c r="Q3753" i="1" s="1"/>
  <c r="Q3754" i="1" a="1"/>
  <c r="Q3754" i="1" s="1"/>
  <c r="Q3755" i="1" a="1"/>
  <c r="Q3755" i="1" s="1"/>
  <c r="Q3756" i="1" a="1"/>
  <c r="Q3756" i="1" s="1"/>
  <c r="Q3757" i="1" a="1"/>
  <c r="Q3757" i="1" s="1"/>
  <c r="Q3758" i="1" a="1"/>
  <c r="Q3758" i="1" s="1"/>
  <c r="Q3759" i="1" a="1"/>
  <c r="Q3759" i="1" s="1"/>
  <c r="Q3760" i="1" a="1"/>
  <c r="Q3760" i="1" s="1"/>
  <c r="Q3761" i="1" a="1"/>
  <c r="Q3761" i="1" s="1"/>
  <c r="Q3762" i="1" a="1"/>
  <c r="Q3762" i="1" s="1"/>
  <c r="Q3763" i="1" a="1"/>
  <c r="Q3763" i="1" s="1"/>
  <c r="Q3764" i="1" a="1"/>
  <c r="Q3764" i="1" s="1"/>
  <c r="Q3765" i="1" a="1"/>
  <c r="Q3765" i="1" s="1"/>
  <c r="Q3766" i="1" a="1"/>
  <c r="Q3766" i="1" s="1"/>
  <c r="Q3767" i="1" a="1"/>
  <c r="Q3767" i="1" s="1"/>
  <c r="Q3768" i="1" a="1"/>
  <c r="Q3768" i="1" s="1"/>
  <c r="Q3769" i="1" a="1"/>
  <c r="Q3769" i="1" s="1"/>
  <c r="Q3770" i="1" a="1"/>
  <c r="Q3770" i="1" s="1"/>
  <c r="Q3771" i="1" a="1"/>
  <c r="Q3771" i="1" s="1"/>
  <c r="Q3772" i="1" a="1"/>
  <c r="Q3772" i="1" s="1"/>
  <c r="Q3773" i="1" a="1"/>
  <c r="Q3773" i="1" s="1"/>
  <c r="Q3774" i="1" a="1"/>
  <c r="Q3774" i="1" s="1"/>
  <c r="Q3775" i="1" a="1"/>
  <c r="Q3775" i="1" s="1"/>
  <c r="Q3776" i="1" a="1"/>
  <c r="Q3776" i="1" s="1"/>
  <c r="Q3777" i="1" a="1"/>
  <c r="Q3777" i="1" s="1"/>
  <c r="Q3778" i="1" a="1"/>
  <c r="Q3778" i="1" s="1"/>
  <c r="Q3779" i="1" a="1"/>
  <c r="Q3779" i="1" s="1"/>
  <c r="Q3780" i="1" a="1"/>
  <c r="Q3780" i="1" s="1"/>
  <c r="Q3781" i="1" a="1"/>
  <c r="Q3781" i="1" s="1"/>
  <c r="Q3782" i="1" a="1"/>
  <c r="Q3782" i="1" s="1"/>
  <c r="Q3783" i="1" a="1"/>
  <c r="Q3783" i="1" s="1"/>
  <c r="Q3784" i="1" a="1"/>
  <c r="Q3784" i="1" s="1"/>
  <c r="Q3785" i="1" a="1"/>
  <c r="Q3785" i="1" s="1"/>
  <c r="Q3786" i="1" a="1"/>
  <c r="Q3786" i="1" s="1"/>
  <c r="Q3787" i="1" a="1"/>
  <c r="Q3787" i="1" s="1"/>
  <c r="Q3788" i="1" a="1"/>
  <c r="Q3788" i="1" s="1"/>
  <c r="Q3789" i="1" a="1"/>
  <c r="Q3789" i="1" s="1"/>
  <c r="Q3790" i="1" a="1"/>
  <c r="Q3790" i="1" s="1"/>
  <c r="Q3791" i="1" a="1"/>
  <c r="Q3791" i="1" s="1"/>
  <c r="Q3792" i="1" a="1"/>
  <c r="Q3792" i="1" s="1"/>
  <c r="Q3793" i="1" a="1"/>
  <c r="Q3793" i="1" s="1"/>
  <c r="Q3794" i="1" a="1"/>
  <c r="Q3794" i="1" s="1"/>
  <c r="Q3795" i="1" a="1"/>
  <c r="Q3795" i="1" s="1"/>
  <c r="Q3796" i="1" a="1"/>
  <c r="Q3796" i="1" s="1"/>
  <c r="Q3797" i="1" a="1"/>
  <c r="Q3797" i="1" s="1"/>
  <c r="Q3798" i="1" a="1"/>
  <c r="Q3798" i="1" s="1"/>
  <c r="Q3799" i="1" a="1"/>
  <c r="Q3799" i="1" s="1"/>
  <c r="Q3800" i="1" a="1"/>
  <c r="Q3800" i="1" s="1"/>
  <c r="Q3801" i="1" a="1"/>
  <c r="Q3801" i="1" s="1"/>
  <c r="Q3802" i="1" a="1"/>
  <c r="Q3802" i="1" s="1"/>
  <c r="Q3803" i="1" a="1"/>
  <c r="Q3803" i="1" s="1"/>
  <c r="Q3804" i="1" a="1"/>
  <c r="Q3804" i="1" s="1"/>
  <c r="Q3805" i="1" a="1"/>
  <c r="Q3805" i="1" s="1"/>
  <c r="Q3806" i="1" a="1"/>
  <c r="Q3806" i="1" s="1"/>
  <c r="Q3807" i="1" a="1"/>
  <c r="Q3807" i="1" s="1"/>
  <c r="Q3808" i="1" a="1"/>
  <c r="Q3808" i="1" s="1"/>
  <c r="Q3809" i="1" a="1"/>
  <c r="Q3809" i="1" s="1"/>
  <c r="Q3810" i="1" a="1"/>
  <c r="Q3810" i="1" s="1"/>
  <c r="Q3811" i="1" a="1"/>
  <c r="Q3811" i="1" s="1"/>
  <c r="Q3812" i="1" a="1"/>
  <c r="Q3812" i="1" s="1"/>
  <c r="Q3813" i="1" a="1"/>
  <c r="Q3813" i="1" s="1"/>
  <c r="Q3814" i="1" a="1"/>
  <c r="Q3814" i="1" s="1"/>
  <c r="Q3815" i="1" a="1"/>
  <c r="Q3815" i="1" s="1"/>
  <c r="Q3816" i="1" a="1"/>
  <c r="Q3816" i="1" s="1"/>
  <c r="Q3817" i="1" a="1"/>
  <c r="Q3817" i="1" s="1"/>
  <c r="Q3818" i="1" a="1"/>
  <c r="Q3818" i="1" s="1"/>
  <c r="Q3819" i="1" a="1"/>
  <c r="Q3819" i="1" s="1"/>
  <c r="Q3820" i="1" a="1"/>
  <c r="Q3820" i="1" s="1"/>
  <c r="Q3821" i="1" a="1"/>
  <c r="Q3821" i="1" s="1"/>
  <c r="Q3822" i="1" a="1"/>
  <c r="Q3822" i="1" s="1"/>
  <c r="Q3823" i="1" a="1"/>
  <c r="Q3823" i="1" s="1"/>
  <c r="Q3824" i="1" a="1"/>
  <c r="Q3824" i="1" s="1"/>
  <c r="Q3825" i="1" a="1"/>
  <c r="Q3825" i="1" s="1"/>
  <c r="Q3826" i="1" a="1"/>
  <c r="Q3826" i="1" s="1"/>
  <c r="Q3827" i="1" a="1"/>
  <c r="Q3827" i="1" s="1"/>
  <c r="Q3828" i="1" a="1"/>
  <c r="Q3828" i="1" s="1"/>
  <c r="Q3829" i="1" a="1"/>
  <c r="Q3829" i="1" s="1"/>
  <c r="Q3830" i="1" a="1"/>
  <c r="Q3830" i="1" s="1"/>
  <c r="Q3831" i="1" a="1"/>
  <c r="Q3831" i="1" s="1"/>
  <c r="Q3832" i="1" a="1"/>
  <c r="Q3832" i="1" s="1"/>
  <c r="Q3833" i="1" a="1"/>
  <c r="Q3833" i="1" s="1"/>
  <c r="Q3834" i="1" a="1"/>
  <c r="Q3834" i="1" s="1"/>
  <c r="Q3835" i="1" a="1"/>
  <c r="Q3835" i="1" s="1"/>
  <c r="Q3836" i="1" a="1"/>
  <c r="Q3836" i="1" s="1"/>
  <c r="Q3837" i="1" a="1"/>
  <c r="Q3837" i="1" s="1"/>
  <c r="Q3838" i="1" a="1"/>
  <c r="Q3838" i="1" s="1"/>
  <c r="Q3839" i="1" a="1"/>
  <c r="Q3839" i="1" s="1"/>
  <c r="Q3840" i="1" a="1"/>
  <c r="Q3840" i="1" s="1"/>
  <c r="Q3841" i="1" a="1"/>
  <c r="Q3841" i="1" s="1"/>
  <c r="Q3842" i="1" a="1"/>
  <c r="Q3842" i="1" s="1"/>
  <c r="Q3843" i="1" a="1"/>
  <c r="Q3843" i="1" s="1"/>
  <c r="Q3844" i="1" a="1"/>
  <c r="Q3844" i="1" s="1"/>
  <c r="Q3845" i="1" a="1"/>
  <c r="Q3845" i="1" s="1"/>
  <c r="Q3846" i="1" a="1"/>
  <c r="Q3846" i="1" s="1"/>
  <c r="Q3847" i="1" a="1"/>
  <c r="Q3847" i="1" s="1"/>
  <c r="Q3848" i="1" a="1"/>
  <c r="Q3848" i="1" s="1"/>
  <c r="Q3849" i="1" a="1"/>
  <c r="Q3849" i="1" s="1"/>
  <c r="Q3850" i="1" a="1"/>
  <c r="Q3850" i="1" s="1"/>
  <c r="Q3851" i="1" a="1"/>
  <c r="Q3851" i="1" s="1"/>
  <c r="Q3852" i="1" a="1"/>
  <c r="Q3852" i="1" s="1"/>
  <c r="Q3853" i="1" a="1"/>
  <c r="Q3853" i="1" s="1"/>
  <c r="Q3854" i="1" a="1"/>
  <c r="Q3854" i="1" s="1"/>
  <c r="Q3855" i="1" a="1"/>
  <c r="Q3855" i="1" s="1"/>
  <c r="Q3856" i="1" a="1"/>
  <c r="Q3856" i="1" s="1"/>
  <c r="Q3857" i="1" a="1"/>
  <c r="Q3857" i="1" s="1"/>
  <c r="Q3858" i="1" a="1"/>
  <c r="Q3858" i="1" s="1"/>
  <c r="Q3859" i="1" a="1"/>
  <c r="Q3859" i="1" s="1"/>
  <c r="Q3860" i="1" a="1"/>
  <c r="Q3860" i="1" s="1"/>
  <c r="Q3861" i="1" a="1"/>
  <c r="Q3861" i="1" s="1"/>
  <c r="Q3862" i="1" a="1"/>
  <c r="Q3862" i="1" s="1"/>
  <c r="Q3863" i="1" a="1"/>
  <c r="Q3863" i="1" s="1"/>
  <c r="Q3864" i="1" a="1"/>
  <c r="Q3864" i="1" s="1"/>
  <c r="Q3865" i="1" a="1"/>
  <c r="Q3865" i="1" s="1"/>
  <c r="Q3866" i="1" a="1"/>
  <c r="Q3866" i="1" s="1"/>
  <c r="Q3867" i="1" a="1"/>
  <c r="Q3867" i="1" s="1"/>
  <c r="Q3868" i="1" a="1"/>
  <c r="Q3868" i="1" s="1"/>
  <c r="Q3869" i="1" a="1"/>
  <c r="Q3869" i="1" s="1"/>
  <c r="Q3870" i="1" a="1"/>
  <c r="Q3870" i="1" s="1"/>
  <c r="Q3871" i="1" a="1"/>
  <c r="Q3871" i="1" s="1"/>
  <c r="Q3872" i="1" a="1"/>
  <c r="Q3872" i="1" s="1"/>
  <c r="Q3873" i="1" a="1"/>
  <c r="Q3873" i="1" s="1"/>
  <c r="Q3874" i="1" a="1"/>
  <c r="Q3874" i="1" s="1"/>
  <c r="Q3875" i="1" a="1"/>
  <c r="Q3875" i="1" s="1"/>
  <c r="Q3876" i="1" a="1"/>
  <c r="Q3876" i="1" s="1"/>
  <c r="Q3877" i="1" a="1"/>
  <c r="Q3877" i="1" s="1"/>
  <c r="Q3878" i="1" a="1"/>
  <c r="Q3878" i="1" s="1"/>
  <c r="Q3879" i="1" a="1"/>
  <c r="Q3879" i="1" s="1"/>
  <c r="Q3880" i="1" a="1"/>
  <c r="Q3880" i="1" s="1"/>
  <c r="Q3881" i="1" a="1"/>
  <c r="Q3881" i="1" s="1"/>
  <c r="Q3882" i="1" a="1"/>
  <c r="Q3882" i="1" s="1"/>
  <c r="Q3883" i="1" a="1"/>
  <c r="Q3883" i="1" s="1"/>
  <c r="Q3884" i="1" a="1"/>
  <c r="Q3884" i="1" s="1"/>
  <c r="Q3885" i="1" a="1"/>
  <c r="Q3885" i="1" s="1"/>
  <c r="Q3886" i="1" a="1"/>
  <c r="Q3886" i="1" s="1"/>
  <c r="Q3887" i="1" a="1"/>
  <c r="Q3887" i="1" s="1"/>
  <c r="Q3888" i="1" a="1"/>
  <c r="Q3888" i="1" s="1"/>
  <c r="Q3889" i="1" a="1"/>
  <c r="Q3889" i="1" s="1"/>
  <c r="Q3890" i="1" a="1"/>
  <c r="Q3890" i="1" s="1"/>
  <c r="Q3891" i="1" a="1"/>
  <c r="Q3891" i="1" s="1"/>
  <c r="Q3892" i="1" a="1"/>
  <c r="Q3892" i="1" s="1"/>
  <c r="Q3893" i="1" a="1"/>
  <c r="Q3893" i="1" s="1"/>
  <c r="Q3894" i="1" a="1"/>
  <c r="Q3894" i="1" s="1"/>
  <c r="Q3895" i="1" a="1"/>
  <c r="Q3895" i="1" s="1"/>
  <c r="Q3896" i="1" a="1"/>
  <c r="Q3896" i="1" s="1"/>
  <c r="Q3897" i="1" a="1"/>
  <c r="Q3897" i="1" s="1"/>
  <c r="Q3898" i="1" a="1"/>
  <c r="Q3898" i="1" s="1"/>
  <c r="Q3899" i="1" a="1"/>
  <c r="Q3899" i="1" s="1"/>
  <c r="Q3900" i="1" a="1"/>
  <c r="Q3900" i="1" s="1"/>
  <c r="Q3901" i="1" a="1"/>
  <c r="Q3901" i="1" s="1"/>
  <c r="Q3902" i="1" a="1"/>
  <c r="Q3902" i="1" s="1"/>
  <c r="Q3903" i="1" a="1"/>
  <c r="Q3903" i="1" s="1"/>
  <c r="Q3904" i="1" a="1"/>
  <c r="Q3904" i="1" s="1"/>
  <c r="Q3905" i="1" a="1"/>
  <c r="Q3905" i="1" s="1"/>
  <c r="Q3906" i="1" a="1"/>
  <c r="Q3906" i="1" s="1"/>
  <c r="Q3907" i="1" a="1"/>
  <c r="Q3907" i="1" s="1"/>
  <c r="Q3908" i="1" a="1"/>
  <c r="Q3908" i="1" s="1"/>
  <c r="Q3909" i="1" a="1"/>
  <c r="Q3909" i="1" s="1"/>
  <c r="Q3910" i="1" a="1"/>
  <c r="Q3910" i="1" s="1"/>
  <c r="Q3911" i="1" a="1"/>
  <c r="Q3911" i="1" s="1"/>
  <c r="Q3912" i="1" a="1"/>
  <c r="Q3912" i="1" s="1"/>
  <c r="Q3913" i="1" a="1"/>
  <c r="Q3913" i="1" s="1"/>
  <c r="Q3914" i="1" a="1"/>
  <c r="Q3914" i="1" s="1"/>
  <c r="Q3915" i="1" a="1"/>
  <c r="Q3915" i="1" s="1"/>
  <c r="Q3916" i="1" a="1"/>
  <c r="Q3916" i="1" s="1"/>
  <c r="Q3917" i="1" a="1"/>
  <c r="Q3917" i="1" s="1"/>
  <c r="Q3918" i="1" a="1"/>
  <c r="Q3918" i="1" s="1"/>
  <c r="Q3919" i="1" a="1"/>
  <c r="Q3919" i="1" s="1"/>
  <c r="Q3920" i="1" a="1"/>
  <c r="Q3920" i="1" s="1"/>
  <c r="Q3921" i="1" a="1"/>
  <c r="Q3921" i="1" s="1"/>
  <c r="Q3922" i="1" a="1"/>
  <c r="Q3922" i="1" s="1"/>
  <c r="Q3923" i="1" a="1"/>
  <c r="Q3923" i="1" s="1"/>
  <c r="Q3924" i="1" a="1"/>
  <c r="Q3924" i="1" s="1"/>
  <c r="Q3925" i="1" a="1"/>
  <c r="Q3925" i="1" s="1"/>
  <c r="Q3926" i="1" a="1"/>
  <c r="Q3926" i="1" s="1"/>
  <c r="Q3927" i="1" a="1"/>
  <c r="Q3927" i="1" s="1"/>
  <c r="Q3928" i="1" a="1"/>
  <c r="Q3928" i="1" s="1"/>
  <c r="Q3929" i="1" a="1"/>
  <c r="Q3929" i="1" s="1"/>
  <c r="Q3930" i="1" a="1"/>
  <c r="Q3930" i="1" s="1"/>
  <c r="Q3931" i="1" a="1"/>
  <c r="Q3931" i="1" s="1"/>
  <c r="Q3932" i="1" a="1"/>
  <c r="Q3932" i="1" s="1"/>
  <c r="Q3933" i="1" a="1"/>
  <c r="Q3933" i="1" s="1"/>
  <c r="Q3934" i="1" a="1"/>
  <c r="Q3934" i="1" s="1"/>
  <c r="Q3935" i="1" a="1"/>
  <c r="Q3935" i="1" s="1"/>
  <c r="Q3936" i="1" a="1"/>
  <c r="Q3936" i="1" s="1"/>
  <c r="Q3937" i="1" a="1"/>
  <c r="Q3937" i="1" s="1"/>
  <c r="Q3938" i="1" a="1"/>
  <c r="Q3938" i="1" s="1"/>
  <c r="Q3939" i="1" a="1"/>
  <c r="Q3939" i="1" s="1"/>
  <c r="Q3940" i="1" a="1"/>
  <c r="Q3940" i="1" s="1"/>
  <c r="Q3941" i="1" a="1"/>
  <c r="Q3941" i="1" s="1"/>
  <c r="Q3942" i="1" a="1"/>
  <c r="Q3942" i="1" s="1"/>
  <c r="Q3943" i="1" a="1"/>
  <c r="Q3943" i="1" s="1"/>
  <c r="Q3944" i="1" a="1"/>
  <c r="Q3944" i="1" s="1"/>
  <c r="Q3945" i="1" a="1"/>
  <c r="Q3945" i="1" s="1"/>
  <c r="Q3946" i="1" a="1"/>
  <c r="Q3946" i="1" s="1"/>
  <c r="Q3947" i="1" a="1"/>
  <c r="Q3947" i="1" s="1"/>
  <c r="Q3948" i="1" a="1"/>
  <c r="Q3948" i="1" s="1"/>
  <c r="Q3949" i="1" a="1"/>
  <c r="Q3949" i="1" s="1"/>
  <c r="Q3950" i="1" a="1"/>
  <c r="Q3950" i="1" s="1"/>
  <c r="Q3951" i="1" a="1"/>
  <c r="Q3951" i="1" s="1"/>
  <c r="Q3952" i="1" a="1"/>
  <c r="Q3952" i="1" s="1"/>
  <c r="Q3953" i="1" a="1"/>
  <c r="Q3953" i="1" s="1"/>
  <c r="Q3954" i="1" a="1"/>
  <c r="Q3954" i="1" s="1"/>
  <c r="Q3955" i="1" a="1"/>
  <c r="Q3955" i="1" s="1"/>
  <c r="Q3956" i="1" a="1"/>
  <c r="Q3956" i="1" s="1"/>
  <c r="Q3957" i="1" a="1"/>
  <c r="Q3957" i="1" s="1"/>
  <c r="Q3958" i="1" a="1"/>
  <c r="Q3958" i="1" s="1"/>
  <c r="Q3959" i="1" a="1"/>
  <c r="Q3959" i="1" s="1"/>
  <c r="Q3960" i="1" a="1"/>
  <c r="Q3960" i="1" s="1"/>
  <c r="Q3961" i="1" a="1"/>
  <c r="Q3961" i="1" s="1"/>
  <c r="Q3962" i="1" a="1"/>
  <c r="Q3962" i="1" s="1"/>
  <c r="Q3963" i="1" a="1"/>
  <c r="Q3963" i="1" s="1"/>
  <c r="Q3964" i="1" a="1"/>
  <c r="Q3964" i="1" s="1"/>
  <c r="Q3965" i="1" a="1"/>
  <c r="Q3965" i="1" s="1"/>
  <c r="Q3966" i="1" a="1"/>
  <c r="Q3966" i="1" s="1"/>
  <c r="Q3967" i="1" a="1"/>
  <c r="Q3967" i="1" s="1"/>
  <c r="Q3968" i="1" a="1"/>
  <c r="Q3968" i="1" s="1"/>
  <c r="Q3969" i="1" a="1"/>
  <c r="Q3969" i="1" s="1"/>
  <c r="Q3970" i="1" a="1"/>
  <c r="Q3970" i="1" s="1"/>
  <c r="Q3971" i="1" a="1"/>
  <c r="Q3971" i="1" s="1"/>
  <c r="Q3972" i="1" a="1"/>
  <c r="Q3972" i="1" s="1"/>
  <c r="Q3973" i="1" a="1"/>
  <c r="Q3973" i="1" s="1"/>
  <c r="Q3974" i="1" a="1"/>
  <c r="Q3974" i="1" s="1"/>
  <c r="Q3975" i="1" a="1"/>
  <c r="Q3975" i="1" s="1"/>
  <c r="Q3976" i="1" a="1"/>
  <c r="Q3976" i="1" s="1"/>
  <c r="Q3977" i="1" a="1"/>
  <c r="Q3977" i="1" s="1"/>
  <c r="Q3978" i="1" a="1"/>
  <c r="Q3978" i="1" s="1"/>
  <c r="Q3979" i="1" a="1"/>
  <c r="Q3979" i="1" s="1"/>
  <c r="Q3980" i="1" a="1"/>
  <c r="Q3980" i="1" s="1"/>
  <c r="Q3981" i="1" a="1"/>
  <c r="Q3981" i="1" s="1"/>
  <c r="Q3982" i="1" a="1"/>
  <c r="Q3982" i="1" s="1"/>
  <c r="Q3983" i="1" a="1"/>
  <c r="Q3983" i="1" s="1"/>
  <c r="Q3984" i="1" a="1"/>
  <c r="Q3984" i="1" s="1"/>
  <c r="Q3985" i="1" a="1"/>
  <c r="Q3985" i="1" s="1"/>
  <c r="Q3986" i="1" a="1"/>
  <c r="Q3986" i="1" s="1"/>
  <c r="Q3987" i="1" a="1"/>
  <c r="Q3987" i="1" s="1"/>
  <c r="Q3988" i="1" a="1"/>
  <c r="Q3988" i="1" s="1"/>
  <c r="Q3989" i="1" a="1"/>
  <c r="Q3989" i="1" s="1"/>
  <c r="Q3990" i="1" a="1"/>
  <c r="Q3990" i="1" s="1"/>
  <c r="Q3991" i="1" a="1"/>
  <c r="Q3991" i="1" s="1"/>
  <c r="Q3992" i="1" a="1"/>
  <c r="Q3992" i="1" s="1"/>
  <c r="Q3993" i="1" a="1"/>
  <c r="Q3993" i="1" s="1"/>
  <c r="Q3994" i="1" a="1"/>
  <c r="Q3994" i="1" s="1"/>
  <c r="Q3995" i="1" a="1"/>
  <c r="Q3995" i="1" s="1"/>
  <c r="Q3996" i="1" a="1"/>
  <c r="Q3996" i="1" s="1"/>
  <c r="Q3997" i="1" a="1"/>
  <c r="Q3997" i="1" s="1"/>
  <c r="Q3998" i="1" a="1"/>
  <c r="Q3998" i="1" s="1"/>
  <c r="Q3999" i="1" a="1"/>
  <c r="Q3999" i="1" s="1"/>
  <c r="Q4000" i="1" a="1"/>
  <c r="Q4000" i="1" s="1"/>
  <c r="Q4001" i="1" a="1"/>
  <c r="Q4001" i="1" s="1"/>
  <c r="Q4002" i="1" a="1"/>
  <c r="Q4002" i="1" s="1"/>
  <c r="Q4003" i="1" a="1"/>
  <c r="Q4003" i="1" s="1"/>
  <c r="Q4004" i="1" a="1"/>
  <c r="Q4004" i="1" s="1"/>
  <c r="Q4005" i="1" a="1"/>
  <c r="Q4005" i="1" s="1"/>
  <c r="Q4006" i="1" a="1"/>
  <c r="Q4006" i="1" s="1"/>
  <c r="Q4007" i="1" a="1"/>
  <c r="Q4007" i="1" s="1"/>
  <c r="Q4008" i="1" a="1"/>
  <c r="Q4008" i="1" s="1"/>
  <c r="Q4009" i="1" a="1"/>
  <c r="Q4009" i="1" s="1"/>
  <c r="Q4010" i="1" a="1"/>
  <c r="Q4010" i="1" s="1"/>
  <c r="Q4011" i="1" a="1"/>
  <c r="Q4011" i="1" s="1"/>
  <c r="Q4012" i="1" a="1"/>
  <c r="Q4012" i="1" s="1"/>
  <c r="Q4013" i="1" a="1"/>
  <c r="Q4013" i="1" s="1"/>
  <c r="Q4014" i="1" a="1"/>
  <c r="Q4014" i="1" s="1"/>
  <c r="Q4015" i="1" a="1"/>
  <c r="Q4015" i="1" s="1"/>
  <c r="Q4016" i="1" a="1"/>
  <c r="Q4016" i="1" s="1"/>
  <c r="Q4017" i="1" a="1"/>
  <c r="Q4017" i="1" s="1"/>
  <c r="Q4018" i="1" a="1"/>
  <c r="Q4018" i="1" s="1"/>
  <c r="Q4019" i="1" a="1"/>
  <c r="Q4019" i="1" s="1"/>
  <c r="Q4020" i="1" a="1"/>
  <c r="Q4020" i="1" s="1"/>
  <c r="Q4021" i="1" a="1"/>
  <c r="Q4021" i="1" s="1"/>
  <c r="Q4022" i="1" a="1"/>
  <c r="Q4022" i="1" s="1"/>
  <c r="Q4023" i="1" a="1"/>
  <c r="Q4023" i="1" s="1"/>
  <c r="Q4024" i="1" a="1"/>
  <c r="Q4024" i="1" s="1"/>
  <c r="Q4025" i="1" a="1"/>
  <c r="Q4025" i="1" s="1"/>
  <c r="Q4026" i="1" a="1"/>
  <c r="Q4026" i="1" s="1"/>
  <c r="Q4027" i="1" a="1"/>
  <c r="Q4027" i="1" s="1"/>
  <c r="Q4028" i="1" a="1"/>
  <c r="Q4028" i="1" s="1"/>
  <c r="Q4029" i="1" a="1"/>
  <c r="Q4029" i="1" s="1"/>
  <c r="Q4030" i="1" a="1"/>
  <c r="Q4030" i="1" s="1"/>
  <c r="Q4031" i="1" a="1"/>
  <c r="Q4031" i="1" s="1"/>
  <c r="Q4032" i="1" a="1"/>
  <c r="Q4032" i="1" s="1"/>
  <c r="Q4033" i="1" a="1"/>
  <c r="Q4033" i="1" s="1"/>
  <c r="Q4034" i="1" a="1"/>
  <c r="Q4034" i="1" s="1"/>
  <c r="Q4035" i="1" a="1"/>
  <c r="Q4035" i="1" s="1"/>
  <c r="Q4036" i="1" a="1"/>
  <c r="Q4036" i="1" s="1"/>
  <c r="Q4037" i="1" a="1"/>
  <c r="Q4037" i="1" s="1"/>
  <c r="Q4038" i="1" a="1"/>
  <c r="Q4038" i="1" s="1"/>
  <c r="Q4039" i="1" a="1"/>
  <c r="Q4039" i="1" s="1"/>
  <c r="Q4040" i="1" a="1"/>
  <c r="Q4040" i="1" s="1"/>
  <c r="Q4041" i="1" a="1"/>
  <c r="Q4041" i="1" s="1"/>
  <c r="Q4042" i="1" a="1"/>
  <c r="Q4042" i="1" s="1"/>
  <c r="Q4043" i="1" a="1"/>
  <c r="Q4043" i="1" s="1"/>
  <c r="Q4044" i="1" a="1"/>
  <c r="Q4044" i="1" s="1"/>
  <c r="Q4045" i="1" a="1"/>
  <c r="Q4045" i="1" s="1"/>
  <c r="Q4046" i="1" a="1"/>
  <c r="Q4046" i="1" s="1"/>
  <c r="Q4047" i="1" a="1"/>
  <c r="Q4047" i="1" s="1"/>
  <c r="Q4048" i="1" a="1"/>
  <c r="Q4048" i="1" s="1"/>
  <c r="Q4049" i="1" a="1"/>
  <c r="Q4049" i="1" s="1"/>
  <c r="Q4050" i="1" a="1"/>
  <c r="Q4050" i="1" s="1"/>
  <c r="Q4051" i="1" a="1"/>
  <c r="Q4051" i="1" s="1"/>
  <c r="Q4052" i="1" a="1"/>
  <c r="Q4052" i="1" s="1"/>
  <c r="Q4053" i="1" a="1"/>
  <c r="Q4053" i="1" s="1"/>
  <c r="Q4054" i="1" a="1"/>
  <c r="Q4054" i="1" s="1"/>
  <c r="Q4055" i="1" a="1"/>
  <c r="Q4055" i="1" s="1"/>
  <c r="Q4056" i="1" a="1"/>
  <c r="Q4056" i="1" s="1"/>
  <c r="Q4057" i="1" a="1"/>
  <c r="Q4057" i="1" s="1"/>
  <c r="Q4058" i="1" a="1"/>
  <c r="Q4058" i="1" s="1"/>
  <c r="Q4059" i="1" a="1"/>
  <c r="Q4059" i="1" s="1"/>
  <c r="Q4060" i="1" a="1"/>
  <c r="Q4060" i="1" s="1"/>
  <c r="Q4061" i="1" a="1"/>
  <c r="Q4061" i="1" s="1"/>
  <c r="Q4062" i="1" a="1"/>
  <c r="Q4062" i="1" s="1"/>
  <c r="Q4063" i="1" a="1"/>
  <c r="Q4063" i="1" s="1"/>
  <c r="Q4064" i="1" a="1"/>
  <c r="Q4064" i="1" s="1"/>
  <c r="Q4065" i="1" a="1"/>
  <c r="Q4065" i="1" s="1"/>
  <c r="Q4066" i="1" a="1"/>
  <c r="Q4066" i="1" s="1"/>
  <c r="Q4067" i="1" a="1"/>
  <c r="Q4067" i="1" s="1"/>
  <c r="Q4068" i="1" a="1"/>
  <c r="Q4068" i="1" s="1"/>
  <c r="Q4069" i="1" a="1"/>
  <c r="Q4069" i="1" s="1"/>
  <c r="Q4070" i="1" a="1"/>
  <c r="Q4070" i="1" s="1"/>
  <c r="Q4071" i="1" a="1"/>
  <c r="Q4071" i="1" s="1"/>
  <c r="Q4072" i="1" a="1"/>
  <c r="Q4072" i="1" s="1"/>
  <c r="Q4073" i="1" a="1"/>
  <c r="Q4073" i="1" s="1"/>
  <c r="Q4074" i="1" a="1"/>
  <c r="Q4074" i="1" s="1"/>
  <c r="Q4075" i="1" a="1"/>
  <c r="Q4075" i="1" s="1"/>
  <c r="Q4076" i="1" a="1"/>
  <c r="Q4076" i="1" s="1"/>
  <c r="Q4077" i="1" a="1"/>
  <c r="Q4077" i="1" s="1"/>
  <c r="Q4078" i="1" a="1"/>
  <c r="Q4078" i="1" s="1"/>
  <c r="Q4079" i="1" a="1"/>
  <c r="Q4079" i="1" s="1"/>
  <c r="Q4080" i="1" a="1"/>
  <c r="Q4080" i="1" s="1"/>
  <c r="Q4081" i="1" a="1"/>
  <c r="Q4081" i="1" s="1"/>
  <c r="Q4082" i="1" a="1"/>
  <c r="Q4082" i="1" s="1"/>
  <c r="Q4083" i="1" a="1"/>
  <c r="Q4083" i="1" s="1"/>
  <c r="Q4084" i="1" a="1"/>
  <c r="Q4084" i="1" s="1"/>
  <c r="Q4085" i="1" a="1"/>
  <c r="Q4085" i="1" s="1"/>
  <c r="Q4086" i="1" a="1"/>
  <c r="Q4086" i="1" s="1"/>
  <c r="Q4087" i="1" a="1"/>
  <c r="Q4087" i="1" s="1"/>
  <c r="Q4088" i="1" a="1"/>
  <c r="Q4088" i="1" s="1"/>
  <c r="Q4089" i="1" a="1"/>
  <c r="Q4089" i="1" s="1"/>
  <c r="Q4090" i="1" a="1"/>
  <c r="Q4090" i="1" s="1"/>
  <c r="Q4091" i="1" a="1"/>
  <c r="Q4091" i="1" s="1"/>
  <c r="Q4092" i="1" a="1"/>
  <c r="Q4092" i="1" s="1"/>
  <c r="Q4093" i="1" a="1"/>
  <c r="Q4093" i="1" s="1"/>
  <c r="Q4094" i="1" a="1"/>
  <c r="Q4094" i="1" s="1"/>
  <c r="Q4095" i="1" a="1"/>
  <c r="Q4095" i="1" s="1"/>
  <c r="Q4096" i="1" a="1"/>
  <c r="Q4096" i="1" s="1"/>
  <c r="Q4097" i="1" a="1"/>
  <c r="Q4097" i="1" s="1"/>
  <c r="Q4098" i="1" a="1"/>
  <c r="Q4098" i="1" s="1"/>
  <c r="Q4099" i="1" a="1"/>
  <c r="Q4099" i="1" s="1"/>
  <c r="Q4100" i="1" a="1"/>
  <c r="Q4100" i="1" s="1"/>
  <c r="Q4101" i="1" a="1"/>
  <c r="Q4101" i="1" s="1"/>
  <c r="Q4102" i="1" a="1"/>
  <c r="Q4102" i="1" s="1"/>
  <c r="Q4103" i="1" a="1"/>
  <c r="Q4103" i="1" s="1"/>
  <c r="Q4104" i="1" a="1"/>
  <c r="Q4104" i="1" s="1"/>
  <c r="Q4105" i="1" a="1"/>
  <c r="Q4105" i="1" s="1"/>
  <c r="Q4106" i="1" a="1"/>
  <c r="Q4106" i="1" s="1"/>
  <c r="Q4107" i="1" a="1"/>
  <c r="Q4107" i="1" s="1"/>
  <c r="Q4108" i="1" a="1"/>
  <c r="Q4108" i="1" s="1"/>
  <c r="Q4109" i="1" a="1"/>
  <c r="Q4109" i="1" s="1"/>
  <c r="Q4110" i="1" a="1"/>
  <c r="Q4110" i="1" s="1"/>
  <c r="Q4111" i="1" a="1"/>
  <c r="Q4111" i="1" s="1"/>
  <c r="Q4112" i="1" a="1"/>
  <c r="Q4112" i="1" s="1"/>
  <c r="Q4113" i="1" a="1"/>
  <c r="Q4113" i="1" s="1"/>
  <c r="Q4114" i="1" a="1"/>
  <c r="Q4114" i="1" s="1"/>
  <c r="Q4115" i="1" a="1"/>
  <c r="Q4115" i="1" s="1"/>
  <c r="Q2" i="1" a="1"/>
  <c r="Q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D13" i="3" s="1"/>
  <c r="R123" i="1"/>
  <c r="D3" i="3" s="1"/>
  <c r="R124" i="1"/>
  <c r="R125" i="1"/>
  <c r="R126" i="1"/>
  <c r="R127" i="1"/>
  <c r="D2" i="3" s="1"/>
  <c r="R128" i="1"/>
  <c r="D8" i="3" s="1"/>
  <c r="R129" i="1"/>
  <c r="D4" i="3" s="1"/>
  <c r="R130" i="1"/>
  <c r="R131" i="1"/>
  <c r="D7" i="3" s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D10" i="3" s="1"/>
  <c r="R159" i="1"/>
  <c r="R160" i="1"/>
  <c r="R161" i="1"/>
  <c r="R162" i="1"/>
  <c r="C4" i="3" s="1"/>
  <c r="R163" i="1"/>
  <c r="C13" i="3" s="1"/>
  <c r="R164" i="1"/>
  <c r="R165" i="1"/>
  <c r="R166" i="1"/>
  <c r="R167" i="1"/>
  <c r="C6" i="3" s="1"/>
  <c r="R168" i="1"/>
  <c r="R169" i="1"/>
  <c r="R170" i="1"/>
  <c r="R171" i="1"/>
  <c r="R172" i="1"/>
  <c r="R173" i="1"/>
  <c r="R174" i="1"/>
  <c r="R175" i="1"/>
  <c r="R176" i="1"/>
  <c r="R177" i="1"/>
  <c r="C7" i="3" s="1"/>
  <c r="R178" i="1"/>
  <c r="R179" i="1"/>
  <c r="C2" i="3" s="1"/>
  <c r="R180" i="1"/>
  <c r="R181" i="1"/>
  <c r="R182" i="1"/>
  <c r="R183" i="1"/>
  <c r="R184" i="1"/>
  <c r="R185" i="1"/>
  <c r="R186" i="1"/>
  <c r="R187" i="1"/>
  <c r="C11" i="3" s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C8" i="3" s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C10" i="3" s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C5" i="3" s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C12" i="3" s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D6" i="3" s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D9" i="3" s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D12" i="3" s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D11" i="3" s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2" i="1"/>
  <c r="P2" i="1" s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O3305" i="1"/>
  <c r="P3305" i="1" s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P3507" i="1" s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P3655" i="1" s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O3743" i="1"/>
  <c r="P3743" i="1" s="1"/>
  <c r="O3744" i="1"/>
  <c r="P3744" i="1" s="1"/>
  <c r="O3745" i="1"/>
  <c r="P3745" i="1" s="1"/>
  <c r="O3746" i="1"/>
  <c r="P3746" i="1" s="1"/>
  <c r="O3747" i="1"/>
  <c r="P3747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P3829" i="1" s="1"/>
  <c r="O3830" i="1"/>
  <c r="P3830" i="1" s="1"/>
  <c r="O3831" i="1"/>
  <c r="P3831" i="1" s="1"/>
  <c r="O3832" i="1"/>
  <c r="P3832" i="1" s="1"/>
  <c r="O3833" i="1"/>
  <c r="P3833" i="1" s="1"/>
  <c r="O3834" i="1"/>
  <c r="P3834" i="1" s="1"/>
  <c r="O3835" i="1"/>
  <c r="P3835" i="1" s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847" i="1"/>
  <c r="P3847" i="1" s="1"/>
  <c r="O3848" i="1"/>
  <c r="P3848" i="1" s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P3867" i="1" s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890" i="1"/>
  <c r="P3890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P3949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60" i="1"/>
  <c r="P3960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P4031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B2" i="3" l="1"/>
  <c r="E2" i="3" s="1"/>
  <c r="F2" i="3" s="1"/>
  <c r="C9" i="3"/>
  <c r="G9" i="3" s="1"/>
  <c r="B3" i="3"/>
  <c r="G11" i="3"/>
  <c r="B5" i="3"/>
  <c r="E5" i="3" s="1"/>
  <c r="F5" i="3" s="1"/>
  <c r="B13" i="3"/>
  <c r="E13" i="3" s="1"/>
  <c r="F13" i="3" s="1"/>
  <c r="B8" i="3"/>
  <c r="B10" i="3"/>
  <c r="B6" i="3"/>
  <c r="B9" i="3"/>
  <c r="E9" i="3" s="1"/>
  <c r="F9" i="3" s="1"/>
  <c r="B11" i="3"/>
  <c r="E11" i="3" s="1"/>
  <c r="F11" i="3" s="1"/>
  <c r="B7" i="3"/>
  <c r="E7" i="3" s="1"/>
  <c r="F7" i="3" s="1"/>
  <c r="B4" i="3"/>
  <c r="B12" i="3"/>
  <c r="C3" i="3"/>
  <c r="E12" i="3" l="1"/>
  <c r="F12" i="3"/>
  <c r="E6" i="3"/>
  <c r="F6" i="3" s="1"/>
  <c r="H13" i="3"/>
  <c r="E10" i="3"/>
  <c r="F10" i="3" s="1"/>
  <c r="E3" i="3"/>
  <c r="G2" i="3"/>
  <c r="E8" i="3"/>
  <c r="F8" i="3"/>
  <c r="G13" i="3"/>
  <c r="H5" i="3"/>
  <c r="H7" i="3"/>
  <c r="E4" i="3"/>
  <c r="G5" i="3"/>
  <c r="H9" i="3"/>
  <c r="G7" i="3"/>
  <c r="H11" i="3"/>
  <c r="H2" i="3"/>
  <c r="G4" i="3" l="1"/>
  <c r="H4" i="3"/>
  <c r="G6" i="3"/>
  <c r="H6" i="3"/>
  <c r="H12" i="3"/>
  <c r="G12" i="3"/>
  <c r="H10" i="3"/>
  <c r="G10" i="3"/>
  <c r="G8" i="3"/>
  <c r="H8" i="3"/>
  <c r="F4" i="3"/>
  <c r="F3" i="3"/>
  <c r="H3" i="3"/>
  <c r="G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<sst xmlns="http://schemas.openxmlformats.org/spreadsheetml/2006/main" count="24744" uniqueCount="8348">
  <si>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</si>
  <si>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</si>
  <si>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</si>
  <si>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</si>
  <si>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</si>
  <si>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</si>
  <si>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</si>
  <si>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</si>
  <si>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</si>
  <si>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</si>
  <si>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</si>
  <si>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</si>
  <si>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</si>
  <si>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</si>
  <si>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</si>
  <si>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</si>
  <si>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</si>
  <si>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</si>
  <si>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</si>
  <si>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</si>
  <si>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</si>
  <si>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</si>
  <si>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</si>
  <si>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</si>
  <si>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</si>
  <si>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</si>
  <si>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</si>
  <si>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</si>
  <si>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</si>
  <si>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</si>
  <si>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</si>
  <si>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</si>
  <si>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</si>
  <si>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</si>
  <si>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</si>
  <si>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</si>
  <si>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</si>
  <si>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</si>
  <si>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</si>
  <si>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</si>
  <si>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</si>
  <si>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</si>
  <si>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</si>
  <si>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</si>
  <si>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</si>
  <si>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</si>
  <si>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</si>
  <si>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</si>
  <si>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</si>
  <si>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</si>
  <si>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</si>
  <si>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</si>
  <si>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</si>
  <si>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</si>
  <si>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</si>
  <si>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</si>
  <si>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</si>
  <si>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</si>
  <si>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</si>
  <si>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</si>
  <si>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</si>
  <si>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</si>
  <si>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</si>
  <si>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</si>
  <si>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</si>
  <si>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</si>
  <si>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</si>
  <si>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</si>
  <si>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</si>
  <si>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</si>
  <si>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</si>
  <si>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</si>
  <si>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</si>
  <si>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</si>
  <si>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</si>
  <si>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</si>
  <si>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</si>
  <si>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</si>
  <si>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</si>
  <si>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</si>
  <si>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</si>
  <si>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</si>
  <si>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</si>
  <si>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</si>
  <si>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</si>
  <si>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</si>
  <si>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</si>
  <si>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</si>
  <si>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</si>
  <si>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</si>
  <si>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</si>
  <si>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</si>
  <si>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</si>
  <si>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</si>
  <si>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</si>
  <si>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</si>
  <si>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</si>
  <si>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</si>
  <si>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</si>
  <si>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</si>
  <si>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</si>
  <si>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</si>
  <si>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</si>
  <si>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</si>
  <si>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</si>
  <si>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</si>
  <si>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</si>
  <si>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</si>
  <si>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</si>
  <si>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</si>
  <si>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</si>
  <si>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</si>
  <si>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</si>
  <si>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</si>
  <si>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</si>
  <si>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</si>
  <si>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</si>
  <si>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</si>
  <si>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</si>
  <si>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</si>
  <si>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</si>
  <si>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</si>
  <si>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</si>
  <si>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</si>
  <si>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</si>
  <si>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</si>
  <si>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</si>
  <si>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</si>
  <si>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</si>
  <si>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</si>
  <si>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</si>
  <si>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</si>
  <si>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</si>
  <si>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</si>
  <si>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</si>
  <si>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</si>
  <si>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</si>
  <si>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</si>
  <si>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</si>
  <si>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</si>
  <si>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</si>
  <si>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</si>
  <si>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</si>
  <si>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</si>
  <si>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</si>
  <si>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</si>
  <si>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</si>
  <si>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</si>
  <si>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</si>
  <si>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</si>
  <si>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</si>
  <si>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</si>
  <si>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</si>
  <si>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</si>
  <si>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</si>
  <si>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</si>
  <si>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</si>
  <si>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</si>
  <si>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</si>
  <si>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</si>
  <si>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</si>
  <si>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</si>
  <si>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</si>
  <si>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</si>
  <si>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</si>
  <si>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</si>
  <si>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</si>
  <si>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</si>
  <si>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</si>
  <si>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</si>
  <si>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</si>
  <si>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</si>
  <si>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</si>
  <si>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</si>
  <si>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</si>
  <si>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</si>
  <si>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</si>
  <si>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</si>
  <si>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</si>
  <si>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</si>
  <si>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</si>
  <si>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</si>
  <si>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</si>
  <si>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</si>
  <si>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</si>
  <si>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</si>
  <si>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</si>
  <si>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</si>
  <si>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</si>
  <si>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</si>
  <si>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</si>
  <si>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</si>
  <si>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</si>
  <si>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</si>
  <si>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</si>
  <si>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</si>
  <si>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</si>
  <si>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</si>
  <si>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</si>
  <si>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</si>
  <si>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</si>
  <si>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</si>
  <si>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</si>
  <si>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</si>
  <si>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</si>
  <si>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</si>
  <si>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</si>
  <si>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</si>
  <si>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</si>
  <si>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</si>
  <si>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</si>
  <si>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</si>
  <si>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</si>
  <si>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</si>
  <si>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</si>
  <si>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</si>
  <si>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</si>
  <si>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</si>
  <si>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</si>
  <si>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</si>
  <si>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</si>
  <si>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</si>
  <si>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</si>
  <si>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</si>
  <si>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</si>
  <si>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</si>
  <si>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</si>
  <si>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</si>
  <si>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</si>
  <si>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</si>
  <si>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</si>
  <si>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</si>
  <si>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</si>
  <si>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</si>
  <si>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</si>
  <si>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</si>
  <si>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</si>
  <si>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</si>
  <si>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</si>
  <si>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</si>
  <si>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</si>
  <si>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</si>
  <si>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</si>
  <si>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</si>
  <si>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</si>
  <si>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</si>
  <si>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</si>
  <si>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</si>
  <si>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</si>
  <si>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</si>
  <si>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</si>
  <si>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</si>
  <si>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</si>
  <si>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</si>
  <si>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</si>
  <si>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</si>
  <si>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</si>
  <si>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</si>
  <si>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</si>
  <si>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</si>
  <si>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</si>
  <si>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</si>
  <si>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</si>
  <si>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</si>
  <si>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</si>
  <si>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</si>
  <si>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</si>
  <si>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</si>
  <si>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</si>
  <si>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</si>
  <si>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</si>
  <si>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</si>
  <si>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</si>
  <si>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</si>
  <si>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</si>
  <si>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</si>
  <si>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</si>
  <si>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</si>
  <si>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</si>
  <si>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</si>
  <si>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</si>
  <si>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</si>
  <si>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</si>
  <si>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</si>
  <si>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</si>
  <si>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</si>
  <si>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</si>
  <si>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</si>
  <si>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</si>
  <si>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</si>
  <si>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</si>
  <si>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</si>
  <si>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</si>
  <si>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</si>
  <si>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</si>
  <si>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</si>
  <si>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</si>
  <si>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</si>
  <si>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</si>
  <si>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</si>
  <si>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</si>
  <si>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</si>
  <si>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</si>
  <si>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</si>
  <si>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</si>
  <si>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</si>
  <si>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</si>
  <si>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</si>
  <si>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</si>
  <si>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</si>
  <si>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</si>
  <si>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</si>
  <si>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</si>
  <si>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</si>
  <si>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</si>
  <si>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</si>
  <si>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</si>
  <si>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</si>
  <si>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</si>
  <si>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</si>
  <si>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</si>
  <si>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</si>
  <si>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</si>
  <si>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</si>
  <si>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</si>
  <si>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</si>
  <si>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</si>
  <si>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</si>
  <si>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</si>
  <si>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</si>
  <si>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</si>
  <si>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</si>
  <si>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</si>
  <si>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</si>
  <si>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</si>
  <si>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</si>
  <si>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</si>
  <si>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</si>
  <si>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</si>
  <si>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</si>
  <si>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</si>
  <si>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</si>
  <si>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</si>
  <si>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</si>
  <si>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</si>
  <si>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</si>
  <si>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</si>
  <si>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</si>
  <si>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</si>
  <si>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</si>
  <si>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</si>
  <si>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</si>
  <si>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</si>
  <si>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</si>
  <si>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</si>
  <si>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</si>
  <si>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</si>
  <si>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</si>
  <si>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</si>
  <si>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</si>
  <si>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</si>
  <si>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</si>
  <si>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</si>
  <si>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</si>
  <si>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</si>
  <si>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</si>
  <si>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</si>
  <si>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</si>
  <si>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</si>
  <si>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</si>
  <si>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</si>
  <si>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</si>
  <si>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</si>
  <si>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</si>
  <si>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</si>
  <si>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</si>
  <si>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</si>
  <si>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</si>
  <si>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</si>
  <si>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</si>
  <si>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</si>
  <si>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</si>
  <si>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</si>
  <si>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</si>
  <si>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</si>
  <si>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</si>
  <si>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</si>
  <si>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</si>
  <si>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</si>
  <si>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</si>
  <si>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</si>
  <si>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</si>
  <si>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</si>
  <si>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</si>
  <si>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</si>
  <si>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</si>
  <si>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</si>
  <si>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</si>
  <si>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</si>
  <si>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</si>
  <si>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</si>
  <si>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</si>
  <si>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</si>
  <si>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</si>
  <si>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</si>
  <si>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</si>
  <si>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</si>
  <si>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</si>
  <si>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</si>
  <si>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</si>
  <si>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</si>
  <si>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</si>
  <si>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</si>
  <si>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</si>
  <si>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</si>
  <si>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</si>
  <si>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</si>
  <si>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</si>
  <si>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</si>
  <si>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</si>
  <si>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</si>
  <si>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</si>
  <si>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</si>
  <si>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</si>
  <si>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</si>
  <si>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</si>
  <si>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</si>
  <si>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</si>
  <si>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</si>
  <si>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</si>
  <si>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</si>
  <si>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</si>
  <si>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</si>
  <si>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</si>
  <si>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</si>
  <si>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</si>
  <si>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</si>
  <si>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</si>
  <si>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</si>
  <si>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</si>
  <si>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</si>
  <si>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</si>
  <si>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</si>
  <si>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</si>
  <si>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</si>
  <si>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</si>
  <si>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</si>
  <si>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</si>
  <si>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</si>
  <si>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</si>
  <si>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</si>
  <si>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</si>
  <si>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</si>
  <si>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</si>
  <si>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</si>
  <si>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</si>
  <si>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</si>
  <si>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</si>
  <si>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</si>
  <si>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</si>
  <si>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</si>
  <si>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</si>
  <si>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</si>
  <si>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</si>
  <si>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</si>
  <si>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</si>
  <si>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</si>
  <si>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</si>
  <si>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</si>
  <si>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</si>
  <si>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</si>
  <si>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</si>
  <si>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</si>
  <si>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</si>
  <si>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</si>
  <si>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</si>
  <si>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</si>
  <si>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</si>
  <si>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</si>
  <si>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</si>
  <si>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</si>
  <si>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</si>
  <si>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</si>
  <si>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</si>
  <si>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</si>
  <si>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</si>
  <si>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</si>
  <si>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</si>
  <si>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</si>
  <si>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</si>
  <si>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</si>
  <si>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</si>
  <si>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</si>
  <si>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</si>
  <si>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</si>
  <si>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</si>
  <si>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</si>
  <si>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</si>
  <si>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</si>
  <si>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</si>
  <si>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</si>
  <si>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</si>
  <si>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</si>
  <si>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</si>
  <si>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</si>
  <si>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</si>
  <si>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</si>
  <si>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</si>
  <si>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</si>
  <si>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</si>
  <si>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</si>
  <si>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</si>
  <si>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</si>
  <si>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</si>
  <si>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</si>
  <si>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</si>
  <si>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</si>
  <si>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</si>
  <si>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</si>
  <si>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</si>
  <si>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</si>
  <si>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</si>
  <si>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</si>
  <si>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</si>
  <si>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</si>
  <si>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</si>
  <si>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</si>
  <si>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</si>
  <si>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</si>
  <si>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</si>
  <si>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</si>
  <si>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</si>
  <si>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</si>
  <si>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</si>
  <si>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</si>
  <si>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</si>
  <si>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</si>
  <si>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</si>
  <si>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</si>
  <si>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</si>
  <si>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</si>
  <si>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</si>
  <si>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</si>
  <si>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</si>
  <si>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</si>
  <si>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</si>
  <si>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</si>
  <si>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</si>
  <si>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</si>
  <si>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</si>
  <si>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</si>
  <si>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</si>
  <si>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</si>
  <si>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</si>
  <si>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</si>
  <si>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</si>
  <si>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</si>
  <si>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</si>
  <si>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</si>
  <si>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</si>
  <si>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</si>
  <si>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</si>
  <si>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</si>
  <si>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</si>
  <si>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</si>
  <si>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</si>
  <si>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</si>
  <si>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</si>
  <si>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</si>
  <si>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</si>
  <si>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</si>
  <si>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</si>
  <si>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</si>
  <si>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</si>
  <si>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</si>
  <si>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</si>
  <si>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</si>
  <si>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</si>
  <si>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</si>
  <si>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</si>
  <si>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</si>
  <si>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</si>
  <si>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</si>
  <si>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</si>
  <si>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</si>
  <si>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</si>
  <si>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</si>
  <si>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</si>
  <si>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</si>
  <si>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</si>
  <si>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</si>
  <si>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</si>
  <si>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</si>
  <si>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</si>
  <si>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</si>
  <si>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</si>
  <si>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</si>
  <si>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</si>
  <si>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</si>
  <si>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</si>
  <si>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</si>
  <si>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</si>
  <si>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</si>
  <si>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</si>
  <si>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</si>
  <si>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</si>
  <si>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</si>
  <si>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</si>
  <si>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</si>
  <si>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</si>
  <si>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</si>
  <si>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</si>
  <si>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</si>
  <si>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</si>
  <si>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</si>
  <si>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</si>
  <si>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</si>
  <si>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</si>
  <si>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</si>
  <si>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</si>
  <si>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</si>
  <si>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</si>
  <si>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</si>
  <si>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</si>
  <si>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</si>
  <si>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</si>
  <si>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</si>
  <si>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</si>
  <si>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</si>
  <si>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</si>
  <si>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</si>
  <si>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</si>
  <si>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</si>
  <si>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</si>
  <si>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</si>
  <si>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</si>
  <si>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</si>
  <si>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</si>
  <si>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</si>
  <si>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</si>
  <si>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</si>
  <si>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</si>
  <si>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</si>
  <si>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</si>
  <si>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</si>
  <si>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</si>
  <si>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</si>
  <si>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</si>
  <si>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</si>
  <si>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</si>
  <si>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</si>
  <si>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</si>
  <si>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</si>
  <si>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</si>
  <si>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</si>
  <si>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</si>
  <si>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</si>
  <si>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</si>
  <si>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</si>
  <si>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</si>
  <si>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</si>
  <si>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</si>
  <si>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</si>
  <si>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</si>
  <si>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</si>
  <si>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</si>
  <si>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</si>
  <si>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</si>
  <si>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</si>
  <si>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</si>
  <si>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</si>
  <si>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</si>
  <si>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</si>
  <si>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</si>
  <si>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</si>
  <si>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</si>
  <si>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</si>
  <si>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</si>
  <si>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</si>
  <si>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</si>
  <si>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</si>
  <si>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</si>
  <si>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</si>
  <si>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</si>
  <si>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</si>
  <si>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</si>
  <si>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</si>
  <si>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</si>
  <si>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</si>
  <si>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</si>
  <si>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</si>
  <si>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</si>
  <si>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</si>
  <si>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</si>
  <si>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</si>
  <si>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</si>
  <si>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</si>
  <si>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</si>
  <si>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</si>
  <si>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</si>
  <si>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</si>
  <si>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</si>
  <si>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</si>
  <si>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</si>
  <si>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</si>
  <si>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</si>
  <si>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</si>
  <si>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</si>
  <si>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</si>
  <si>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</si>
  <si>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</si>
  <si>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</si>
  <si>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</si>
  <si>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</si>
  <si>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</si>
  <si>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</si>
  <si>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</si>
  <si>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</si>
  <si>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</si>
  <si>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</si>
  <si>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</si>
  <si>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</si>
  <si>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</si>
  <si>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</si>
  <si>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</si>
  <si>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</si>
  <si>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</si>
  <si>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</si>
  <si>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</si>
  <si>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</si>
  <si>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</si>
  <si>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</si>
  <si>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</si>
  <si>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</si>
  <si>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</si>
  <si>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</si>
  <si>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</si>
  <si>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</si>
  <si>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</si>
  <si>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</si>
  <si>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</si>
  <si>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</si>
  <si>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</si>
  <si>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</si>
  <si>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</si>
  <si>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</si>
  <si>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</si>
  <si>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</si>
  <si>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</si>
  <si>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</si>
  <si>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</si>
  <si>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</si>
  <si>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</si>
  <si>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</si>
  <si>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</si>
  <si>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</si>
  <si>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</si>
  <si>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</si>
  <si>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</si>
  <si>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</si>
  <si>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</si>
  <si>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</si>
  <si>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</si>
  <si>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</si>
  <si>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</si>
  <si>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</si>
  <si>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</si>
  <si>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</si>
  <si>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</si>
  <si>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</si>
  <si>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</si>
  <si>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</si>
  <si>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</si>
  <si>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</si>
  <si>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</si>
  <si>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</si>
  <si>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</si>
  <si>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</si>
  <si>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</si>
  <si>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</si>
  <si>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</si>
  <si>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</si>
  <si>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</si>
  <si>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</si>
  <si>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</si>
  <si>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</si>
  <si>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</si>
  <si>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</si>
  <si>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</si>
  <si>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</si>
  <si>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</si>
  <si>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</si>
  <si>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</si>
  <si>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</si>
  <si>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</si>
  <si>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</si>
  <si>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</si>
  <si>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</si>
  <si>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</si>
  <si>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</si>
  <si>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</si>
  <si>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</si>
  <si>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</si>
  <si>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</si>
  <si>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</si>
  <si>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</si>
  <si>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</si>
  <si>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</si>
  <si>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</si>
  <si>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</si>
  <si>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</si>
  <si>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</si>
  <si>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</si>
  <si>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</si>
  <si>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</si>
  <si>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</si>
  <si>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</si>
  <si>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</si>
  <si>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</si>
  <si>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</si>
  <si>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</si>
  <si>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</si>
  <si>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</si>
  <si>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</si>
  <si>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</si>
  <si>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</si>
  <si>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</si>
  <si>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</si>
  <si>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</si>
  <si>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</si>
  <si>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</si>
  <si>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</si>
  <si>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</si>
  <si>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</si>
  <si>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</si>
  <si>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</si>
  <si>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</si>
  <si>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</si>
  <si>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</si>
  <si>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</si>
  <si>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</si>
  <si>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</si>
  <si>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</si>
  <si>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</si>
  <si>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</si>
  <si>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</si>
  <si>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</si>
  <si>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</si>
  <si>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</si>
  <si>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</si>
  <si>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</si>
  <si>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</si>
  <si>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</si>
  <si>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</si>
  <si>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</si>
  <si>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</si>
  <si>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</si>
  <si>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</si>
  <si>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</si>
  <si>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</si>
  <si>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</si>
  <si>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</si>
  <si>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</si>
  <si>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</si>
  <si>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</si>
  <si>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</si>
  <si>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</si>
  <si>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</si>
  <si>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</si>
  <si>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</si>
  <si>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</si>
  <si>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</si>
  <si>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</si>
  <si>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</si>
  <si>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</si>
  <si>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</si>
  <si>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</si>
  <si>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</si>
  <si>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</si>
  <si>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</si>
  <si>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</si>
  <si>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</si>
  <si>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</si>
  <si>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</si>
  <si>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</si>
  <si>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</si>
  <si>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</si>
  <si>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</si>
  <si>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</si>
  <si>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</si>
  <si>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</si>
  <si>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</si>
  <si>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</si>
  <si>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</si>
  <si>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</si>
  <si>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</si>
  <si>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</si>
  <si>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</si>
  <si>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</si>
  <si>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</si>
  <si>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</si>
  <si>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</si>
  <si>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</si>
  <si>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</si>
  <si>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</si>
  <si>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</si>
  <si>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</si>
  <si>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</si>
  <si>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</si>
  <si>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</si>
  <si>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</si>
  <si>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</si>
  <si>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</si>
  <si>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</si>
  <si>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</si>
  <si>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</si>
  <si>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</si>
  <si>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</si>
  <si>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</si>
  <si>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</si>
  <si>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</si>
  <si>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</si>
  <si>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</si>
  <si>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</si>
  <si>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</si>
  <si>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</si>
  <si>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</si>
  <si>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</si>
  <si>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</si>
  <si>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</si>
  <si>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</si>
  <si>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</si>
  <si>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</si>
  <si>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</si>
  <si>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</si>
  <si>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</si>
  <si>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</si>
  <si>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</si>
  <si>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</si>
  <si>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</si>
  <si>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</si>
  <si>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</si>
  <si>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</si>
  <si>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</si>
  <si>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</si>
  <si>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</si>
  <si>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</si>
  <si>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</si>
  <si>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</si>
  <si>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</si>
  <si>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</si>
  <si>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</si>
  <si>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</si>
  <si>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</si>
  <si>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</si>
  <si>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</si>
  <si>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</si>
  <si>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</si>
  <si>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</si>
  <si>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</si>
  <si>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</si>
  <si>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</si>
  <si>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</si>
  <si>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</si>
  <si>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</si>
  <si>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</si>
  <si>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</si>
  <si>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</si>
  <si>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</si>
  <si>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</si>
  <si>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</si>
  <si>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</si>
  <si>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</si>
  <si>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</si>
  <si>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</si>
  <si>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</si>
  <si>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</si>
  <si>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</si>
  <si>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</si>
  <si>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</si>
  <si>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</si>
  <si>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</si>
  <si>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</si>
  <si>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</si>
  <si>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</si>
  <si>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</si>
  <si>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</si>
  <si>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</si>
  <si>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</si>
  <si>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</si>
  <si>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</si>
  <si>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</si>
  <si>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</si>
  <si>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</si>
  <si>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</si>
  <si>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</si>
  <si>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</si>
  <si>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</si>
  <si>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</si>
  <si>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</si>
  <si>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</si>
  <si>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</si>
  <si>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</si>
  <si>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</si>
  <si>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</si>
  <si>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</si>
  <si>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</si>
  <si>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</si>
  <si>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</si>
  <si>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</si>
  <si>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</si>
  <si>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</si>
  <si>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</si>
  <si>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</si>
  <si>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</si>
  <si>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</si>
  <si>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</si>
  <si>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</si>
  <si>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</si>
  <si>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</si>
  <si>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</si>
  <si>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</si>
  <si>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</si>
  <si>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</si>
  <si>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</si>
  <si>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</si>
  <si>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</si>
  <si>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</si>
  <si>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</si>
  <si>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</si>
  <si>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</si>
  <si>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</si>
  <si>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</si>
  <si>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</si>
  <si>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</si>
  <si>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</si>
  <si>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</si>
  <si>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</si>
  <si>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</si>
  <si>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</si>
  <si>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</si>
  <si>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</si>
  <si>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</si>
  <si>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</si>
  <si>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</si>
  <si>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</si>
  <si>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</si>
  <si>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</si>
  <si>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</si>
  <si>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</si>
  <si>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</si>
  <si>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</si>
  <si>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</si>
  <si>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</si>
  <si>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</si>
  <si>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</si>
  <si>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</si>
  <si>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</si>
  <si>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</si>
  <si>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</si>
  <si>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</si>
  <si>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</si>
  <si>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</si>
  <si>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</si>
  <si>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</si>
  <si>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</si>
  <si>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</si>
  <si>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</si>
  <si>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</si>
  <si>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</si>
  <si>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</si>
  <si>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</si>
  <si>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</si>
  <si>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</si>
  <si>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</si>
  <si>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</si>
  <si>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</si>
  <si>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</si>
  <si>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</si>
  <si>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</si>
  <si>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</si>
  <si>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</si>
  <si>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</si>
  <si>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</si>
  <si>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</si>
  <si>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</si>
  <si>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</si>
  <si>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</si>
  <si>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</si>
  <si>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</si>
  <si>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</si>
  <si>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</si>
  <si>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</si>
  <si>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</si>
  <si>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</si>
  <si>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</si>
  <si>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</si>
  <si>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</si>
  <si>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</si>
  <si>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</si>
  <si>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</si>
  <si>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</si>
  <si>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</si>
  <si>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</si>
  <si>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</si>
  <si>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</si>
  <si>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</si>
  <si>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</si>
  <si>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</si>
  <si>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</si>
  <si>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</si>
  <si>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</si>
  <si>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</si>
  <si>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</si>
  <si>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</si>
  <si>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</si>
  <si>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</si>
  <si>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</si>
  <si>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</si>
  <si>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</si>
  <si>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</si>
  <si>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</si>
  <si>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</si>
  <si>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</si>
  <si>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</si>
  <si>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</si>
  <si>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</si>
  <si>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</si>
  <si>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</si>
  <si>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</si>
  <si>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</si>
  <si>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</si>
  <si>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</si>
  <si>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</si>
  <si>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</si>
  <si>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</si>
  <si>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</si>
  <si>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</si>
  <si>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</si>
  <si>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</si>
  <si>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</si>
  <si>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</si>
  <si>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</si>
  <si>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</si>
  <si>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</si>
  <si>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</si>
  <si>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</si>
  <si>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</si>
  <si>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</si>
  <si>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</si>
  <si>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</si>
  <si>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</si>
  <si>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</si>
  <si>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</si>
  <si>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</si>
  <si>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</si>
  <si>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</si>
  <si>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</si>
  <si>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</si>
  <si>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</si>
  <si>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</si>
  <si>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</si>
  <si>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</si>
  <si>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</si>
  <si>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</si>
  <si>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</si>
  <si>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</si>
  <si>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</si>
  <si>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</si>
  <si>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</si>
  <si>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</si>
  <si>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</si>
  <si>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</si>
  <si>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</si>
  <si>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</si>
  <si>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</si>
  <si>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</si>
  <si>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</si>
  <si>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</si>
  <si>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</si>
  <si>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</si>
  <si>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</si>
  <si>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</si>
  <si>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</si>
  <si>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</si>
  <si>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</si>
  <si>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</si>
  <si>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</si>
  <si>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</si>
  <si>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</si>
  <si>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</si>
  <si>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</si>
  <si>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</si>
  <si>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</si>
  <si>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</si>
  <si>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</si>
  <si>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</si>
  <si>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</si>
  <si>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</si>
  <si>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</si>
  <si>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</si>
  <si>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</si>
  <si>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</si>
  <si>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</si>
  <si>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</si>
  <si>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</si>
  <si>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</si>
  <si>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</si>
  <si>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</si>
  <si>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</si>
  <si>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</si>
  <si>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</si>
  <si>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</si>
  <si>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</si>
  <si>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</si>
  <si>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</si>
  <si>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</si>
  <si>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</si>
  <si>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</si>
  <si>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</si>
  <si>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</si>
  <si>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</si>
  <si>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</si>
  <si>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</si>
  <si>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</si>
  <si>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</si>
  <si>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</si>
  <si>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</si>
  <si>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</si>
  <si>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</si>
  <si>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</si>
  <si>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</si>
  <si>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</si>
  <si>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</si>
  <si>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</si>
  <si>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</si>
  <si>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</si>
  <si>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</si>
  <si>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</si>
  <si>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</si>
  <si>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</si>
  <si>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</si>
  <si>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</si>
  <si>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</si>
  <si>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</si>
  <si>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</si>
  <si>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</si>
  <si>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</si>
  <si>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</si>
  <si>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</si>
  <si>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</si>
  <si>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</si>
  <si>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</si>
  <si>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</si>
  <si>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</si>
  <si>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</si>
  <si>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</si>
  <si>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</si>
  <si>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</si>
  <si>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</si>
  <si>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</si>
  <si>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</si>
  <si>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</si>
  <si>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</si>
  <si>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</si>
  <si>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</si>
  <si>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</si>
  <si>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</si>
  <si>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</si>
  <si>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</si>
  <si>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</si>
  <si>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</si>
  <si>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</si>
  <si>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</si>
  <si>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</si>
  <si>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</si>
  <si>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</si>
  <si>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</si>
  <si>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</si>
  <si>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</si>
  <si>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</si>
  <si>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</si>
  <si>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</si>
  <si>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</si>
  <si>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</si>
  <si>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</si>
  <si>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</si>
  <si>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</si>
  <si>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</si>
  <si>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</si>
  <si>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</si>
  <si>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</si>
  <si>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</si>
  <si>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</si>
  <si>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</si>
  <si>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</si>
  <si>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</si>
  <si>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</si>
  <si>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</si>
  <si>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</si>
  <si>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</si>
  <si>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</si>
  <si>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</si>
  <si>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</si>
  <si>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</si>
  <si>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</si>
  <si>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</si>
  <si>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</si>
  <si>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</si>
  <si>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</si>
  <si>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</si>
  <si>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</si>
  <si>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</si>
  <si>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</si>
  <si>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</si>
  <si>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</si>
  <si>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</si>
  <si>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</si>
  <si>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</si>
  <si>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</si>
  <si>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</si>
  <si>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</si>
  <si>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</si>
  <si>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</si>
  <si>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</si>
  <si>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</si>
  <si>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</si>
  <si>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</si>
  <si>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</si>
  <si>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</si>
  <si>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</si>
  <si>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</si>
  <si>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</si>
  <si>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</si>
  <si>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</si>
  <si>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</si>
  <si>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</si>
  <si>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</si>
  <si>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</si>
  <si>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</si>
  <si>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</si>
  <si>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</si>
  <si>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</si>
  <si>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</si>
  <si>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</si>
  <si>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</si>
  <si>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</si>
  <si>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</si>
  <si>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</si>
  <si>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</si>
  <si>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</si>
  <si>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</si>
  <si>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</si>
  <si>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</si>
  <si>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</si>
  <si>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</si>
  <si>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</si>
  <si>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</si>
  <si>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</si>
  <si>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</si>
  <si>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</si>
  <si>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</si>
  <si>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</si>
  <si>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</si>
  <si>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</si>
  <si>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</si>
  <si>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</si>
  <si>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</si>
  <si>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</si>
  <si>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</si>
  <si>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</si>
  <si>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</si>
  <si>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</si>
  <si>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</si>
  <si>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</si>
  <si>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</si>
  <si>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</si>
  <si>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</si>
  <si>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</si>
  <si>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</si>
  <si>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</si>
  <si>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</si>
  <si>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</si>
  <si>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</si>
  <si>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</si>
  <si>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</si>
  <si>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</si>
  <si>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</si>
  <si>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</si>
  <si>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</si>
  <si>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</si>
  <si>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</si>
  <si>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</si>
  <si>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</si>
  <si>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</si>
  <si>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</si>
  <si>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</si>
  <si>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</si>
  <si>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</si>
  <si>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</si>
  <si>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</si>
  <si>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</si>
  <si>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</si>
  <si>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</si>
  <si>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</si>
  <si>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</si>
  <si>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</si>
  <si>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</si>
  <si>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</si>
  <si>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</si>
  <si>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</si>
  <si>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</si>
  <si>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</si>
  <si>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</si>
  <si>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</si>
  <si>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</si>
  <si>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</si>
  <si>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</si>
  <si>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</si>
  <si>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</si>
  <si>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</si>
  <si>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</si>
  <si>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</si>
  <si>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</si>
  <si>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</si>
  <si>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</si>
  <si>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</si>
  <si>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</si>
  <si>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</si>
  <si>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</si>
  <si>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</si>
  <si>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</si>
  <si>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</si>
  <si>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</si>
  <si>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</si>
  <si>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</si>
  <si>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</si>
  <si>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</si>
  <si>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</si>
  <si>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</si>
  <si>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</si>
  <si>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</si>
  <si>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</si>
  <si>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</si>
  <si>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</si>
  <si>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</si>
  <si>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</si>
  <si>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</si>
  <si>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</si>
  <si>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</si>
  <si>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</si>
  <si>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</si>
  <si>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</si>
  <si>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</si>
  <si>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</si>
  <si>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</si>
  <si>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</si>
  <si>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</si>
  <si>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</si>
  <si>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</si>
  <si>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</si>
  <si>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</si>
  <si>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</si>
  <si>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</si>
  <si>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</si>
  <si>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</si>
  <si>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</si>
  <si>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</si>
  <si>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</si>
  <si>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</si>
  <si>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</si>
  <si>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</si>
  <si>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</si>
  <si>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</si>
  <si>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</si>
  <si>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</si>
  <si>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</si>
  <si>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</si>
  <si>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</si>
  <si>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</si>
  <si>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</si>
  <si>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</si>
  <si>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</si>
  <si>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</si>
  <si>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</si>
  <si>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</si>
  <si>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</si>
  <si>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</si>
  <si>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</si>
  <si>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</si>
  <si>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</si>
  <si>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</si>
  <si>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</si>
  <si>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</si>
  <si>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</si>
  <si>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</si>
  <si>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</si>
  <si>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</si>
  <si>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</si>
  <si>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</si>
  <si>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</si>
  <si>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</si>
  <si>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</si>
  <si>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</si>
  <si>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</si>
  <si>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</si>
  <si>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</si>
  <si>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</si>
  <si>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</si>
  <si>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</si>
  <si>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</si>
  <si>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</si>
  <si>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</si>
  <si>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</si>
  <si>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</si>
  <si>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</si>
  <si>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</si>
  <si>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</si>
  <si>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</si>
  <si>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</si>
  <si>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</si>
  <si>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</si>
  <si>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</si>
  <si>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</si>
  <si>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</si>
  <si>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</si>
  <si>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</si>
  <si>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</si>
  <si>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</si>
  <si>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</si>
  <si>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</si>
  <si>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</si>
  <si>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</si>
  <si>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</si>
  <si>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</si>
  <si>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</si>
  <si>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</si>
  <si>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</si>
  <si>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</si>
  <si>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</si>
  <si>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</si>
  <si>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</si>
  <si>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</si>
  <si>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</si>
  <si>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</si>
  <si>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</si>
  <si>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</si>
  <si>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</si>
  <si>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</si>
  <si>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</si>
  <si>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</si>
  <si>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</si>
  <si>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</si>
  <si>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</si>
  <si>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</si>
  <si>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</si>
  <si>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</si>
  <si>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</si>
  <si>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</si>
  <si>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</si>
  <si>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</si>
  <si>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</si>
  <si>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</si>
  <si>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</si>
  <si>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</si>
  <si>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</si>
  <si>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</si>
  <si>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</si>
  <si>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</si>
  <si>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</si>
  <si>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</si>
  <si>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</si>
  <si>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</si>
  <si>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</si>
  <si>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</si>
  <si>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</si>
  <si>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</si>
  <si>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</si>
  <si>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</si>
  <si>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</si>
  <si>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</si>
  <si>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</si>
  <si>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</si>
  <si>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</si>
  <si>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</si>
  <si>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</si>
  <si>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</si>
  <si>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</si>
  <si>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</si>
  <si>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</si>
  <si>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</si>
  <si>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</si>
  <si>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</si>
  <si>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</si>
  <si>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</si>
  <si>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</si>
  <si>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</si>
  <si>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</si>
  <si>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</si>
  <si>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</si>
  <si>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</si>
  <si>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</si>
  <si>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</si>
  <si>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</si>
  <si>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</si>
  <si>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</si>
  <si>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</si>
  <si>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</si>
  <si>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</si>
  <si>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</si>
  <si>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</si>
  <si>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</si>
  <si>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</si>
  <si>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</si>
  <si>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</si>
  <si>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</si>
  <si>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</si>
  <si>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</si>
  <si>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</si>
  <si>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</si>
  <si>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</si>
  <si>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</si>
  <si>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</si>
  <si>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</si>
  <si>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</si>
  <si>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</si>
  <si>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</si>
  <si>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</si>
  <si>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</si>
  <si>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</si>
  <si>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</si>
  <si>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</si>
  <si>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</si>
  <si>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</si>
  <si>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</si>
  <si>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</si>
  <si>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</si>
  <si>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</si>
  <si>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</si>
  <si>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</si>
  <si>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</si>
  <si>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</si>
  <si>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</si>
  <si>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</si>
  <si>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</si>
  <si>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</si>
  <si>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</si>
  <si>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</si>
  <si>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</si>
  <si>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</si>
  <si>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</si>
  <si>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</si>
  <si>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</si>
  <si>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</si>
  <si>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</si>
  <si>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</si>
  <si>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</si>
  <si>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</si>
  <si>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</si>
  <si>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</si>
  <si>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</si>
  <si>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</si>
  <si>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</si>
  <si>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</si>
  <si>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</si>
  <si>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</si>
  <si>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</si>
  <si>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</si>
  <si>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</si>
  <si>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</si>
  <si>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</si>
  <si>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</si>
  <si>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</si>
  <si>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</si>
  <si>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</si>
  <si>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</si>
  <si>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</si>
  <si>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</si>
  <si>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</si>
  <si>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</si>
  <si>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</si>
  <si>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</si>
  <si>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</si>
  <si>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</si>
  <si>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</si>
  <si>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</si>
  <si>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</si>
  <si>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</si>
  <si>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</si>
  <si>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</si>
  <si>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</si>
  <si>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</si>
  <si>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</si>
  <si>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</si>
  <si>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</si>
  <si>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</si>
  <si>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</si>
  <si>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</si>
  <si>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</si>
  <si>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</si>
  <si>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</si>
  <si>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</si>
  <si>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</si>
  <si>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</si>
  <si>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</si>
  <si>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</si>
  <si>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</si>
  <si>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</si>
  <si>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</si>
  <si>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</si>
  <si>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</si>
  <si>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</si>
  <si>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</si>
  <si>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</si>
  <si>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</si>
  <si>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</si>
  <si>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</si>
  <si>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</si>
  <si>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</si>
  <si>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</si>
  <si>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</si>
  <si>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</si>
  <si>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</si>
  <si>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</si>
  <si>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</si>
  <si>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</si>
  <si>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</si>
  <si>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</si>
  <si>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</si>
  <si>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</si>
  <si>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</si>
  <si>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</si>
  <si>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</si>
  <si>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</si>
  <si>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</si>
  <si>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</si>
  <si>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</si>
  <si>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</si>
  <si>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</si>
  <si>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</si>
  <si>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</si>
  <si>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</si>
  <si>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</si>
  <si>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</si>
  <si>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</si>
  <si>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</si>
  <si>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</si>
  <si>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</si>
  <si>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</si>
  <si>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</si>
  <si>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</si>
  <si>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</si>
  <si>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</si>
  <si>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</si>
  <si>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</si>
  <si>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</si>
  <si>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</si>
  <si>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</si>
  <si>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</si>
  <si>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</si>
  <si>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</si>
  <si>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</si>
  <si>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</si>
  <si>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</si>
  <si>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</si>
  <si>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</si>
  <si>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</si>
  <si>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</si>
  <si>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</si>
  <si>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</si>
  <si>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</si>
  <si>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</si>
  <si>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</si>
  <si>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</si>
  <si>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</si>
  <si>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</si>
  <si>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</si>
  <si>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</si>
  <si>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</si>
  <si>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</si>
  <si>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</si>
  <si>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</si>
  <si>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</si>
  <si>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</si>
  <si>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</si>
  <si>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</si>
  <si>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</si>
  <si>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</si>
  <si>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</si>
  <si>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</si>
  <si>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</si>
  <si>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</si>
  <si>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</si>
  <si>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</si>
  <si>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</si>
  <si>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</si>
  <si>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</si>
  <si>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</si>
  <si>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</si>
  <si>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</si>
  <si>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</si>
  <si>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</si>
  <si>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</si>
  <si>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</si>
  <si>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</si>
  <si>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</si>
  <si>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</si>
  <si>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</si>
  <si>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</si>
  <si>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</si>
  <si>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</si>
  <si>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</si>
  <si>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</si>
  <si>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</si>
  <si>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</si>
  <si>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</si>
  <si>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</si>
  <si>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</si>
  <si>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</si>
  <si>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</si>
  <si>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</si>
  <si>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</si>
  <si>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</si>
  <si>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</si>
  <si>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</si>
  <si>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</si>
  <si>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</si>
  <si>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</si>
  <si>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</si>
  <si>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</si>
  <si>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</si>
  <si>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</si>
  <si>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</si>
  <si>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</si>
  <si>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</si>
  <si>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</si>
  <si>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</si>
  <si>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</si>
  <si>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</si>
  <si>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</si>
  <si>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</si>
  <si>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</si>
  <si>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</si>
  <si>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</si>
  <si>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</si>
  <si>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</si>
  <si>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</si>
  <si>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</si>
  <si>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</si>
  <si>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</si>
  <si>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</si>
  <si>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</si>
  <si>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</si>
  <si>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</si>
  <si>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</si>
  <si>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</si>
  <si>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</si>
  <si>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</si>
  <si>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</si>
  <si>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</si>
  <si>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</si>
  <si>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</si>
  <si>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</si>
  <si>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</si>
  <si>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</si>
  <si>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</si>
  <si>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</si>
  <si>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</si>
  <si>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</si>
  <si>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</si>
  <si>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</si>
  <si>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</si>
  <si>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</si>
  <si>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</si>
  <si>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</si>
  <si>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</si>
  <si>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</si>
  <si>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</si>
  <si>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</si>
  <si>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</si>
  <si>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</si>
  <si>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</si>
  <si>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</si>
  <si>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</si>
  <si>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</si>
  <si>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</si>
  <si>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</si>
  <si>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</si>
  <si>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</si>
  <si>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</si>
  <si>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</si>
  <si>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</si>
  <si>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</si>
  <si>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</si>
  <si>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</si>
  <si>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</si>
  <si>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</si>
  <si>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</si>
  <si>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</si>
  <si>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</si>
  <si>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</si>
  <si>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</si>
  <si>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</si>
  <si>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</si>
  <si>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</si>
  <si>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</si>
  <si>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</si>
  <si>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</si>
  <si>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</si>
  <si>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</si>
  <si>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</si>
  <si>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</si>
  <si>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</si>
  <si>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</si>
  <si>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</si>
  <si>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</si>
  <si>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</si>
  <si>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</si>
  <si>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</si>
  <si>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</si>
  <si>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</si>
  <si>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</si>
  <si>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</si>
  <si>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</si>
  <si>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</si>
  <si>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</si>
  <si>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</si>
  <si>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</si>
  <si>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</si>
  <si>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</si>
  <si>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</si>
  <si>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</si>
  <si>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</si>
  <si>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</si>
  <si>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</si>
  <si>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</si>
  <si>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</si>
  <si>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</si>
  <si>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</si>
  <si>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</si>
  <si>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</si>
  <si>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</si>
  <si>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</si>
  <si>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</si>
  <si>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</si>
  <si>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</si>
  <si>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</si>
  <si>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</si>
  <si>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</si>
  <si>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</si>
  <si>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</si>
  <si>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</si>
  <si>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</si>
  <si>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</si>
  <si>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</si>
  <si>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</si>
  <si>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</si>
  <si>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</si>
  <si>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</si>
  <si>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</si>
  <si>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</si>
  <si>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</si>
  <si>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</si>
  <si>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</si>
  <si>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</si>
  <si>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</si>
  <si>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</si>
  <si>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</si>
  <si>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</si>
  <si>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</si>
  <si>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</si>
  <si>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</si>
  <si>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</si>
  <si>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</si>
  <si>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</si>
  <si>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</si>
  <si>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</si>
  <si>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</si>
  <si>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</si>
  <si>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</si>
  <si>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</si>
  <si>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</si>
  <si>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</si>
  <si>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</si>
  <si>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</si>
  <si>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</si>
  <si>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</si>
  <si>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</si>
  <si>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</si>
  <si>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</si>
  <si>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</si>
  <si>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</si>
  <si>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</si>
  <si>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</si>
  <si>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</si>
  <si>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</si>
  <si>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</si>
  <si>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</si>
  <si>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</si>
  <si>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</si>
  <si>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</si>
  <si>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</si>
  <si>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</si>
  <si>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</si>
  <si>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</si>
  <si>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</si>
  <si>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</si>
  <si>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</si>
  <si>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</si>
  <si>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</si>
  <si>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</si>
  <si>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</si>
  <si>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</si>
  <si>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</si>
  <si>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</si>
  <si>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</si>
  <si>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</si>
  <si>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</si>
  <si>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</si>
  <si>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</si>
  <si>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</si>
  <si>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</si>
  <si>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</si>
  <si>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</si>
  <si>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</si>
  <si>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</si>
  <si>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</si>
  <si>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</si>
  <si>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</si>
  <si>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</si>
  <si>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</si>
  <si>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</si>
  <si>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</si>
  <si>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</si>
  <si>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</si>
  <si>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</si>
  <si>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</si>
  <si>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</si>
  <si>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</si>
  <si>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</si>
  <si>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</si>
  <si>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</si>
  <si>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</si>
  <si>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</si>
  <si>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</si>
  <si>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</si>
  <si>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</si>
  <si>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</si>
  <si>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</si>
  <si>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</si>
  <si>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</si>
  <si>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</si>
  <si>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</si>
  <si>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</si>
  <si>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</si>
  <si>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</si>
  <si>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</si>
  <si>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</si>
  <si>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</si>
  <si>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</si>
  <si>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</si>
  <si>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</si>
  <si>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</si>
  <si>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</si>
  <si>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</si>
  <si>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</si>
  <si>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</si>
  <si>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</si>
  <si>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</si>
  <si>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</si>
  <si>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</si>
  <si>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</si>
  <si>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</si>
  <si>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</si>
  <si>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</si>
  <si>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</si>
  <si>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</si>
  <si>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</si>
  <si>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</si>
  <si>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</si>
  <si>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</si>
  <si>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</si>
  <si>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</si>
  <si>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</si>
  <si>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</si>
  <si>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</si>
  <si>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</si>
  <si>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</si>
  <si>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</si>
  <si>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</si>
  <si>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</si>
  <si>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</si>
  <si>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</si>
  <si>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</si>
  <si>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</si>
  <si>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</si>
  <si>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</si>
  <si>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</si>
  <si>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</si>
  <si>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</si>
  <si>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</si>
  <si>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</si>
  <si>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</si>
  <si>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</si>
  <si>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</si>
  <si>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</si>
  <si>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</si>
  <si>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</si>
  <si>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</si>
  <si>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</si>
  <si>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</si>
  <si>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</si>
  <si>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</si>
  <si>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</si>
  <si>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</si>
  <si>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</si>
  <si>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</si>
  <si>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</si>
  <si>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</si>
  <si>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</si>
  <si>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</si>
  <si>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</si>
  <si>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</si>
  <si>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</si>
  <si>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</si>
  <si>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</si>
  <si>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</si>
  <si>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</si>
  <si>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</si>
  <si>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</si>
  <si>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</si>
  <si>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</si>
  <si>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</si>
  <si>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</si>
  <si>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</si>
  <si>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</si>
  <si>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</si>
  <si>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</si>
  <si>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</si>
  <si>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</si>
  <si>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</si>
  <si>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</si>
  <si>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</si>
  <si>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</si>
  <si>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</si>
  <si>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</si>
  <si>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</si>
  <si>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</si>
  <si>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</si>
  <si>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</si>
  <si>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</si>
  <si>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</si>
  <si>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</si>
  <si>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</si>
  <si>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</si>
  <si>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</si>
  <si>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</si>
  <si>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</si>
  <si>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</si>
  <si>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</si>
  <si>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</si>
  <si>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</si>
  <si>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</si>
  <si>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</si>
  <si>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</si>
  <si>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</si>
  <si>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</si>
  <si>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</si>
  <si>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</si>
  <si>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</si>
  <si>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</si>
  <si>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</si>
  <si>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</si>
  <si>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</si>
  <si>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</si>
  <si>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</si>
  <si>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</si>
  <si>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</si>
  <si>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</si>
  <si>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</si>
  <si>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</si>
  <si>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</si>
  <si>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</si>
  <si>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</si>
  <si>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</si>
  <si>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</si>
  <si>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</si>
  <si>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</si>
  <si>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</si>
  <si>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</si>
  <si>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</si>
  <si>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</si>
  <si>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</si>
  <si>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</si>
  <si>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</si>
  <si>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</si>
  <si>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</si>
  <si>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</si>
  <si>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</si>
  <si>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</si>
  <si>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</si>
  <si>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</si>
  <si>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</si>
  <si>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</si>
  <si>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</si>
  <si>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</si>
  <si>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</si>
  <si>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</si>
  <si>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</si>
  <si>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</si>
  <si>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</si>
  <si>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</si>
  <si>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</si>
  <si>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</si>
  <si>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</si>
  <si>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</si>
  <si>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</si>
  <si>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</si>
  <si>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</si>
  <si>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</si>
  <si>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</si>
  <si>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</si>
  <si>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</si>
  <si>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</si>
  <si>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</si>
  <si>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</si>
  <si>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</si>
  <si>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</si>
  <si>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</si>
  <si>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</si>
  <si>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</si>
  <si>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</si>
  <si>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</si>
  <si>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</si>
  <si>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</si>
  <si>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</si>
  <si>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</si>
  <si>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</si>
  <si>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</si>
  <si>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</si>
  <si>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</si>
  <si>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</si>
  <si>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</si>
  <si>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</si>
  <si>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</si>
  <si>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</si>
  <si>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</si>
  <si>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</si>
  <si>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</si>
  <si>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</si>
  <si>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</si>
  <si>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</si>
  <si>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</si>
  <si>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</si>
  <si>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</si>
  <si>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</si>
  <si>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</si>
  <si>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</si>
  <si>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</si>
  <si>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</si>
  <si>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</si>
  <si>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</si>
  <si>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</si>
  <si>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</si>
  <si>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</si>
  <si>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</si>
  <si>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</si>
  <si>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</si>
  <si>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</si>
  <si>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</si>
  <si>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</si>
  <si>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</si>
  <si>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</si>
  <si>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</si>
  <si>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</si>
  <si>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</si>
  <si>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</si>
  <si>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</si>
  <si>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</si>
  <si>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</si>
  <si>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</si>
  <si>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</si>
  <si>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</si>
  <si>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</si>
  <si>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</si>
  <si>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</si>
  <si>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</si>
  <si>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</si>
  <si>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</si>
  <si>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</si>
  <si>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</si>
  <si>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</si>
  <si>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</si>
  <si>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</si>
  <si>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</si>
  <si>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</si>
  <si>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</si>
  <si>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</si>
  <si>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</si>
  <si>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</si>
  <si>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</si>
  <si>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</si>
  <si>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</si>
  <si>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</si>
  <si>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</si>
  <si>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</si>
  <si>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</si>
  <si>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</si>
  <si>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</si>
  <si>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</si>
  <si>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</si>
  <si>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</si>
  <si>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</si>
  <si>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</si>
  <si>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</si>
  <si>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</si>
  <si>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</si>
  <si>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</si>
  <si>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</si>
  <si>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</si>
  <si>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</si>
  <si>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</si>
  <si>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</si>
  <si>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</si>
  <si>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</si>
  <si>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</si>
  <si>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</si>
  <si>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</si>
  <si>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</si>
  <si>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</si>
  <si>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</si>
  <si>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</si>
  <si>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</si>
  <si>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</si>
  <si>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</si>
  <si>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</si>
  <si>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</si>
  <si>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</si>
  <si>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</si>
  <si>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</si>
  <si>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</si>
  <si>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</si>
  <si>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</si>
  <si>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</si>
  <si>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</si>
  <si>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</si>
  <si>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</si>
  <si>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</si>
  <si>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</si>
  <si>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</si>
  <si>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</si>
  <si>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</si>
  <si>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</si>
  <si>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</si>
  <si>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</si>
  <si>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</si>
  <si>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</si>
  <si>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</si>
  <si>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</si>
  <si>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</si>
  <si>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</si>
  <si>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</si>
  <si>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</si>
  <si>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</si>
  <si>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</si>
  <si>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</si>
  <si>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</si>
  <si>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</si>
  <si>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</si>
  <si>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</si>
  <si>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</si>
  <si>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</si>
  <si>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</si>
  <si>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</si>
  <si>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</si>
  <si>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</si>
  <si>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</si>
  <si>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</si>
  <si>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</si>
  <si>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</si>
  <si>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</si>
  <si>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</si>
  <si>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</si>
  <si>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</si>
  <si>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</si>
  <si>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</si>
  <si>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</si>
  <si>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</si>
  <si>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</si>
  <si>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</si>
  <si>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</si>
  <si>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</si>
  <si>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</si>
  <si>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</si>
  <si>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</si>
  <si>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</si>
  <si>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</si>
  <si>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</si>
  <si>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</si>
  <si>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</si>
  <si>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</si>
  <si>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</si>
  <si>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</si>
  <si>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</si>
  <si>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</si>
  <si>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</si>
  <si>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</si>
  <si>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</si>
  <si>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</si>
  <si>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</si>
  <si>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</si>
  <si>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</si>
  <si>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</si>
  <si>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</si>
  <si>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</si>
  <si>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</si>
  <si>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</si>
  <si>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</si>
  <si>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</si>
  <si>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</si>
  <si>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</si>
  <si>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</si>
  <si>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</si>
  <si>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</si>
  <si>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</si>
  <si>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</si>
  <si>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</si>
  <si>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</si>
  <si>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</si>
  <si>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</si>
  <si>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</si>
  <si>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</si>
  <si>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</si>
  <si>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</si>
  <si>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</si>
  <si>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</si>
  <si>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</si>
  <si>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</si>
  <si>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</si>
  <si>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</si>
  <si>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</si>
  <si>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</si>
  <si>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</si>
  <si>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</si>
  <si>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</si>
  <si>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</si>
  <si>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</si>
  <si>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</si>
  <si>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</si>
  <si>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</si>
  <si>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</si>
  <si>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</si>
  <si>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</si>
  <si>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</si>
  <si>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</si>
  <si>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</si>
  <si>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</si>
  <si>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</si>
  <si>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</si>
  <si>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</si>
  <si>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</si>
  <si>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</si>
  <si>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</si>
  <si>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</si>
  <si>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</si>
  <si>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</si>
  <si>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</si>
  <si>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</si>
  <si>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</si>
  <si>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</si>
  <si>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</si>
  <si>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</si>
  <si>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</si>
  <si>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</si>
  <si>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</si>
  <si>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</si>
  <si>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</si>
  <si>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</si>
  <si>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</si>
  <si>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</si>
  <si>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</si>
  <si>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</si>
  <si>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</si>
  <si>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</si>
  <si>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</si>
  <si>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</si>
  <si>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</si>
  <si>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</si>
  <si>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</si>
  <si>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</si>
  <si>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</si>
  <si>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</si>
  <si>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</si>
  <si>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</si>
  <si>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</si>
  <si>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</si>
  <si>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</si>
  <si>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</si>
  <si>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</si>
  <si>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</si>
  <si>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</si>
  <si>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</si>
  <si>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</si>
  <si>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</si>
  <si>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</si>
  <si>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</si>
  <si>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</si>
  <si>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</si>
  <si>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</si>
  <si>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</si>
  <si>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</si>
  <si>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</si>
  <si>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</si>
  <si>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</si>
  <si>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</si>
  <si>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</si>
  <si>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</si>
  <si>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</si>
  <si>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</si>
  <si>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</si>
  <si>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</si>
  <si>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</si>
  <si>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</si>
  <si>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</si>
  <si>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</si>
  <si>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</si>
  <si>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</si>
  <si>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</si>
  <si>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</si>
  <si>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</si>
  <si>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</si>
  <si>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</si>
  <si>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</si>
  <si>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</si>
  <si>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</si>
  <si>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</si>
  <si>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</si>
  <si>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</si>
  <si>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</si>
  <si>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</si>
  <si>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</si>
  <si>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</si>
  <si>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</si>
  <si>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</si>
  <si>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</si>
  <si>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</si>
  <si>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</si>
  <si>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</si>
  <si>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</si>
  <si>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</si>
  <si>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</si>
  <si>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</si>
  <si>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</si>
  <si>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</si>
  <si>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</si>
  <si>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</si>
  <si>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</si>
  <si>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</si>
  <si>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</si>
  <si>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</si>
  <si>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</si>
  <si>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</si>
  <si>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</si>
  <si>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</si>
  <si>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</si>
  <si>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</si>
  <si>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</si>
  <si>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</si>
  <si>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</si>
  <si>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</si>
  <si>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</si>
  <si>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</si>
  <si>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</si>
  <si>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</si>
  <si>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</si>
  <si>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</si>
  <si>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</si>
  <si>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</si>
  <si>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</si>
  <si>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</si>
  <si>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</si>
  <si>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</si>
  <si>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</si>
  <si>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</si>
  <si>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</si>
  <si>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</si>
  <si>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</si>
  <si>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</si>
  <si>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</si>
  <si>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</si>
  <si>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</si>
  <si>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</si>
  <si>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</si>
  <si>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</si>
  <si>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</si>
  <si>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</si>
  <si>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</si>
  <si>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</si>
  <si>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</si>
  <si>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</si>
  <si>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</si>
  <si>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</si>
  <si>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</si>
  <si>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</si>
  <si>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</si>
  <si>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</si>
  <si>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</si>
  <si>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</si>
  <si>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</si>
  <si>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</si>
  <si>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</si>
  <si>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</si>
  <si>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</si>
  <si>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</si>
  <si>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</si>
  <si>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</si>
  <si>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</si>
  <si>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</si>
  <si>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</si>
  <si>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</si>
  <si>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</si>
  <si>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</si>
  <si>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</si>
  <si>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</si>
  <si>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</si>
  <si>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</si>
  <si>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</si>
  <si>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</si>
  <si>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</si>
  <si>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</si>
  <si>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</si>
  <si>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</si>
  <si>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</si>
  <si>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</si>
  <si>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</si>
  <si>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</si>
  <si>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</si>
  <si>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</si>
  <si>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</si>
  <si>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</si>
  <si>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</si>
  <si>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</si>
  <si>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</si>
  <si>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</si>
  <si>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</si>
  <si>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</si>
  <si>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</si>
  <si>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</si>
  <si>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</si>
  <si>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</si>
  <si>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</si>
  <si>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</si>
  <si>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</si>
  <si>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</si>
  <si>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</si>
  <si>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</si>
  <si>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</si>
  <si>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</si>
  <si>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</si>
  <si>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</si>
  <si>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</si>
  <si>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</si>
  <si>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</si>
  <si>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</si>
  <si>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</si>
  <si>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</si>
  <si>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</si>
  <si>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</si>
  <si>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</si>
  <si>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</si>
  <si>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</si>
  <si>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</si>
  <si>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</si>
  <si>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</si>
  <si>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</si>
  <si>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</si>
  <si>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</si>
  <si>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</si>
  <si>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</si>
  <si>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</si>
  <si>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</si>
  <si>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</si>
  <si>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</si>
  <si>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</si>
  <si>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</si>
  <si>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</si>
  <si>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</si>
  <si>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</si>
  <si>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</si>
  <si>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</si>
  <si>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</si>
  <si>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</si>
  <si>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</si>
  <si>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</si>
  <si>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</si>
  <si>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</si>
  <si>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</si>
  <si>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</si>
  <si>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</si>
  <si>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</si>
  <si>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</si>
  <si>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</si>
  <si>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</si>
  <si>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</si>
  <si>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</si>
  <si>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</si>
  <si>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</si>
  <si>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</si>
  <si>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</si>
  <si>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</si>
  <si>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</si>
  <si>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</si>
  <si>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</si>
  <si>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</si>
  <si>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</si>
  <si>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</si>
  <si>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</si>
  <si>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</si>
  <si>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</si>
  <si>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</si>
  <si>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</si>
  <si>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</si>
  <si>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</si>
  <si>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</si>
  <si>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</si>
  <si>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</si>
  <si>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</si>
  <si>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</si>
  <si>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</si>
  <si>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</si>
  <si>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</si>
  <si>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</si>
  <si>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</si>
  <si>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</si>
  <si>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</si>
  <si>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</si>
  <si>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</si>
  <si>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</si>
  <si>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</si>
  <si>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</si>
  <si>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</si>
  <si>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</si>
  <si>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</si>
  <si>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</si>
  <si>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</si>
  <si>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</si>
  <si>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</si>
  <si>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</si>
  <si>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</si>
  <si>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</si>
  <si>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</si>
  <si>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</si>
  <si>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</si>
  <si>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</si>
  <si>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</si>
  <si>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</si>
  <si>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</si>
  <si>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</si>
  <si>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</si>
  <si>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</si>
  <si>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</si>
  <si>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</si>
  <si>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</si>
  <si>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</si>
  <si>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</si>
  <si>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</si>
  <si>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</si>
  <si>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</si>
  <si>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</si>
  <si>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</si>
  <si>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</si>
  <si>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</si>
  <si>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</si>
  <si>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</si>
  <si>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</si>
  <si>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</si>
  <si>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</si>
  <si>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</si>
  <si>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</si>
  <si>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</si>
  <si>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</si>
  <si>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</si>
  <si>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</si>
  <si>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</si>
  <si>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</si>
  <si>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</si>
  <si>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</si>
  <si>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</si>
  <si>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</si>
  <si>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</si>
  <si>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</si>
  <si>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</si>
  <si>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</si>
  <si>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</si>
  <si>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</si>
  <si>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</si>
  <si>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</si>
  <si>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</si>
  <si>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</si>
  <si>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</si>
  <si>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</si>
  <si>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</si>
  <si>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</si>
  <si>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</si>
  <si>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</si>
  <si>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</si>
  <si>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</si>
  <si>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</si>
  <si>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</si>
  <si>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</si>
  <si>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</si>
  <si>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</si>
  <si>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</si>
  <si>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</si>
  <si>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</si>
  <si>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</si>
  <si>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</si>
  <si>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</si>
  <si>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</si>
  <si>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</si>
  <si>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</si>
  <si>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</si>
  <si>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</si>
  <si>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</si>
  <si>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</si>
  <si>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</si>
  <si>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</si>
  <si>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</si>
  <si>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</si>
  <si>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</si>
  <si>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</si>
  <si>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</si>
  <si>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</si>
  <si>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</si>
  <si>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</si>
  <si>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</si>
  <si>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</si>
  <si>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</si>
  <si>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</si>
  <si>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</si>
  <si>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</si>
  <si>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</si>
  <si>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</si>
  <si>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</si>
  <si>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</si>
  <si>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</si>
  <si>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</si>
  <si>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</si>
  <si>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</si>
  <si>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</si>
  <si>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</si>
  <si>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</si>
  <si>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</si>
  <si>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</si>
  <si>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</si>
  <si>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</si>
  <si>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</si>
  <si>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</si>
  <si>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</si>
  <si>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</si>
  <si>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</si>
  <si>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</si>
  <si>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</si>
  <si>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</si>
  <si>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</si>
  <si>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</si>
  <si>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</si>
  <si>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</si>
  <si>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</si>
  <si>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</si>
  <si>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</si>
  <si>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</si>
  <si>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</si>
  <si>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</si>
  <si>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</si>
  <si>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</si>
  <si>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</si>
  <si>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</si>
  <si>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</si>
  <si>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</si>
  <si>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</si>
  <si>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</si>
  <si>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</si>
  <si>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</si>
  <si>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</si>
  <si>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</si>
  <si>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</si>
  <si>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</si>
  <si>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</si>
  <si>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</si>
  <si>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</si>
  <si>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</si>
  <si>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</si>
  <si>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</si>
  <si>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</si>
  <si>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</si>
  <si>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</si>
  <si>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</si>
  <si>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</si>
  <si>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</si>
  <si>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</si>
  <si>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</si>
  <si>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</si>
  <si>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</si>
  <si>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</si>
  <si>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</si>
  <si>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</si>
  <si>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</si>
  <si>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</si>
  <si>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</si>
  <si>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</si>
  <si>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</si>
  <si>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</si>
  <si>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</si>
  <si>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</si>
  <si>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</si>
  <si>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</si>
  <si>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</si>
  <si>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</si>
  <si>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</si>
  <si>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</si>
  <si>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</si>
  <si>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</si>
  <si>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</si>
  <si>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</si>
  <si>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</si>
  <si>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</si>
  <si>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</si>
  <si>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</si>
  <si>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</si>
  <si>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</si>
  <si>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</si>
  <si>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</si>
  <si>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</si>
  <si>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</si>
  <si>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</si>
  <si>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</si>
  <si>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</si>
  <si>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</si>
  <si>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</si>
  <si>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</si>
  <si>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</si>
  <si>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</si>
  <si>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</si>
  <si>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</si>
  <si>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</si>
  <si>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</si>
  <si>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</si>
  <si>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</si>
  <si>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</si>
  <si>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</si>
  <si>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</si>
  <si>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</si>
  <si>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</si>
  <si>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</si>
  <si>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</si>
  <si>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</si>
  <si>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</si>
  <si>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</si>
  <si>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</si>
  <si>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</si>
  <si>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</si>
  <si>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</si>
  <si>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</si>
  <si>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</si>
  <si>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</si>
  <si>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</si>
  <si>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</si>
  <si>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</si>
  <si>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</si>
  <si>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</si>
  <si>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</si>
  <si>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</si>
  <si>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</si>
  <si>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</si>
  <si>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</si>
  <si>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</si>
  <si>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</si>
  <si>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</si>
  <si>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</si>
  <si>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</si>
  <si>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</si>
  <si>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</si>
  <si>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</si>
  <si>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</si>
  <si>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</si>
  <si>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</si>
  <si>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</si>
  <si>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</si>
  <si>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</si>
  <si>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</si>
  <si>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</si>
  <si>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</si>
  <si>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</si>
  <si>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</si>
  <si>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</si>
  <si>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</si>
  <si>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</si>
  <si>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</si>
  <si>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</si>
  <si>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</si>
  <si>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</si>
  <si>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</si>
  <si>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</si>
  <si>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</si>
  <si>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</si>
  <si>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</si>
  <si>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</si>
  <si>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</si>
  <si>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</si>
  <si>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</si>
  <si>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</si>
  <si>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</si>
  <si>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</si>
  <si>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</si>
  <si>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</si>
  <si>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</si>
  <si>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</si>
  <si>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</si>
  <si>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</si>
  <si>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</si>
  <si>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</si>
  <si>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</si>
  <si>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</si>
  <si>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</si>
  <si>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</si>
  <si>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</si>
  <si>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</si>
  <si>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</si>
  <si>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</si>
  <si>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</si>
  <si>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</si>
  <si>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</si>
  <si>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</si>
  <si>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</si>
  <si>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</si>
  <si>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</si>
  <si>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</si>
  <si>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</si>
  <si>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</si>
  <si>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</si>
  <si>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</si>
  <si>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</si>
  <si>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</si>
  <si>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</si>
  <si>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</si>
  <si>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</si>
  <si>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</si>
  <si>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</si>
  <si>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</si>
  <si>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</si>
  <si>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</si>
  <si>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</si>
  <si>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</si>
  <si>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</si>
  <si>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</si>
  <si>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</si>
  <si>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</si>
  <si>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</si>
  <si>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</si>
  <si>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</si>
  <si>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</si>
  <si>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</si>
  <si>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</si>
  <si>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</si>
  <si>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</si>
  <si>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</si>
  <si>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</si>
  <si>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</si>
  <si>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</si>
  <si>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</si>
  <si>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</si>
  <si>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</si>
  <si>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</si>
  <si>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</si>
  <si>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</si>
  <si>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</si>
  <si>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</si>
  <si>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</si>
  <si>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</si>
  <si>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</si>
  <si>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</si>
  <si>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</si>
  <si>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</si>
  <si>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</si>
  <si>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</si>
  <si>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</si>
  <si>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</si>
  <si>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</si>
  <si>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</si>
  <si>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</si>
  <si>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</si>
  <si>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</si>
  <si>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</si>
  <si>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</si>
  <si>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</si>
  <si>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</si>
  <si>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</si>
  <si>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</si>
  <si>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</si>
  <si>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</si>
  <si>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</si>
  <si>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</si>
  <si>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</si>
  <si>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</si>
  <si>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</si>
  <si>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</si>
  <si>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</si>
  <si>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</si>
  <si>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</si>
  <si>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</si>
  <si>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</si>
  <si>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</si>
  <si>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</si>
  <si>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</si>
  <si>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</si>
  <si>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</si>
  <si>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</si>
  <si>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</si>
  <si>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</si>
  <si>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</si>
  <si>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</si>
  <si>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</si>
  <si>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</si>
  <si>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</si>
  <si>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</si>
  <si>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</si>
  <si>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</si>
  <si>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</si>
  <si>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</si>
  <si>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</si>
  <si>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</si>
  <si>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</si>
  <si>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</si>
  <si>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</si>
  <si>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</si>
  <si>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</si>
  <si>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</si>
  <si>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</si>
  <si>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</si>
  <si>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</si>
  <si>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</si>
  <si>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</si>
  <si>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</si>
  <si>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</si>
  <si>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</si>
  <si>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</si>
  <si>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</si>
  <si>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</si>
  <si>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</si>
  <si>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</si>
  <si>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</si>
  <si>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</si>
  <si>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</si>
  <si>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</si>
  <si>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</si>
  <si>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</si>
  <si>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</si>
  <si>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</si>
  <si>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</si>
  <si>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</si>
  <si>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</si>
  <si>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</si>
  <si>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</si>
  <si>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</si>
  <si>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</si>
  <si>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</si>
  <si>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</si>
  <si>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</si>
  <si>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</si>
  <si>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</si>
  <si>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</si>
  <si>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</si>
  <si>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</si>
  <si>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</si>
  <si>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</si>
  <si>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</si>
  <si>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</si>
  <si>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</si>
  <si>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</si>
  <si>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</si>
  <si>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</si>
  <si>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</si>
  <si>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</si>
  <si>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</si>
  <si>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</si>
  <si>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</si>
  <si>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</si>
  <si>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</si>
  <si>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</si>
  <si>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</si>
  <si>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</si>
  <si>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</si>
  <si>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</si>
  <si>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</si>
  <si>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</si>
  <si>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</si>
  <si>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</si>
  <si>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</si>
  <si>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</si>
  <si>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</si>
  <si>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</si>
  <si>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</si>
  <si>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</si>
  <si>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</si>
  <si>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</si>
  <si>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</si>
  <si>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</si>
  <si>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</si>
  <si>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</si>
  <si>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</si>
  <si>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</si>
  <si>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</si>
  <si>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</si>
  <si>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</si>
  <si>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</si>
  <si>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</si>
  <si>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</si>
  <si>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</si>
  <si>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</si>
  <si>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</si>
  <si>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</si>
  <si>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</si>
  <si>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</si>
  <si>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</si>
  <si>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</si>
  <si>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</si>
  <si>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</si>
  <si>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</si>
  <si>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</si>
  <si>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</si>
  <si>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</si>
  <si>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</si>
  <si>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</si>
  <si>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</si>
  <si>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</si>
  <si>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</si>
  <si>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</si>
  <si>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</si>
  <si>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</si>
  <si>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</si>
  <si>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</si>
  <si>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</si>
  <si>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</si>
  <si>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</si>
  <si>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</si>
  <si>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</si>
  <si>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</si>
  <si>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</si>
  <si>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</si>
  <si>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</si>
  <si>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</si>
  <si>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</si>
  <si>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</si>
  <si>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</si>
  <si>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</si>
  <si>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</si>
  <si>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</si>
  <si>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</si>
  <si>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</si>
  <si>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</si>
  <si>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</si>
  <si>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</si>
  <si>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</si>
  <si>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</si>
  <si>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</si>
  <si>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</si>
  <si>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</si>
  <si>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</si>
  <si>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</si>
  <si>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</si>
  <si>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</si>
  <si>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</si>
  <si>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</si>
  <si>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</si>
  <si>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</si>
  <si>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</si>
  <si>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</si>
  <si>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</si>
  <si>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</si>
  <si>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</si>
  <si>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</si>
  <si>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</si>
  <si>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</si>
  <si>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</si>
  <si>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</si>
  <si>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</si>
  <si>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</si>
  <si>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</si>
  <si>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</si>
  <si>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</si>
  <si>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</si>
  <si>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</si>
  <si>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</si>
  <si>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</si>
  <si>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</si>
  <si>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</si>
  <si>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</si>
  <si>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</si>
  <si>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</si>
  <si>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</si>
  <si>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</si>
  <si>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</si>
  <si>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</si>
  <si>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</si>
  <si>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</si>
  <si>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</si>
  <si>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</si>
  <si>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</si>
  <si>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</si>
  <si>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</si>
  <si>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</si>
  <si>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</si>
  <si>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</si>
  <si>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</si>
  <si>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</si>
  <si>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</si>
  <si>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</si>
  <si>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</si>
  <si>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</si>
  <si>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</si>
  <si>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</si>
  <si>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</si>
  <si>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</si>
  <si>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</si>
  <si>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</si>
  <si>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</si>
  <si>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</si>
  <si>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</si>
  <si>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</si>
  <si>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</si>
  <si>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</si>
  <si>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</si>
  <si>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</si>
  <si>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</si>
  <si>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</si>
  <si>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</si>
  <si>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</si>
  <si>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</si>
  <si>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</si>
  <si>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</si>
  <si>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</si>
  <si>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</si>
  <si>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</si>
  <si>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</si>
  <si>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</si>
  <si>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</si>
  <si>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</si>
  <si>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</si>
  <si>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</si>
  <si>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</si>
  <si>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</si>
  <si>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</si>
  <si>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</si>
  <si>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</si>
  <si>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</si>
  <si>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</si>
  <si>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</si>
  <si>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</si>
  <si>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</si>
  <si>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</si>
  <si>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</si>
  <si>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</si>
  <si>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</si>
  <si>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</si>
  <si>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</si>
  <si>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</si>
  <si>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</si>
  <si>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</si>
  <si>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</si>
  <si>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</si>
  <si>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</si>
  <si>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</si>
  <si>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</si>
  <si>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</si>
  <si>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</si>
  <si>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</si>
  <si>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</si>
  <si>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</si>
  <si>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</si>
  <si>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</si>
  <si>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</si>
  <si>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</si>
  <si>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</si>
  <si>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</si>
  <si>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</si>
  <si>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</si>
  <si>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</si>
  <si>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</si>
  <si>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</si>
  <si>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</si>
  <si>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</si>
  <si>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</si>
  <si>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</si>
  <si>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</si>
  <si>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</si>
  <si>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</si>
  <si>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</si>
  <si>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</si>
  <si>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</si>
  <si>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</si>
  <si>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</si>
  <si>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</si>
  <si>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</si>
  <si>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</si>
  <si>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</si>
  <si>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</si>
  <si>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</si>
  <si>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</si>
  <si>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</si>
  <si>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</si>
  <si>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</si>
  <si>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</si>
  <si>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</si>
  <si>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</si>
  <si>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</si>
  <si>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</si>
  <si>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</si>
  <si>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</si>
  <si>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</si>
  <si>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</si>
  <si>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</si>
  <si>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</si>
  <si>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</si>
  <si>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</si>
  <si>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</si>
  <si>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</si>
  <si>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</si>
  <si>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</si>
  <si>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</si>
  <si>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</si>
  <si>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</si>
  <si>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</si>
  <si>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</si>
  <si>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</si>
  <si>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</si>
  <si>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</si>
  <si>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</si>
  <si>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</si>
  <si>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</si>
  <si>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</si>
  <si>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</si>
  <si>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</si>
  <si>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</si>
  <si>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</si>
  <si>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</si>
  <si>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</si>
  <si>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</si>
  <si>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</si>
  <si>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</si>
  <si>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</si>
  <si>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</si>
  <si>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</si>
  <si>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</si>
  <si>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</si>
  <si>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</si>
  <si>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</si>
  <si>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</si>
  <si>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</si>
  <si>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</si>
  <si>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</si>
  <si>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</si>
  <si>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</si>
  <si>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</si>
  <si>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</si>
  <si>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</si>
  <si>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</si>
  <si>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</si>
  <si>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</si>
  <si>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</si>
  <si>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</si>
  <si>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</si>
  <si>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</si>
  <si>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</si>
  <si>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</si>
  <si>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</si>
  <si>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</si>
  <si>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</si>
  <si>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</si>
  <si>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</si>
  <si>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</si>
  <si>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</si>
  <si>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</si>
  <si>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</si>
  <si>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</si>
  <si>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</si>
  <si>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</si>
  <si>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</si>
  <si>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</si>
  <si>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</si>
  <si>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</si>
  <si>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</si>
  <si>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</si>
  <si>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</si>
  <si>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</si>
  <si>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</si>
  <si>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</si>
  <si>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</si>
  <si>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</si>
  <si>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</si>
  <si>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</si>
  <si>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</si>
  <si>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</si>
  <si>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</si>
  <si>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</si>
  <si>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</si>
  <si>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</si>
  <si>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</si>
  <si>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</si>
  <si>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</si>
  <si>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</si>
  <si>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</si>
  <si>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</si>
  <si>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</si>
  <si>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</si>
  <si>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</si>
  <si>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</si>
  <si>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</si>
  <si>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</si>
  <si>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</si>
  <si>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</si>
  <si>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</si>
  <si>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</si>
  <si>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</si>
  <si>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</si>
  <si>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</si>
  <si>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</si>
  <si>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</si>
  <si>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</si>
  <si>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</si>
  <si>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</si>
  <si>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</si>
  <si>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</si>
  <si>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</si>
  <si>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</si>
  <si>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</si>
  <si>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</si>
  <si>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</si>
  <si>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</si>
  <si>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</si>
  <si>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</si>
  <si>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</si>
  <si>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</si>
  <si>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</si>
  <si>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</si>
  <si>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</si>
  <si>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</si>
  <si>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</si>
  <si>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</si>
  <si>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</si>
  <si>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</si>
  <si>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</si>
  <si>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</si>
  <si>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</si>
  <si>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</si>
  <si>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</si>
  <si>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</si>
  <si>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</si>
  <si>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</si>
  <si>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</si>
  <si>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</si>
  <si>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</si>
  <si>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</si>
  <si>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</si>
  <si>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</si>
  <si>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</si>
  <si>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</si>
  <si>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</si>
  <si>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</si>
  <si>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</si>
  <si>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</si>
  <si>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</si>
  <si>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</si>
  <si>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</si>
  <si>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</si>
  <si>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</si>
  <si>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</si>
  <si>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</si>
  <si>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</si>
  <si>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</si>
  <si>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</si>
  <si>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</si>
  <si>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</si>
  <si>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</si>
  <si>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</si>
  <si>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</si>
  <si>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</si>
  <si>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</si>
  <si>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</si>
  <si>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</si>
  <si>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</si>
  <si>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</si>
  <si>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</si>
  <si>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</si>
  <si>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</si>
  <si>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</si>
  <si>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</si>
  <si>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</si>
  <si>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</si>
  <si>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</si>
  <si>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</si>
  <si>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</si>
  <si>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</si>
  <si>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</si>
  <si>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</si>
  <si>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</si>
  <si>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</si>
  <si>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</si>
  <si>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</si>
  <si>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</si>
  <si>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</si>
  <si>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</si>
  <si>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</si>
  <si>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</si>
  <si>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</si>
  <si>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</si>
  <si>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</si>
  <si>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</si>
  <si>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</si>
  <si>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</si>
  <si>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</si>
  <si>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</si>
  <si>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</si>
  <si>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</si>
  <si>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</si>
  <si>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</si>
  <si>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</si>
  <si>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</si>
  <si>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</si>
  <si>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</si>
  <si>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</si>
  <si>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</si>
  <si>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</si>
  <si>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</si>
  <si>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</si>
  <si>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</si>
  <si>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</si>
  <si>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</si>
  <si>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</si>
  <si>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</si>
  <si>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</si>
  <si>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</si>
  <si>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</si>
  <si>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</si>
  <si>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</si>
  <si>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</si>
  <si>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</si>
  <si>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</si>
  <si>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</si>
  <si>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</si>
  <si>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</si>
  <si>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</si>
  <si>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</si>
  <si>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</si>
  <si>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</si>
  <si>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</si>
  <si>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</si>
  <si>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</si>
  <si>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</si>
  <si>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</si>
  <si>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</si>
  <si>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</si>
  <si>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</si>
  <si>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</si>
  <si>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</si>
  <si>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</si>
  <si>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</si>
  <si>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</si>
  <si>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</si>
  <si>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</si>
  <si>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</si>
  <si>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</si>
  <si>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</si>
  <si>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</si>
  <si>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</si>
  <si>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</si>
  <si>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</si>
  <si>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</si>
  <si>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</si>
  <si>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</si>
  <si>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</si>
  <si>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</si>
  <si>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</si>
  <si>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</si>
  <si>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</si>
  <si>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</si>
  <si>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</si>
  <si>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</si>
  <si>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</si>
  <si>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</si>
  <si>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</si>
  <si>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</si>
  <si>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</si>
  <si>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</si>
  <si>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</si>
  <si>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</si>
  <si>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</si>
  <si>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</si>
  <si>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</si>
  <si>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</si>
  <si>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</si>
  <si>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</si>
  <si>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</si>
  <si>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</si>
  <si>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</si>
  <si>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</si>
  <si>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</si>
  <si>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</si>
  <si>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</si>
  <si>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</si>
  <si>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</si>
  <si>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</si>
  <si>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</si>
  <si>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</si>
  <si>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</si>
  <si>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</si>
  <si>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</si>
  <si>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</si>
  <si>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</si>
  <si>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</si>
  <si>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</si>
  <si>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</si>
  <si>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</si>
  <si>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</si>
  <si>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</si>
  <si>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</si>
  <si>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</si>
  <si>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</si>
  <si>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</si>
  <si>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</si>
  <si>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</si>
  <si>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</si>
  <si>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</si>
  <si>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</si>
  <si>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</si>
  <si>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</si>
  <si>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</si>
  <si>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</si>
  <si>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</si>
  <si>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</si>
  <si>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</si>
  <si>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</si>
  <si>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</si>
  <si>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</si>
  <si>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</si>
  <si>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</si>
  <si>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</si>
  <si>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</si>
  <si>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</si>
  <si>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</si>
  <si>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</si>
  <si>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</si>
  <si>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</si>
  <si>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</si>
  <si>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</si>
  <si>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</si>
  <si>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</si>
  <si>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</si>
  <si>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</si>
  <si>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</si>
  <si>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</si>
  <si>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</si>
  <si>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</si>
  <si>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</si>
  <si>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</si>
  <si>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</si>
  <si>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</si>
  <si>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</si>
  <si>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</si>
  <si>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</si>
  <si>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</si>
  <si>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</si>
  <si>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</si>
  <si>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</si>
  <si>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</si>
  <si>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</si>
  <si>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</si>
  <si>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</si>
  <si>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</si>
  <si>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</si>
  <si>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</si>
  <si>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</si>
  <si>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</si>
  <si>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</si>
  <si>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</si>
  <si>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</si>
  <si>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</si>
  <si>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</si>
  <si>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</si>
  <si>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</si>
  <si>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</si>
  <si>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</si>
  <si>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</si>
  <si>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</si>
  <si>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</si>
  <si>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</si>
  <si>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</si>
  <si>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</si>
  <si>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</si>
  <si>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</si>
  <si>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</si>
  <si>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</si>
  <si>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</si>
  <si>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</si>
  <si>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</si>
  <si>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</si>
  <si>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</si>
  <si>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</si>
  <si>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</si>
  <si>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</si>
  <si>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</si>
  <si>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</si>
  <si>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</si>
  <si>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</si>
  <si>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</si>
  <si>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</si>
  <si>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</si>
  <si>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</si>
  <si>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</si>
  <si>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</si>
  <si>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</si>
  <si>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</si>
  <si>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</si>
  <si>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</si>
  <si>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</si>
  <si>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</si>
  <si>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</si>
  <si>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</si>
  <si>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</si>
  <si>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</si>
  <si>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</si>
  <si>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</si>
  <si>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</si>
  <si>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</si>
  <si>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</si>
  <si>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</si>
  <si>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</si>
  <si>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</si>
  <si>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</si>
  <si>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</si>
  <si>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</si>
  <si>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</si>
  <si>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</si>
  <si>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</si>
  <si>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</si>
  <si>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</si>
  <si>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</si>
  <si>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</si>
  <si>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</si>
  <si>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</si>
  <si>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</si>
  <si>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</si>
  <si>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</si>
  <si>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</si>
  <si>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</si>
  <si>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</si>
  <si>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</si>
  <si>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</si>
  <si>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</si>
  <si>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</si>
  <si>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</si>
  <si>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</si>
  <si>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</si>
  <si>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</si>
  <si>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</si>
  <si>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</si>
  <si>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</si>
  <si>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</si>
  <si>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</si>
  <si>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</si>
  <si>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</si>
  <si>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</si>
  <si>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</si>
  <si>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</si>
  <si>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</si>
  <si>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</si>
  <si>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</si>
  <si>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</si>
  <si>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</si>
  <si>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</si>
  <si>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</si>
  <si>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</si>
  <si>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</si>
  <si>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</si>
  <si>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</si>
  <si>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</si>
  <si>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</si>
  <si>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</si>
  <si>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</si>
  <si>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</si>
  <si>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</si>
  <si>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</si>
  <si>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</si>
  <si>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</si>
  <si>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</si>
  <si>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</si>
  <si>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</si>
  <si>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</si>
  <si>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</si>
  <si>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</si>
  <si>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</si>
  <si>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</si>
  <si>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</si>
  <si>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</si>
  <si>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</si>
  <si>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</si>
  <si>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</si>
  <si>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</si>
  <si>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</si>
  <si>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</si>
  <si>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</si>
  <si>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</si>
  <si>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</si>
  <si>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</si>
  <si>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</si>
  <si>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</si>
  <si>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</si>
  <si>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</si>
  <si>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</si>
  <si>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</si>
  <si>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</si>
  <si>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</si>
  <si>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</si>
  <si>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</si>
  <si>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</si>
  <si>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</si>
  <si>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</si>
  <si>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</si>
  <si>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</si>
  <si>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</si>
  <si>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</si>
  <si>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</si>
  <si>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</si>
  <si>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</si>
  <si>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</si>
  <si>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</si>
  <si>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</si>
  <si>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</si>
  <si>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</si>
  <si>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</si>
  <si>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</si>
  <si>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</si>
  <si>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</si>
  <si>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</si>
  <si>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</si>
  <si>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</si>
  <si>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</si>
  <si>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</si>
  <si>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</si>
  <si>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</si>
  <si>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</si>
  <si>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</si>
  <si>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</si>
  <si>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</si>
  <si>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</si>
  <si>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</si>
  <si>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</si>
  <si>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</si>
  <si>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</si>
  <si>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</si>
  <si>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</si>
  <si>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</si>
  <si>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</si>
  <si>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</si>
  <si>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</si>
  <si>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</si>
  <si>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</si>
  <si>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</si>
  <si>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</si>
  <si>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</si>
  <si>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</si>
  <si>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</si>
  <si>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</si>
  <si>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</si>
  <si>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</si>
  <si>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</si>
  <si>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</si>
  <si>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</si>
  <si>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</si>
  <si>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</si>
  <si>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</si>
  <si>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</si>
  <si>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</si>
  <si>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</si>
  <si>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</si>
  <si>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</si>
  <si>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</si>
  <si>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</si>
  <si>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</si>
  <si>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</si>
  <si>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</si>
  <si>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</si>
  <si>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</si>
  <si>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</si>
  <si>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</si>
  <si>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</si>
  <si>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</si>
  <si>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</si>
  <si>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</si>
  <si>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</si>
  <si>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</si>
  <si>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</si>
  <si>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</si>
  <si>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</si>
  <si>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</si>
  <si>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</si>
  <si>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</si>
  <si>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</si>
  <si>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</si>
  <si>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</si>
  <si>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</si>
  <si>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</si>
  <si>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</si>
  <si>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</si>
  <si>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</si>
  <si>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</si>
  <si>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</si>
  <si>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</si>
  <si>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</si>
  <si>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</si>
  <si>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</si>
  <si>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</si>
  <si>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</si>
  <si>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</si>
  <si>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</si>
  <si>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</si>
  <si>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</si>
  <si>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</si>
  <si>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</si>
  <si>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</si>
  <si>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</si>
  <si>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</si>
  <si>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</si>
  <si>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</si>
  <si>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</si>
  <si>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</si>
  <si>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</si>
  <si>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</si>
  <si>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</si>
  <si>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</si>
  <si>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</si>
  <si>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</si>
  <si>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</si>
  <si>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</si>
  <si>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</si>
  <si>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</si>
  <si>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</si>
  <si>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</si>
  <si>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</si>
  <si>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</si>
  <si>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</si>
  <si>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</si>
  <si>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</si>
  <si>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</si>
  <si>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</si>
  <si>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</si>
  <si>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</si>
  <si>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</si>
  <si>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</si>
  <si>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</si>
  <si>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</si>
  <si>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</si>
  <si>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</si>
  <si>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</si>
  <si>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</si>
  <si>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</si>
  <si>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</si>
  <si>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</si>
  <si>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</si>
  <si>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</si>
  <si>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</si>
  <si>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</si>
  <si>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</si>
  <si>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</si>
  <si>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</si>
  <si>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</si>
  <si>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</si>
  <si>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</si>
  <si>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</si>
  <si>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</si>
  <si>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</si>
  <si>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</si>
  <si>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</si>
  <si>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</si>
  <si>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</si>
  <si>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</si>
  <si>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</si>
  <si>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</si>
  <si>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</si>
  <si>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</si>
  <si>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</si>
  <si>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</si>
  <si>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</si>
  <si>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</si>
  <si>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</si>
  <si>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</si>
  <si>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</si>
  <si>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</si>
  <si>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</si>
  <si>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</si>
  <si>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</si>
  <si>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</si>
  <si>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</si>
  <si>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</si>
  <si>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</si>
  <si>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</si>
  <si>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</si>
  <si>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</si>
  <si>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</si>
  <si>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</si>
  <si>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</si>
  <si>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</si>
  <si>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</si>
  <si>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</si>
  <si>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</si>
  <si>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</si>
  <si>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</si>
  <si>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</si>
  <si>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</si>
  <si>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</si>
  <si>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</si>
  <si>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</si>
  <si>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</si>
  <si>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</si>
  <si>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</si>
  <si>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</si>
  <si>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</si>
  <si>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</si>
  <si>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</si>
  <si>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</si>
  <si>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</si>
  <si>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</si>
  <si>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</si>
  <si>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</si>
  <si>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</si>
  <si>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</si>
  <si>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</si>
  <si>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</si>
  <si>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</si>
  <si>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</si>
  <si>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</si>
  <si>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</si>
  <si>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</si>
  <si>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</si>
  <si>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</si>
  <si>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</si>
  <si>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</si>
  <si>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</si>
  <si>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</si>
  <si>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</si>
  <si>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</si>
  <si>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</si>
  <si>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</si>
  <si>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</si>
  <si>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</si>
  <si>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</si>
  <si>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</si>
  <si>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</si>
  <si>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</si>
  <si>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</si>
  <si>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</si>
  <si>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</si>
  <si>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</si>
  <si>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</si>
  <si>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</si>
  <si>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</si>
  <si>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</si>
  <si>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</si>
  <si>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</si>
  <si>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</si>
  <si>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</si>
  <si>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</si>
  <si>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</si>
  <si>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</si>
  <si>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</si>
  <si>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</si>
  <si>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</si>
  <si>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</si>
  <si>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</si>
  <si>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</si>
  <si>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</si>
  <si>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</si>
  <si>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</si>
  <si>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</si>
  <si>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</si>
  <si>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</si>
  <si>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</si>
  <si>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</si>
  <si>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</si>
  <si>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</si>
  <si>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</si>
  <si>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</si>
  <si>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</si>
  <si>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</si>
  <si>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</si>
  <si>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</si>
  <si>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</si>
  <si>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</si>
  <si>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</si>
  <si>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</si>
  <si>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</si>
  <si>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</si>
  <si>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</si>
  <si>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</si>
  <si>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</si>
  <si>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</si>
  <si>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</si>
  <si>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</si>
  <si>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</si>
  <si>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</si>
  <si>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</si>
  <si>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</si>
  <si>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</si>
  <si>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</si>
  <si>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</si>
  <si>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</si>
  <si>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</si>
  <si>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</si>
  <si>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</si>
  <si>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</si>
  <si>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</si>
  <si>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</si>
  <si>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</si>
  <si>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</si>
  <si>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</si>
  <si>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</si>
  <si>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</si>
  <si>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</si>
  <si>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</si>
  <si>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</si>
  <si>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</si>
  <si>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</si>
  <si>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</si>
  <si>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</si>
  <si>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</si>
  <si>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</si>
  <si>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</si>
  <si>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</si>
  <si>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</si>
  <si>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</si>
  <si>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</si>
  <si>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</si>
  <si>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</si>
  <si>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</si>
  <si>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</si>
  <si>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</si>
  <si>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</si>
  <si>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</si>
  <si>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</si>
  <si>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</si>
  <si>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</si>
  <si>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</si>
  <si>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</si>
  <si>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</si>
  <si>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</si>
  <si>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</si>
  <si>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</si>
  <si>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</si>
  <si>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</si>
  <si>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</si>
  <si>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</si>
  <si>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</si>
  <si>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</si>
  <si>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</si>
  <si>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</si>
  <si>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</si>
  <si>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</si>
  <si>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</si>
  <si>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</si>
  <si>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</si>
  <si>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</si>
  <si>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</si>
  <si>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</si>
  <si>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</si>
  <si>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</si>
  <si>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</si>
  <si>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</si>
  <si>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</si>
  <si>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</si>
  <si>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</si>
  <si>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</si>
  <si>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</si>
  <si>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</si>
  <si>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</si>
  <si>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</si>
  <si>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</si>
  <si>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</si>
  <si>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</si>
  <si>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</si>
  <si>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</si>
  <si>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</si>
  <si>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</si>
  <si>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</si>
  <si>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</si>
  <si>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</si>
  <si>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</si>
  <si>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</si>
  <si>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</si>
  <si>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</si>
  <si>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</si>
  <si>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</si>
  <si>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</si>
  <si>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</si>
  <si>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</si>
  <si>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</si>
  <si>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</si>
  <si>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</si>
  <si>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</si>
  <si>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</si>
  <si>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</si>
  <si>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</si>
  <si>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</si>
  <si>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</si>
  <si>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</si>
  <si>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</si>
  <si>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</si>
  <si>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</si>
  <si>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</si>
  <si>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</si>
  <si>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</si>
  <si>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</si>
  <si>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</si>
  <si>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</si>
  <si>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</si>
  <si>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</si>
  <si>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</si>
  <si>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</si>
  <si>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</si>
  <si>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</si>
  <si>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</si>
  <si>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</si>
  <si>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</si>
  <si>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</si>
  <si>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</si>
  <si>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</si>
  <si>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</si>
  <si>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</si>
  <si>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</si>
  <si>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</si>
  <si>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</si>
  <si>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</si>
  <si>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</si>
  <si>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</si>
  <si>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</si>
  <si>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</si>
  <si>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</si>
  <si>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</si>
  <si>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</si>
  <si>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</si>
  <si>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</si>
  <si>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</si>
  <si>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</si>
  <si>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</si>
  <si>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</si>
  <si>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</si>
  <si>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</si>
  <si>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</si>
  <si>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</si>
  <si>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</si>
  <si>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</si>
  <si>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</si>
  <si>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</si>
  <si>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</si>
  <si>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</si>
  <si>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</si>
  <si>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</si>
  <si>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</si>
  <si>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</si>
  <si>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</si>
  <si>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</si>
  <si>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</si>
  <si>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</si>
  <si>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</si>
  <si>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</si>
  <si>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</si>
  <si>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</si>
  <si>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</si>
  <si>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</si>
  <si>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</si>
  <si>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</si>
  <si>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</si>
  <si>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</si>
  <si>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</si>
  <si>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</si>
  <si>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</si>
  <si>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</si>
  <si>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</si>
  <si>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</si>
  <si>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</si>
  <si>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</si>
  <si>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</si>
  <si>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</si>
  <si>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</si>
  <si>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</si>
  <si>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</si>
  <si>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</si>
  <si>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</si>
  <si>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</si>
  <si>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</si>
  <si>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</si>
  <si>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</si>
  <si>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</si>
  <si>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</si>
  <si>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</si>
  <si>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</si>
  <si>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</si>
  <si>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</si>
  <si>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</si>
  <si>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</si>
  <si>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</si>
  <si>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</si>
  <si>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</si>
  <si>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</si>
  <si>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</si>
  <si>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</si>
  <si>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</si>
  <si>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</si>
  <si>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</si>
  <si>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</si>
  <si>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</si>
  <si>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</si>
  <si>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</si>
  <si>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</si>
  <si>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</si>
  <si>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</si>
  <si>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</si>
  <si>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</si>
  <si>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</si>
  <si>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</si>
  <si>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</si>
  <si>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</si>
  <si>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</si>
  <si>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</si>
  <si>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</si>
  <si>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</si>
  <si>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</si>
  <si>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</si>
  <si>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</si>
  <si>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</si>
  <si>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</si>
  <si>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</si>
  <si>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</si>
  <si>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</si>
  <si>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</si>
  <si>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</si>
  <si>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</si>
  <si>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</si>
  <si>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</si>
  <si>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</si>
  <si>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</si>
  <si>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</si>
  <si>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</si>
  <si>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</si>
  <si>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</si>
  <si>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</si>
  <si>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</si>
  <si>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</si>
  <si>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</si>
  <si>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</si>
  <si>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</si>
  <si>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</si>
  <si>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</si>
  <si>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</si>
  <si>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</si>
  <si>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</si>
  <si>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</si>
  <si>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</si>
  <si>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</si>
  <si>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</si>
  <si>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</si>
  <si>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</si>
  <si>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</si>
  <si>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</si>
  <si>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</si>
  <si>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</si>
  <si>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</si>
  <si>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</si>
  <si>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</si>
  <si>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</si>
  <si>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</si>
  <si>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</si>
  <si>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</si>
  <si>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</si>
  <si>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</si>
  <si>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</si>
  <si>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</si>
  <si>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</si>
  <si>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</si>
  <si>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</si>
  <si>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</si>
  <si>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</si>
  <si>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</si>
  <si>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</si>
  <si>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</si>
  <si>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</si>
  <si>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</si>
  <si>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</si>
  <si>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</si>
  <si>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</si>
  <si>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</si>
  <si>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</si>
  <si>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</si>
  <si>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</si>
  <si>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</si>
  <si>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</si>
  <si>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</si>
  <si>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</si>
  <si>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</si>
  <si>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</si>
  <si>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</si>
  <si>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</si>
  <si>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</si>
  <si>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</si>
  <si>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</si>
  <si>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</si>
  <si>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</si>
  <si>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</si>
  <si>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</si>
  <si>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</si>
  <si>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</si>
  <si>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</si>
  <si>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</si>
  <si>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</si>
  <si>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</si>
  <si>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</si>
  <si>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</si>
  <si>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</si>
  <si>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</si>
  <si>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</si>
  <si>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</si>
  <si>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</si>
  <si>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</si>
  <si>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</si>
  <si>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</si>
  <si>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</si>
  <si>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</si>
  <si>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</si>
  <si>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</si>
  <si>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</si>
  <si>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</si>
  <si>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</si>
  <si>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</si>
  <si>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</si>
  <si>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</si>
  <si>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</si>
  <si>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</si>
  <si>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</si>
  <si>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</si>
  <si>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</si>
  <si>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</si>
  <si>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</si>
  <si>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</si>
  <si>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</si>
  <si>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</si>
  <si>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</si>
  <si>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</si>
  <si>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</si>
  <si>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</si>
  <si>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</si>
  <si>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</si>
  <si>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</si>
  <si>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</si>
  <si>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</si>
  <si>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</si>
  <si>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</si>
  <si>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</si>
  <si>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</si>
  <si>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</si>
  <si>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</si>
  <si>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</si>
  <si>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</si>
  <si>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</si>
  <si>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</si>
  <si>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</si>
  <si>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</si>
  <si>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</si>
  <si>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</si>
  <si>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</si>
  <si>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</si>
  <si>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</si>
  <si>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</si>
  <si>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</si>
  <si>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</si>
  <si>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</si>
  <si>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</si>
  <si>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</si>
  <si>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</si>
  <si>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</si>
  <si>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</si>
  <si>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</si>
  <si>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</si>
  <si>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</si>
  <si>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</si>
  <si>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</si>
  <si>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</si>
  <si>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</si>
  <si>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</si>
  <si>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</si>
  <si>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</si>
  <si>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</si>
  <si>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</si>
  <si>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</si>
  <si>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</si>
  <si>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</si>
  <si>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</si>
  <si>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</si>
  <si>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</si>
  <si>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</si>
  <si>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</si>
  <si>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</si>
  <si>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</si>
  <si>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</si>
  <si>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</si>
  <si>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</si>
  <si>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</si>
  <si>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</si>
  <si>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</si>
  <si>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</si>
  <si>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</si>
  <si>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</si>
  <si>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</si>
  <si>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</si>
  <si>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</si>
  <si>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</si>
  <si>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</si>
  <si>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</si>
  <si>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</si>
  <si>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</si>
  <si>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</si>
  <si>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</si>
  <si>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</si>
  <si>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</si>
  <si>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</si>
  <si>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</si>
  <si>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</si>
  <si>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</si>
  <si>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</si>
  <si>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</si>
  <si>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</si>
  <si>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</si>
  <si>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</si>
  <si>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</si>
  <si>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</si>
  <si>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</si>
  <si>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</si>
  <si>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</si>
  <si>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</si>
  <si>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</si>
  <si>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</si>
  <si>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</si>
  <si>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</si>
  <si>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</si>
  <si>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</si>
  <si>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</si>
  <si>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</si>
  <si>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</si>
  <si>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</si>
  <si>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</si>
  <si>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</si>
  <si>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</si>
  <si>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</si>
  <si>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</si>
  <si>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</si>
  <si>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</si>
  <si>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</si>
  <si>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</si>
  <si>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</si>
  <si>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</si>
  <si>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</si>
  <si>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</si>
  <si>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</si>
  <si>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</si>
  <si>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</si>
  <si>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</si>
  <si>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</si>
  <si>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</si>
  <si>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</si>
  <si>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</si>
  <si>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</si>
  <si>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</si>
  <si>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</si>
  <si>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</si>
  <si>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</si>
  <si>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</si>
  <si>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</si>
  <si>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</si>
  <si>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</si>
  <si>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</si>
  <si>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</si>
  <si>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</si>
  <si>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</si>
  <si>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</si>
  <si>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</si>
  <si>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</si>
  <si>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</si>
  <si>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</si>
  <si>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</si>
  <si>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</si>
  <si>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</si>
  <si>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</si>
  <si>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</si>
  <si>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</si>
  <si>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</si>
  <si>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</si>
  <si>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</si>
  <si>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</si>
  <si>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</si>
  <si>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</si>
  <si>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</si>
  <si>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</si>
  <si>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</si>
  <si>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</si>
  <si>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</si>
  <si>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</si>
  <si>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</si>
  <si>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</si>
  <si>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</si>
  <si>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</si>
  <si>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</si>
  <si>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</si>
  <si>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</si>
  <si>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</si>
  <si>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</si>
  <si>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</si>
  <si>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</si>
  <si>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</si>
  <si>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</si>
  <si>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</si>
  <si>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</si>
  <si>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</si>
  <si>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</si>
  <si>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</si>
  <si>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</si>
  <si>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</si>
  <si>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</si>
  <si>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</si>
  <si>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</si>
  <si>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</si>
  <si>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</si>
  <si>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</si>
  <si>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</si>
  <si>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</si>
  <si>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</si>
  <si>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</si>
  <si>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</si>
  <si>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</si>
  <si>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</si>
  <si>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</si>
  <si>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</si>
  <si>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</si>
  <si>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</si>
  <si>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</si>
  <si>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</si>
  <si>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</si>
  <si>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</si>
  <si>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</si>
  <si>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</si>
  <si>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</si>
  <si>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</si>
  <si>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</si>
  <si>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</si>
  <si>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</si>
  <si>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</si>
  <si>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</si>
  <si>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</si>
  <si>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</si>
  <si>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</si>
  <si>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</si>
  <si>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</si>
  <si>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</si>
  <si>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</si>
  <si>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</si>
  <si>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</si>
  <si>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</si>
  <si>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</si>
  <si>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</si>
  <si>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</si>
  <si>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</si>
  <si>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</si>
  <si>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</si>
  <si>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</si>
  <si>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</si>
  <si>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</si>
  <si>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</si>
  <si>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</si>
  <si>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</si>
  <si>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</si>
  <si>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</si>
  <si>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</si>
  <si>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</si>
  <si>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</si>
  <si>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</si>
  <si>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</si>
  <si>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</si>
  <si>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</si>
  <si>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</si>
  <si>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</si>
  <si>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</si>
  <si>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</si>
  <si>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</si>
  <si>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</si>
  <si>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</si>
  <si>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</si>
  <si>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</si>
  <si>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</si>
  <si>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</si>
  <si>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</si>
  <si>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</si>
  <si>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</si>
  <si>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</si>
  <si>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</si>
  <si>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</si>
  <si>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</si>
  <si>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</si>
  <si>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</si>
  <si>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</si>
  <si>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</si>
  <si>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</si>
  <si>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</si>
  <si>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</si>
  <si>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</si>
  <si>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</si>
  <si>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</si>
  <si>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</si>
  <si>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</si>
  <si>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</si>
  <si>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</si>
  <si>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</si>
  <si>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</si>
  <si>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</si>
  <si>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</si>
  <si>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</si>
  <si>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</si>
  <si>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</si>
  <si>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</si>
  <si>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</si>
  <si>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</si>
  <si>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</si>
  <si>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</si>
  <si>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</si>
  <si>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</si>
  <si>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</si>
  <si>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</si>
  <si>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</si>
  <si>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</si>
  <si>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</si>
  <si>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</si>
  <si>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</si>
  <si>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</si>
  <si>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</si>
  <si>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</si>
  <si>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</si>
  <si>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</si>
  <si>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</si>
  <si>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</si>
  <si>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</si>
  <si>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</si>
  <si>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</si>
  <si>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</si>
  <si>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</si>
  <si>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</si>
  <si>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</si>
  <si>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</si>
  <si>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</si>
  <si>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</si>
  <si>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</si>
  <si>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</si>
  <si>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</si>
  <si>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</si>
  <si>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</si>
  <si>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</si>
  <si>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</si>
  <si>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</si>
  <si>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</si>
  <si>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</si>
  <si>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</si>
  <si>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</si>
  <si>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</si>
  <si>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</si>
  <si>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</si>
  <si>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</si>
  <si>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</si>
  <si>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</si>
  <si>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</si>
  <si>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</si>
  <si>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</si>
  <si>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</si>
  <si>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</si>
  <si>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</si>
  <si>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</si>
  <si>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</si>
  <si>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</si>
  <si>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</si>
  <si>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</si>
  <si>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</si>
  <si>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</si>
  <si>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</si>
  <si>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</si>
  <si>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</si>
  <si>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</si>
  <si>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</si>
  <si>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</si>
  <si>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</si>
  <si>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</si>
  <si>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</si>
  <si>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</si>
  <si>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</si>
  <si>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</si>
  <si>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</si>
  <si>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</si>
  <si>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</si>
  <si>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</si>
  <si>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</si>
  <si>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</si>
  <si>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</si>
  <si>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</si>
  <si>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</si>
  <si>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</si>
  <si>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</si>
  <si>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</si>
  <si>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</si>
  <si>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</si>
  <si>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</si>
  <si>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</si>
  <si>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</si>
  <si>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</si>
  <si>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</si>
  <si>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</si>
  <si>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</si>
  <si>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</si>
  <si>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</si>
  <si>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</si>
  <si>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</si>
  <si>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</si>
  <si>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</si>
  <si>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</si>
  <si>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</si>
  <si>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</si>
  <si>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</si>
  <si>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</si>
  <si>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</si>
  <si>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</si>
  <si>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</si>
  <si>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</si>
  <si>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</si>
  <si>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</si>
  <si>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</si>
  <si>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</si>
  <si>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</si>
  <si>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</si>
  <si>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</si>
  <si>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</si>
  <si>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</si>
  <si>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</si>
  <si>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</si>
  <si>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</si>
  <si>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</si>
  <si>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</si>
  <si>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</si>
  <si>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</si>
  <si>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</si>
  <si>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</si>
  <si>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</si>
  <si>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</si>
  <si>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</si>
  <si>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</si>
  <si>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</si>
  <si>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</si>
  <si>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</si>
  <si>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</si>
  <si>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</si>
  <si>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</si>
  <si>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</si>
  <si>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</si>
  <si>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</si>
  <si>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</si>
  <si>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</si>
  <si>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</si>
  <si>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</si>
  <si>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</si>
  <si>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</si>
  <si>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</si>
  <si>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</si>
  <si>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</si>
  <si>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</si>
  <si>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</si>
  <si>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</si>
  <si>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</si>
  <si>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</si>
  <si>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</si>
  <si>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</si>
  <si>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</si>
  <si>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</si>
  <si>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</si>
  <si>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</si>
  <si>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</si>
  <si>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</si>
  <si>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</si>
  <si>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</si>
  <si>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</si>
  <si>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</si>
  <si>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</si>
  <si>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</si>
  <si>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</si>
  <si>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</si>
  <si>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</si>
  <si>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</si>
  <si>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</si>
  <si>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</si>
  <si>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</si>
  <si>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</si>
  <si>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</si>
  <si>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</si>
  <si>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</si>
  <si>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</si>
  <si>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</si>
  <si>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</si>
  <si>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</si>
  <si>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</si>
  <si>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</si>
  <si>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</si>
  <si>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</si>
  <si>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</si>
  <si>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</si>
  <si>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</si>
  <si>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</si>
  <si>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</si>
  <si>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</si>
  <si>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</si>
  <si>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</si>
  <si>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</si>
  <si>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</si>
  <si>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</si>
  <si>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</si>
  <si>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</si>
  <si>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</si>
  <si>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</si>
  <si>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</si>
  <si>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</si>
  <si>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</si>
  <si>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</si>
  <si>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</si>
  <si>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</si>
  <si>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</si>
  <si>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</si>
  <si>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</si>
  <si>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</si>
  <si>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</si>
  <si>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</si>
  <si>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</si>
  <si>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</si>
  <si>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</si>
  <si>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</si>
  <si>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</si>
  <si>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</si>
  <si>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</si>
  <si>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</si>
  <si>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</si>
  <si>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</si>
  <si>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</si>
  <si>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</si>
  <si>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</si>
  <si>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</si>
  <si>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</si>
  <si>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</si>
  <si>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</si>
  <si>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</si>
  <si>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</si>
  <si>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</si>
  <si>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</si>
  <si>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</si>
  <si>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</si>
  <si>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</si>
  <si>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</si>
  <si>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</si>
  <si>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</si>
  <si>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</si>
  <si>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</si>
  <si>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</si>
  <si>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</si>
  <si>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</si>
  <si>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</si>
  <si>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</si>
  <si>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</si>
  <si>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</si>
  <si>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</si>
  <si>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</si>
  <si>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</si>
  <si>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</si>
  <si>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</si>
  <si>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</si>
  <si>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</si>
  <si>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</si>
  <si>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</si>
  <si>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</si>
  <si>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</si>
  <si>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</si>
  <si>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</si>
  <si>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</si>
  <si>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</si>
  <si>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</si>
  <si>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</si>
  <si>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</si>
  <si>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</si>
  <si>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</si>
  <si>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</si>
  <si>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</si>
  <si>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</si>
  <si>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</si>
  <si>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</si>
  <si>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</si>
  <si>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</si>
  <si>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</si>
  <si>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</si>
  <si>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</si>
  <si>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</si>
  <si>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</si>
  <si>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</si>
  <si>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</si>
  <si>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</si>
  <si>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</si>
  <si>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</si>
  <si>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</si>
  <si>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</si>
  <si>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</si>
  <si>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</si>
  <si>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</si>
  <si>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</si>
  <si>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</si>
  <si>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</si>
  <si>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</si>
  <si>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</si>
  <si>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</si>
  <si>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</si>
  <si>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</si>
  <si>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</si>
  <si>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</si>
  <si>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</si>
  <si>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</si>
  <si>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</si>
  <si>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</si>
  <si>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</si>
  <si>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</si>
  <si>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</si>
  <si>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</si>
  <si>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</si>
  <si>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</si>
  <si>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</si>
  <si>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</si>
  <si>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</si>
  <si>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</si>
  <si>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</si>
  <si>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</si>
  <si>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</si>
  <si>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</si>
  <si>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</si>
  <si>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</si>
  <si>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</si>
  <si>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</si>
  <si>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</si>
  <si>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</si>
  <si>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</si>
  <si>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</si>
  <si>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</si>
  <si>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</si>
  <si>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</si>
  <si>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</si>
  <si>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</si>
  <si>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</si>
  <si>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</si>
  <si>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</si>
  <si>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</si>
  <si>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</si>
  <si>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</si>
  <si>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</si>
  <si>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</si>
  <si>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</si>
  <si>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</si>
  <si>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</si>
  <si>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</si>
  <si>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</si>
  <si>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</si>
  <si>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</si>
  <si>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</si>
  <si>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</si>
  <si>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</si>
  <si>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</si>
  <si>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</si>
  <si>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</si>
  <si>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</si>
  <si>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</si>
  <si>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</si>
  <si>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</si>
  <si>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</si>
  <si>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</si>
  <si>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</si>
  <si>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</si>
  <si>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</si>
  <si>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</si>
  <si>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</si>
  <si>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</si>
  <si>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</si>
  <si>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</si>
  <si>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</si>
  <si>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</si>
  <si>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</si>
  <si>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</si>
  <si>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</si>
  <si>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</si>
  <si>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</si>
  <si>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</si>
  <si>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</si>
  <si>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</si>
  <si>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</si>
  <si>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</si>
  <si>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</si>
  <si>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</si>
  <si>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</si>
  <si>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</si>
  <si>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</si>
  <si>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</si>
  <si>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</si>
  <si>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</si>
  <si>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</si>
  <si>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</si>
  <si>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</si>
  <si>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</si>
  <si>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</si>
  <si>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</si>
  <si>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</si>
  <si>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</si>
  <si>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</si>
  <si>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</si>
  <si>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</si>
  <si>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</si>
  <si>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</si>
  <si>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</si>
  <si>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</si>
  <si>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</si>
  <si>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</si>
  <si>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</si>
  <si>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</si>
  <si>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</si>
  <si>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</si>
  <si>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</si>
  <si>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</si>
  <si>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</si>
  <si>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</si>
  <si>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</si>
  <si>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</si>
  <si>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</si>
  <si>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</si>
  <si>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</si>
  <si>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</si>
  <si>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</si>
  <si>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</si>
  <si>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</si>
  <si>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</si>
  <si>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</si>
  <si>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</si>
  <si>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</si>
  <si>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</si>
  <si>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</si>
  <si>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</si>
  <si>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</si>
  <si>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</si>
  <si>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</si>
  <si>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</si>
  <si>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</si>
  <si>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</si>
  <si>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</si>
  <si>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</si>
  <si>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</si>
  <si>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</si>
  <si>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</si>
  <si>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</si>
  <si>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</si>
  <si>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</si>
  <si>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</si>
  <si>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</si>
  <si>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</si>
  <si>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</si>
  <si>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</si>
  <si>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</si>
  <si>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</si>
  <si>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</si>
  <si>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</si>
  <si>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</si>
  <si>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</si>
  <si>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</si>
  <si>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</si>
  <si>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</si>
  <si>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</si>
  <si>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</si>
  <si>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</si>
  <si>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</si>
  <si>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</si>
  <si>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</si>
  <si>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</si>
  <si>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</si>
  <si>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</si>
  <si>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</si>
  <si>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</si>
  <si>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</si>
  <si>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</si>
  <si>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</si>
  <si>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</si>
  <si>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</si>
  <si>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</si>
  <si>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</si>
  <si>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</si>
  <si>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</si>
  <si>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</si>
  <si>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</si>
  <si>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</si>
  <si>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</si>
  <si>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</si>
  <si>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</si>
  <si>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</si>
  <si>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</si>
  <si>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</si>
  <si>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</si>
  <si>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</si>
  <si>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</si>
  <si>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</si>
  <si>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</si>
  <si>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</si>
  <si>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</si>
  <si>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</si>
  <si>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</si>
  <si>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</si>
  <si>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</si>
  <si>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</si>
  <si>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</si>
  <si>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</si>
  <si>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</si>
  <si>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</si>
  <si>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</si>
  <si>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</si>
  <si>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</si>
  <si>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</si>
  <si>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</si>
  <si>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</si>
  <si>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</si>
  <si>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</si>
  <si>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</si>
  <si>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</si>
  <si>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</si>
  <si>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</si>
  <si>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</si>
  <si>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</si>
  <si>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</si>
  <si>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</si>
  <si>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</si>
  <si>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</si>
  <si>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</si>
  <si>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</si>
  <si>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</si>
  <si>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</si>
  <si>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</si>
  <si>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</si>
  <si>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</si>
  <si>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</si>
  <si>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</si>
  <si>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</si>
  <si>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</si>
  <si>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</si>
  <si>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</si>
  <si>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</si>
  <si>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</si>
  <si>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</si>
  <si>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</si>
  <si>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</si>
  <si>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</si>
  <si>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</si>
  <si>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</si>
  <si>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</si>
  <si>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</si>
  <si>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</si>
  <si>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</si>
  <si>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</si>
  <si>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</si>
  <si>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</si>
  <si>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</si>
  <si>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</si>
  <si>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</si>
  <si>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</si>
  <si>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</si>
  <si>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</si>
  <si>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</si>
  <si>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</si>
  <si>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</si>
  <si>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</si>
  <si>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</si>
  <si>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</si>
  <si>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</si>
  <si>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</si>
  <si>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</si>
  <si>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</si>
  <si>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</si>
  <si>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</si>
  <si>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</si>
  <si>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</si>
  <si>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</si>
  <si>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</si>
  <si>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</si>
  <si>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</si>
  <si>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</si>
  <si>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</si>
  <si>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</si>
  <si>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</si>
  <si>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</si>
  <si>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</si>
  <si>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</si>
  <si>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</si>
  <si>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</si>
  <si>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</si>
  <si>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</si>
  <si>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</si>
  <si>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</si>
  <si>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</si>
  <si>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</si>
  <si>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</si>
  <si>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</si>
  <si>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</si>
  <si>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</si>
  <si>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</si>
  <si>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</si>
  <si>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</si>
  <si>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</si>
  <si>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</si>
  <si>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</si>
  <si>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</si>
  <si>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</si>
  <si>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</si>
  <si>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</si>
  <si>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</si>
  <si>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</si>
  <si>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</si>
  <si>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</si>
  <si>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</si>
  <si>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</si>
  <si>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</si>
  <si>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</si>
  <si>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</si>
  <si>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</si>
  <si>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</si>
  <si>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</si>
  <si>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</si>
  <si>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</si>
  <si>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</si>
  <si>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</si>
  <si>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</si>
  <si>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</si>
  <si>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</si>
  <si>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</si>
  <si>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</si>
  <si>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</si>
  <si>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</si>
  <si>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</si>
  <si>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</si>
  <si>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</si>
  <si>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</si>
  <si>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</si>
  <si>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</si>
  <si>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</si>
  <si>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</si>
  <si>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</si>
  <si>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</si>
  <si>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</si>
  <si>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</si>
  <si>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</si>
  <si>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</si>
  <si>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</si>
  <si>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</si>
  <si>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</si>
  <si>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</si>
  <si>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</si>
  <si>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</si>
  <si>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</si>
  <si>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</si>
  <si>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</si>
  <si>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</si>
  <si>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</si>
  <si>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</si>
  <si>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</si>
  <si>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</si>
  <si>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</si>
  <si>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</si>
  <si>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</si>
  <si>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</si>
  <si>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</si>
  <si>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</si>
  <si>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</si>
  <si>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</si>
  <si>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</si>
  <si>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</si>
  <si>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</si>
  <si>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</si>
  <si>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</si>
  <si>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</si>
  <si>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</si>
  <si>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</si>
  <si>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</si>
  <si>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</si>
  <si>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</si>
  <si>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</si>
  <si>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</si>
  <si>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</si>
  <si>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</si>
  <si>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</si>
  <si>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</si>
  <si>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</si>
  <si>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</si>
  <si>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</si>
  <si>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</si>
  <si>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</si>
  <si>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</si>
  <si>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</si>
  <si>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</si>
  <si>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</si>
  <si>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</si>
  <si>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</si>
  <si>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</si>
  <si>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</si>
  <si>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</si>
  <si>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</si>
  <si>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</si>
  <si>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</si>
  <si>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</si>
  <si>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</si>
  <si>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</si>
  <si>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</si>
  <si>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</si>
  <si>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</si>
  <si>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</si>
  <si>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</si>
  <si>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</si>
  <si>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</si>
  <si>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</si>
  <si>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</si>
  <si>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</si>
  <si>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</si>
  <si>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</si>
  <si>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</si>
  <si>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</si>
  <si>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</si>
  <si>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</si>
  <si>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</si>
  <si>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</si>
  <si>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</si>
  <si>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</si>
  <si>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</si>
  <si>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</si>
  <si>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</si>
  <si>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</si>
  <si>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</si>
  <si>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</si>
  <si>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</si>
  <si>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</si>
  <si>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</si>
  <si>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</si>
  <si>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</si>
  <si>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</si>
  <si>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</si>
  <si>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</si>
  <si>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</si>
  <si>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</si>
  <si>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</si>
  <si>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</si>
  <si>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</si>
  <si>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</si>
  <si>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</si>
  <si>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</si>
  <si>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</si>
  <si>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</si>
  <si>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</si>
  <si>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</si>
  <si>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</si>
  <si>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</si>
  <si>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</si>
  <si>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</si>
  <si>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</si>
  <si>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</si>
  <si>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</si>
  <si>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</si>
  <si>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</si>
  <si>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</si>
  <si>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</si>
  <si>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</si>
  <si>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</si>
  <si>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</si>
  <si>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</si>
  <si>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</si>
  <si>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</si>
  <si>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</si>
  <si>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</si>
  <si>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</si>
  <si>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</si>
  <si>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</si>
  <si>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</si>
  <si>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</si>
  <si>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</si>
  <si>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</si>
  <si>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</si>
  <si>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</si>
  <si>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</si>
  <si>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</si>
  <si>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</si>
  <si>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</si>
  <si>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</si>
  <si>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</si>
  <si>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</si>
  <si>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</si>
  <si>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</si>
  <si>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</si>
  <si>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</si>
  <si>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</si>
  <si>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</si>
  <si>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</si>
  <si>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</si>
  <si>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</si>
  <si>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</si>
  <si>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</si>
  <si>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</si>
  <si>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</si>
  <si>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</si>
  <si>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</si>
  <si>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</si>
  <si>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</si>
  <si>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</si>
  <si>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</si>
  <si>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</si>
  <si>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</si>
  <si>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</si>
  <si>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</si>
  <si>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</si>
  <si>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</si>
  <si>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</si>
  <si>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</si>
  <si>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</si>
  <si>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</si>
  <si>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</si>
  <si>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</si>
  <si>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</si>
  <si>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</si>
  <si>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</si>
  <si>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</si>
  <si>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</si>
  <si>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</si>
  <si>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</si>
  <si>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</si>
  <si>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</si>
  <si>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</si>
  <si>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</si>
  <si>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</si>
  <si>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</si>
  <si>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</si>
  <si>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</si>
  <si>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</si>
  <si>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</si>
  <si>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</si>
  <si>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</si>
  <si>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</si>
  <si>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</si>
  <si>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</si>
  <si>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</si>
  <si>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</si>
  <si>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</si>
  <si>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</si>
  <si>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</si>
  <si>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</si>
  <si>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</si>
  <si>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</si>
  <si>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</si>
  <si>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</si>
  <si>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</si>
  <si>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</si>
  <si>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</si>
  <si>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</si>
  <si>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</si>
  <si>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</si>
  <si>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</si>
  <si>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</si>
  <si>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</si>
  <si>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</si>
  <si>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</si>
  <si>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</si>
  <si>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</si>
  <si>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</si>
  <si>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</si>
  <si>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</si>
  <si>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</si>
  <si>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</si>
  <si>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</si>
  <si>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</si>
  <si>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</si>
  <si>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</si>
  <si>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</si>
  <si>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</si>
  <si>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</si>
  <si>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</si>
  <si>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</si>
  <si>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</si>
  <si>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</si>
  <si>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</si>
  <si>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</si>
  <si>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</si>
  <si>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</si>
  <si>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</si>
  <si>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</si>
  <si>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</si>
  <si>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</si>
  <si>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</si>
  <si>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</si>
  <si>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</si>
  <si>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</si>
  <si>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</si>
  <si>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</si>
  <si>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</si>
  <si>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</si>
  <si>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</si>
  <si>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</si>
  <si>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</si>
  <si>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</si>
  <si>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</si>
  <si>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</si>
  <si>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</si>
  <si>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</si>
  <si>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</si>
  <si>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</si>
  <si>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</si>
  <si>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</si>
  <si>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</si>
  <si>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</si>
  <si>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</si>
  <si>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</si>
  <si>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</si>
  <si>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</si>
  <si>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</si>
  <si>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</si>
  <si>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</si>
  <si>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</si>
  <si>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</si>
  <si>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</si>
  <si>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</si>
  <si>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</si>
  <si>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</si>
  <si>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</si>
  <si>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</si>
  <si>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</si>
  <si>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</si>
  <si>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</si>
  <si>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</si>
  <si>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</si>
  <si>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</si>
  <si>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</si>
  <si>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</si>
  <si>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</si>
  <si>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</si>
  <si>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</si>
  <si>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</si>
  <si>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</si>
  <si>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</si>
  <si>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</si>
  <si>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</si>
  <si>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</si>
  <si>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</si>
  <si>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</si>
  <si>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</si>
  <si>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</si>
  <si>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</si>
  <si>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</si>
  <si>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</si>
  <si>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</si>
  <si>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</si>
  <si>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</si>
  <si>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</si>
  <si>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</si>
  <si>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</si>
  <si>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</si>
  <si>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</si>
  <si>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</si>
  <si>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</si>
  <si>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</si>
  <si>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</si>
  <si>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</si>
  <si>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</si>
  <si>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</si>
  <si>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</si>
  <si>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</si>
  <si>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</si>
  <si>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</si>
  <si>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</si>
  <si>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</si>
  <si>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</si>
  <si>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</si>
  <si>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</si>
  <si>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</si>
  <si>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</si>
  <si>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</si>
  <si>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</si>
  <si>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</si>
  <si>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</si>
  <si>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</si>
  <si>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</si>
  <si>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</si>
  <si>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</si>
  <si>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</si>
  <si>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</si>
  <si>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</si>
  <si>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</si>
  <si>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</si>
  <si>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</si>
  <si>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</si>
  <si>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</si>
  <si>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</si>
  <si>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</si>
  <si>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</si>
  <si>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</si>
  <si>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</si>
  <si>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</si>
  <si>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</si>
  <si>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</si>
  <si>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</si>
  <si>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</si>
  <si>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</si>
  <si>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</si>
  <si>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</si>
  <si>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</si>
  <si>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</si>
  <si>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</si>
  <si>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</si>
  <si>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</si>
  <si>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</si>
  <si>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</si>
  <si>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</si>
  <si>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</si>
  <si>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</si>
  <si>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</si>
  <si>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</si>
  <si>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</si>
  <si>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</si>
  <si>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</si>
  <si>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</si>
  <si>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</si>
  <si>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</si>
  <si>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</si>
  <si>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</si>
  <si>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</si>
  <si>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</si>
  <si>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</si>
  <si>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</si>
  <si>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</si>
  <si>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</si>
  <si>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</si>
  <si>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</si>
  <si>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</si>
  <si>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</si>
  <si>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</si>
  <si>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</si>
  <si>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</si>
  <si>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</si>
  <si>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</si>
  <si>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</si>
  <si>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</si>
  <si>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</si>
  <si>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</si>
  <si>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</si>
  <si>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</si>
  <si>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</si>
  <si>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</si>
  <si>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</si>
  <si>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</si>
  <si>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</si>
  <si>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</si>
  <si>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</si>
  <si>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</si>
  <si>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</si>
  <si>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</si>
  <si>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</si>
  <si>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</si>
  <si>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</si>
  <si>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</si>
  <si>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</si>
  <si>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</si>
  <si>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</si>
  <si>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</si>
  <si>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</si>
  <si>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</si>
  <si>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</si>
  <si>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</si>
  <si>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</si>
  <si>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</si>
  <si>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</si>
  <si>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</si>
  <si>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</si>
  <si>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</si>
  <si>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</si>
  <si>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</si>
  <si>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</si>
  <si>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</si>
  <si>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</si>
  <si>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</si>
  <si>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</si>
  <si>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</si>
  <si>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</si>
  <si>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</si>
  <si>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</si>
  <si>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</si>
  <si>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</si>
  <si>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</si>
  <si>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</si>
  <si>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</si>
  <si>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</si>
  <si>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</si>
  <si>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</si>
  <si>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</si>
  <si>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</si>
  <si>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</si>
  <si>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</si>
  <si>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</si>
  <si>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</si>
  <si>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</si>
  <si>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</si>
  <si>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</si>
  <si>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</si>
  <si>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</si>
  <si>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</si>
  <si>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</si>
  <si>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</si>
  <si>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</si>
  <si>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</si>
  <si>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</si>
  <si>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</si>
  <si>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</si>
  <si>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</si>
  <si>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</si>
  <si>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</si>
  <si>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</si>
  <si>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</si>
  <si>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</si>
  <si>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</si>
  <si>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</si>
  <si>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</si>
  <si>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</si>
  <si>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</si>
  <si>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</si>
  <si>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</si>
  <si>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</si>
  <si>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</si>
  <si>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</si>
  <si>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</si>
  <si>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</si>
  <si>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</si>
  <si>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</si>
  <si>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</si>
  <si>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</si>
  <si>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</si>
  <si>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</si>
  <si>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</si>
  <si>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</si>
  <si>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</si>
  <si>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</si>
  <si>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</si>
  <si>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</si>
  <si>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</si>
  <si>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</si>
  <si>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</si>
  <si>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</si>
  <si>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</si>
  <si>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</si>
  <si>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</si>
  <si>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</si>
  <si>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</si>
  <si>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</si>
  <si>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</si>
  <si>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</si>
  <si>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</si>
  <si>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</si>
  <si>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</si>
  <si>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</si>
  <si>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</si>
  <si>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</si>
  <si>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</si>
  <si>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</si>
  <si>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</si>
  <si>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</si>
  <si>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</si>
  <si>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</si>
  <si>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</si>
  <si>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</si>
  <si>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</si>
  <si>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</si>
  <si>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</si>
  <si>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</si>
  <si>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</si>
  <si>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</si>
  <si>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</si>
  <si>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</si>
  <si>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</si>
  <si>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</si>
  <si>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</si>
  <si>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</si>
  <si>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</si>
  <si>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</si>
  <si>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</si>
  <si>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</si>
  <si>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</si>
  <si>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</si>
  <si>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</si>
  <si>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</si>
  <si>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</si>
  <si>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</si>
  <si>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</si>
  <si>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</si>
  <si>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</si>
  <si>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</si>
  <si>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</si>
  <si>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</si>
  <si>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</si>
  <si>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</si>
  <si>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</si>
  <si>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</si>
  <si>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</si>
  <si>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</si>
  <si>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</si>
  <si>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</si>
  <si>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</si>
  <si>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</si>
  <si>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</si>
  <si>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</si>
  <si>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</si>
  <si>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</si>
  <si>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</si>
  <si>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</si>
  <si>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</si>
  <si>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</si>
  <si>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</si>
  <si>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</si>
  <si>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</si>
  <si>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</si>
  <si>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</si>
  <si>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</si>
  <si>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</si>
  <si>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</si>
  <si>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</si>
  <si>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</si>
  <si>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</si>
  <si>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</si>
  <si>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</si>
  <si>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</si>
  <si>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</si>
  <si>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</si>
  <si>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</si>
  <si>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</si>
  <si>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</si>
  <si>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</si>
  <si>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</si>
  <si>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</si>
  <si>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</si>
  <si>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</si>
  <si>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</si>
  <si>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</si>
  <si>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</si>
  <si>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</si>
  <si>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</si>
  <si>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</si>
  <si>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</si>
  <si>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</si>
  <si>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</si>
  <si>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</si>
  <si>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</si>
  <si>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</si>
  <si>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</si>
  <si>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</si>
  <si>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</si>
  <si>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</si>
  <si>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</si>
  <si>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</si>
  <si>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</si>
  <si>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</si>
  <si>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</si>
  <si>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</si>
  <si>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</si>
  <si>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</si>
  <si>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</si>
  <si>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</si>
  <si>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</si>
  <si>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</si>
  <si>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</si>
  <si>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</si>
  <si>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</si>
  <si>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</si>
  <si>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</si>
  <si>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</si>
  <si>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</si>
  <si>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</si>
  <si>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</si>
  <si>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</si>
  <si>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</si>
  <si>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</si>
  <si>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</si>
  <si>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</si>
  <si>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</si>
  <si>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</si>
  <si>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</si>
  <si>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</si>
  <si>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</si>
  <si>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</si>
  <si>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</si>
  <si>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</si>
  <si>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</si>
  <si>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</si>
  <si>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</si>
  <si>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</si>
  <si>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</si>
  <si>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</si>
  <si>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</si>
  <si>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</si>
  <si>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</si>
  <si>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</si>
  <si>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</si>
  <si>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</si>
  <si>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</si>
  <si>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</si>
  <si>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</si>
  <si>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</si>
  <si>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</si>
  <si>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</si>
  <si>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</si>
  <si>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</si>
  <si>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</si>
  <si>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</si>
  <si>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</si>
  <si>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</si>
  <si>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</si>
  <si>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</si>
  <si>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</si>
  <si>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</si>
  <si>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</si>
  <si>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</si>
  <si>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</si>
  <si>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</si>
  <si>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</si>
  <si>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</si>
  <si>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</si>
  <si>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</si>
  <si>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</si>
  <si>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</si>
  <si>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</si>
  <si>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</si>
  <si>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</si>
  <si>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</si>
  <si>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</si>
  <si>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</si>
  <si>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</si>
  <si>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</si>
  <si>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</si>
  <si>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</si>
  <si>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</si>
  <si>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</si>
  <si>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</si>
  <si>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</si>
  <si>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</si>
  <si>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</si>
  <si>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</si>
  <si>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</si>
  <si>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</si>
  <si>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</si>
  <si>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</si>
  <si>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</si>
  <si>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</si>
  <si>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</si>
  <si>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</si>
  <si>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</si>
  <si>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</si>
  <si>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</si>
  <si>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</si>
  <si>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</si>
  <si>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</si>
  <si>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</si>
  <si>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</si>
  <si>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</si>
  <si>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</si>
  <si>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</si>
  <si>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</si>
  <si>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</si>
  <si>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</si>
  <si>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</si>
  <si>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</si>
  <si>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</si>
  <si>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</si>
  <si>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</si>
  <si>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</si>
  <si>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</si>
  <si>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</si>
  <si>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</si>
  <si>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</si>
  <si>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</si>
  <si>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</si>
  <si>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</si>
  <si>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</si>
  <si>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</si>
  <si>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</si>
  <si>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</si>
  <si>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</si>
  <si>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</si>
  <si>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</si>
  <si>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</si>
  <si>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</si>
  <si>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</si>
  <si>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</si>
  <si>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</si>
  <si>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</si>
  <si>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</si>
  <si>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</si>
  <si>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</si>
  <si>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</si>
  <si>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</si>
  <si>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</si>
  <si>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</si>
  <si>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</si>
  <si>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</si>
  <si>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</si>
  <si>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</si>
  <si>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</si>
  <si>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</si>
  <si>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</si>
  <si>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</si>
  <si>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</si>
  <si>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</si>
  <si>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</si>
  <si>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</si>
  <si>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</si>
  <si>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</si>
  <si>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</si>
  <si>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</si>
  <si>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</si>
  <si>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</si>
  <si>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</si>
  <si>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</si>
  <si>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</si>
  <si>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</si>
  <si>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</si>
  <si>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</si>
  <si>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</si>
  <si>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</si>
  <si>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</si>
  <si>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</si>
  <si>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</si>
  <si>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</si>
  <si>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</si>
  <si>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</si>
  <si>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</si>
  <si>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</si>
  <si>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</si>
  <si>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</si>
  <si>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</si>
  <si>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</si>
  <si>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</si>
  <si>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</si>
  <si>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</si>
  <si>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</si>
  <si>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</si>
  <si>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</si>
  <si>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</si>
  <si>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</si>
  <si>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</si>
  <si>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</si>
  <si>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</si>
  <si>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</si>
  <si>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</si>
  <si>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</si>
  <si>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</si>
  <si>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</si>
  <si>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</si>
  <si>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</si>
  <si>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</si>
  <si>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</si>
  <si>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</si>
  <si>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</si>
  <si>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</si>
  <si>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</si>
  <si>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</si>
  <si>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</si>
  <si>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</si>
  <si>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</si>
  <si>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</si>
  <si>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</si>
  <si>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</si>
  <si>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</si>
  <si>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</si>
  <si>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</si>
  <si>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</si>
  <si>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</si>
  <si>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</si>
  <si>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</si>
  <si>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</si>
  <si>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</si>
  <si>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</si>
  <si>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</si>
  <si>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</si>
  <si>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</si>
  <si>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</si>
  <si>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</si>
  <si>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</si>
  <si>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</si>
  <si>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</si>
  <si>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</si>
  <si>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</si>
  <si>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</si>
  <si>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</si>
  <si>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</si>
  <si>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</si>
  <si>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</si>
  <si>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</si>
  <si>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</si>
  <si>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</si>
  <si>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</si>
  <si>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</si>
  <si>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</si>
  <si>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</si>
  <si>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</si>
  <si>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</si>
  <si>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</si>
  <si>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</si>
  <si>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</si>
  <si>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</si>
  <si>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</si>
  <si>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</si>
  <si>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</si>
  <si>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</si>
  <si>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</si>
  <si>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</si>
  <si>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</si>
  <si>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</si>
  <si>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</si>
  <si>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</si>
  <si>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</si>
  <si>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</si>
  <si>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</si>
  <si>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</si>
  <si>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</si>
  <si>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</si>
  <si>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</si>
  <si>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</si>
  <si>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</si>
  <si>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</si>
  <si>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</si>
  <si>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</si>
  <si>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</si>
  <si>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</si>
  <si>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</si>
  <si>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</si>
  <si>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</si>
  <si>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</si>
  <si>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</si>
  <si>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</si>
  <si>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</si>
  <si>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</si>
  <si>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</si>
  <si>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</si>
  <si>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</si>
  <si>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</si>
  <si>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</si>
  <si>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</si>
  <si>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</si>
  <si>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</si>
  <si>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</si>
  <si>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</si>
  <si>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</si>
  <si>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</si>
  <si>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</si>
  <si>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</si>
  <si>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</si>
  <si>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</si>
  <si>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</si>
  <si>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</si>
  <si>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</si>
  <si>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</si>
  <si>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</si>
  <si>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</si>
  <si>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</si>
  <si>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</si>
  <si>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</si>
  <si>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</si>
  <si>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</si>
  <si>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</si>
  <si>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</si>
  <si>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</si>
  <si>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</si>
  <si>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</si>
  <si>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</si>
  <si>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</si>
  <si>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</si>
  <si>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</si>
  <si>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</si>
  <si>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</si>
  <si>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</si>
  <si>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</si>
  <si>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</si>
  <si>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</si>
  <si>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</si>
  <si>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</si>
  <si>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</si>
  <si>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</si>
  <si>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</si>
  <si>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</si>
  <si>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</si>
  <si>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</si>
  <si>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</si>
  <si>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</si>
  <si>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</si>
  <si>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</si>
  <si>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</si>
  <si>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</si>
  <si>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</si>
  <si>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</si>
  <si>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</si>
  <si>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</si>
  <si>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</si>
  <si>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</si>
  <si>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</si>
  <si>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</si>
  <si>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</si>
  <si>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</si>
  <si>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</si>
  <si>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</si>
  <si>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</si>
  <si>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</si>
  <si>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</si>
  <si>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</si>
  <si>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</si>
  <si>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</si>
  <si>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</si>
  <si>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</si>
  <si>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</si>
  <si>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</si>
  <si>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</si>
  <si>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</si>
  <si>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</si>
  <si>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</si>
  <si>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</si>
  <si>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</si>
  <si>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</si>
  <si>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</si>
  <si>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</si>
  <si>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</si>
  <si>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</si>
  <si>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</si>
  <si>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</si>
  <si>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</si>
  <si>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</si>
  <si>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</si>
  <si>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</si>
  <si>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</si>
  <si>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</si>
  <si>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</si>
  <si>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</si>
  <si>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</si>
  <si>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</si>
  <si>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</si>
  <si>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</si>
  <si>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</si>
  <si>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</si>
  <si>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</si>
  <si>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</si>
  <si>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</si>
  <si>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</si>
  <si>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</si>
  <si>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</si>
  <si>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</si>
  <si>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</si>
  <si>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</si>
  <si>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</si>
  <si>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</si>
  <si>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</si>
  <si>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</si>
  <si>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</si>
  <si>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</si>
  <si>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</si>
  <si>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</si>
  <si>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</si>
  <si>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</si>
  <si>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</si>
  <si>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</si>
  <si>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</si>
  <si>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</si>
  <si>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</si>
  <si>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</si>
  <si>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</si>
  <si>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</si>
  <si>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</si>
  <si>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</si>
  <si>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</si>
  <si>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</si>
  <si>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</si>
  <si>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</si>
  <si>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</si>
  <si>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</si>
  <si>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</si>
  <si>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</si>
  <si>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</si>
  <si>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</si>
  <si>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</si>
  <si>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</si>
  <si>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</si>
  <si>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</si>
  <si>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</si>
  <si>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</si>
  <si>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</si>
  <si>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</si>
  <si>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</si>
  <si>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</si>
  <si>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</si>
  <si>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</si>
  <si>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</si>
  <si>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</si>
  <si>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</si>
  <si>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</si>
  <si>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</si>
  <si>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</si>
  <si>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</si>
  <si>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</si>
  <si>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</si>
  <si>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</si>
  <si>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</si>
  <si>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</si>
  <si>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</si>
  <si>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</si>
  <si>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</si>
  <si>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</si>
  <si>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</si>
  <si>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</si>
  <si>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</si>
  <si>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</si>
  <si>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</si>
  <si>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</si>
  <si>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</si>
  <si>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</si>
  <si>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</si>
  <si>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</si>
  <si>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</si>
  <si>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</si>
  <si>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</si>
  <si>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</si>
  <si>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</si>
  <si>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</si>
  <si>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</si>
  <si>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</si>
  <si>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</si>
  <si>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</si>
  <si>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</si>
  <si>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</si>
  <si>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</si>
  <si>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</si>
  <si>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</si>
  <si>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</si>
  <si>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</si>
  <si>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</si>
  <si>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</si>
  <si>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</si>
  <si>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</si>
  <si>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</si>
  <si>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</si>
  <si>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</si>
  <si>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</si>
  <si>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</si>
  <si>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</si>
  <si>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</si>
  <si>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</si>
  <si>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</si>
  <si>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</si>
  <si>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</si>
  <si>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</si>
  <si>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</si>
  <si>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</si>
  <si>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</si>
  <si>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</si>
  <si>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</si>
  <si>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</si>
  <si>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</si>
  <si>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</si>
  <si>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</si>
  <si>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</si>
  <si>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</si>
  <si>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</si>
  <si>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</si>
  <si>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</si>
  <si>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</si>
  <si>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</si>
  <si>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</si>
  <si>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</si>
  <si>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</si>
  <si>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</si>
  <si>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</si>
  <si>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</si>
  <si>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</si>
  <si>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</si>
  <si>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</si>
  <si>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</si>
  <si>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</si>
  <si>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</si>
  <si>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</si>
  <si>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</si>
  <si>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</si>
  <si>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</si>
  <si>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</si>
  <si>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</si>
  <si>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</si>
  <si>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</si>
  <si>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</si>
  <si>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</si>
  <si>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</si>
  <si>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</si>
  <si>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</si>
  <si>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</si>
  <si>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</si>
  <si>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</si>
  <si>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</si>
  <si>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</si>
  <si>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</si>
  <si>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</si>
  <si>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</si>
  <si>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</si>
  <si>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</si>
  <si>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</si>
  <si>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</si>
  <si>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</si>
  <si>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</si>
  <si>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</si>
  <si>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</si>
  <si>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</si>
  <si>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</si>
  <si>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</si>
  <si>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</si>
  <si>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</si>
  <si>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</si>
  <si>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</si>
  <si>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</si>
  <si>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</si>
  <si>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</si>
  <si>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</si>
  <si>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</si>
  <si>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</si>
  <si>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</si>
  <si>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</si>
  <si>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</si>
  <si>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</si>
  <si>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</si>
  <si>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</si>
  <si>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</si>
  <si>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</si>
  <si>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</si>
  <si>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</si>
  <si>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</si>
  <si>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</si>
  <si>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</si>
  <si>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</si>
  <si>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</si>
  <si>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</si>
  <si>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</si>
  <si>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</si>
  <si>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</si>
  <si>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</si>
  <si>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</si>
  <si>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</si>
  <si>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</si>
  <si>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</si>
  <si>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</si>
  <si>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</si>
  <si>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</si>
  <si>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</si>
  <si>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</si>
  <si>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</si>
  <si>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</si>
  <si>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</si>
  <si>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</si>
  <si>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</si>
  <si>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</si>
  <si>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</si>
  <si>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</si>
  <si>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</si>
  <si>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</si>
  <si>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</si>
  <si>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</si>
  <si>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</si>
  <si>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</si>
  <si>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</si>
  <si>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</si>
  <si>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</si>
  <si>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</si>
  <si>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</si>
  <si>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</si>
  <si>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</si>
  <si>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</si>
  <si>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</si>
  <si>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</si>
  <si>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</si>
  <si>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</si>
  <si>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</si>
  <si>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</si>
  <si>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</si>
  <si>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</si>
  <si>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</si>
  <si>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</si>
  <si>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</si>
  <si>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</si>
  <si>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</si>
  <si>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</si>
  <si>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</si>
  <si>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</si>
  <si>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</si>
  <si>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</si>
  <si>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</si>
  <si>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</si>
  <si>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</si>
  <si>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</si>
  <si>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</si>
  <si>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</si>
  <si>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</si>
  <si>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</si>
  <si>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</si>
  <si>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</si>
  <si>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</si>
  <si>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</si>
  <si>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</si>
  <si>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</si>
  <si>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</si>
  <si>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</si>
  <si>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</si>
  <si>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</si>
  <si>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</si>
  <si>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</si>
  <si>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</si>
  <si>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</si>
  <si>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</si>
  <si>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</si>
  <si>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</si>
  <si>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</si>
  <si>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</si>
  <si>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</si>
  <si>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</si>
  <si>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</si>
  <si>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</si>
  <si>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</si>
  <si>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</si>
  <si>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</si>
  <si>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</si>
  <si>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</si>
  <si>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</si>
  <si>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</si>
  <si>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</si>
  <si>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</si>
  <si>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</si>
  <si>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</si>
  <si>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</si>
  <si>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</si>
  <si>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</si>
  <si>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</si>
  <si>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</si>
  <si>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</si>
  <si>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</si>
  <si>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</si>
  <si>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</si>
  <si>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</si>
  <si>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</si>
  <si>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</si>
  <si>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</si>
  <si>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</si>
  <si>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</si>
  <si>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</si>
  <si>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</si>
  <si>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</si>
  <si>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</si>
  <si>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</si>
  <si>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</si>
  <si>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</si>
  <si>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</si>
  <si>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</si>
  <si>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</si>
  <si>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</si>
  <si>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</si>
  <si>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</si>
  <si>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</si>
  <si>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</si>
  <si>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</si>
  <si>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</si>
  <si>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</si>
  <si>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</si>
  <si>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</si>
  <si>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</si>
  <si>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</si>
  <si>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</si>
  <si>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</si>
  <si>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</si>
  <si>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</si>
  <si>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</si>
  <si>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</si>
  <si>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</si>
  <si>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</si>
  <si>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</si>
  <si>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</si>
  <si>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</si>
  <si>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</si>
  <si>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</si>
  <si>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</si>
  <si>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</si>
  <si>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</si>
  <si>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</si>
  <si>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</si>
  <si>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</si>
  <si>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</si>
  <si>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</si>
  <si>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</si>
  <si>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</si>
  <si>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</si>
  <si>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</si>
  <si>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</si>
  <si>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</si>
  <si>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</si>
  <si>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</si>
  <si>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</si>
  <si>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</si>
  <si>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</si>
  <si>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</si>
  <si>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</si>
  <si>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</si>
  <si>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</si>
  <si>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</si>
  <si>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</si>
  <si>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</si>
  <si>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</si>
  <si>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</si>
  <si>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</si>
  <si>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</si>
  <si>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</si>
  <si>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</si>
  <si>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</si>
  <si>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</si>
  <si>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</si>
  <si>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</si>
  <si>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</si>
  <si>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</si>
  <si>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</si>
  <si>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</si>
  <si>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</si>
  <si>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</si>
  <si>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</si>
  <si>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</si>
  <si>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</si>
  <si>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</si>
  <si>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</si>
  <si>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</si>
  <si>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</si>
  <si>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</si>
  <si>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</si>
  <si>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</si>
  <si>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</si>
  <si>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</si>
  <si>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</si>
  <si>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</si>
  <si>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</si>
  <si>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</si>
  <si>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</si>
  <si>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</si>
  <si>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</si>
  <si>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</si>
  <si>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</si>
  <si>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</si>
  <si>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</si>
  <si>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</si>
  <si>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</si>
  <si>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</si>
  <si>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</si>
  <si>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</si>
  <si>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</si>
  <si>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</si>
  <si>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</si>
  <si>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</si>
  <si>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</si>
  <si>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</si>
  <si>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</si>
  <si>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</si>
  <si>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</si>
  <si>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</si>
  <si>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</si>
  <si>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</si>
  <si>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</si>
  <si>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</si>
  <si>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</si>
  <si>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</si>
  <si>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</si>
  <si>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</si>
  <si>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</si>
  <si>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</si>
  <si>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</si>
  <si>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</si>
  <si>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</si>
  <si>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</si>
  <si>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</si>
  <si>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</si>
  <si>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</si>
  <si>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</si>
  <si>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</si>
  <si>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</si>
  <si>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</si>
  <si>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</si>
  <si>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</si>
  <si>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</si>
  <si>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</si>
  <si>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</si>
  <si>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</si>
  <si>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</si>
  <si>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</si>
  <si>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</si>
  <si>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</si>
  <si>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</si>
  <si>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</si>
  <si>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</si>
  <si>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</si>
  <si>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</si>
  <si>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</si>
  <si>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</si>
  <si>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</si>
  <si>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</si>
  <si>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</si>
  <si>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</si>
  <si>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</si>
  <si>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</si>
  <si>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</si>
  <si>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</si>
  <si>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</si>
  <si>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</si>
  <si>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</si>
  <si>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</si>
  <si>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</si>
  <si>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</si>
  <si>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</si>
  <si>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</si>
  <si>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</si>
  <si>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</si>
  <si>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</si>
  <si>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</si>
  <si>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</si>
  <si>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</si>
  <si>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</si>
  <si>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</si>
  <si>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</si>
  <si>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</si>
  <si>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</si>
  <si>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</si>
  <si>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</si>
  <si>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</si>
  <si>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</si>
  <si>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</si>
  <si>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</si>
  <si>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</si>
  <si>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</si>
  <si>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</si>
  <si>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</si>
  <si>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</si>
  <si>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</si>
  <si>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</si>
  <si>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</si>
  <si>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</si>
  <si>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</si>
  <si>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</si>
  <si>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</si>
  <si>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</si>
  <si>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</si>
  <si>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</si>
  <si>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</si>
  <si>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</si>
  <si>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</si>
  <si>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</si>
  <si>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</si>
  <si>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</si>
  <si>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</si>
  <si>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</si>
  <si>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</si>
  <si>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</si>
  <si>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</si>
  <si>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</si>
  <si>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</si>
  <si>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</si>
  <si>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</si>
  <si>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</si>
  <si>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</si>
  <si>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</si>
  <si>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</si>
  <si>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</si>
  <si>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</si>
  <si>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</si>
  <si>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</si>
  <si>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</si>
  <si>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</si>
  <si>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</si>
  <si>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</si>
  <si>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</si>
  <si>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</si>
  <si>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</si>
  <si>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</si>
  <si>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</si>
  <si>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</si>
  <si>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</si>
  <si>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</si>
  <si>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</si>
  <si>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</si>
  <si>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</si>
  <si>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</si>
  <si>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</si>
  <si>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</si>
  <si>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</si>
  <si>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</si>
  <si>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</si>
  <si>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</si>
  <si>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</si>
  <si>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</si>
  <si>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</si>
  <si>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</si>
  <si>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</si>
  <si>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</si>
  <si>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</si>
  <si>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</si>
  <si>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</si>
  <si>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</si>
  <si>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</si>
  <si>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</si>
  <si>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</si>
  <si>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</si>
  <si>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</si>
  <si>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</si>
  <si>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</si>
  <si>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</si>
  <si>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</si>
  <si>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</si>
  <si>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</si>
  <si>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</si>
  <si>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</si>
  <si>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</si>
  <si>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</si>
  <si>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</si>
  <si>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</si>
  <si>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</si>
  <si>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</si>
  <si>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</si>
  <si>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</si>
  <si>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</si>
  <si>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</si>
  <si>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</si>
  <si>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</si>
  <si>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</si>
  <si>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</si>
  <si>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</si>
  <si>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</si>
  <si>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</si>
  <si>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</si>
  <si>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</si>
  <si>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</si>
  <si>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</si>
  <si>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</si>
  <si>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</si>
  <si>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</si>
  <si>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</si>
  <si>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</si>
  <si>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</si>
  <si>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</si>
  <si>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</si>
  <si>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</si>
  <si>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</si>
  <si>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</si>
  <si>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</si>
  <si>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</si>
  <si>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</si>
  <si>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</si>
  <si>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</si>
  <si>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</si>
  <si>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</si>
  <si>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</si>
  <si>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</si>
  <si>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</si>
  <si>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</si>
  <si>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</si>
  <si>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</si>
  <si>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</si>
  <si>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</si>
  <si>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</si>
  <si>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</si>
  <si>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</si>
  <si>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</si>
  <si>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</si>
  <si>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</si>
  <si>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</si>
  <si>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</si>
  <si>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</si>
  <si>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</si>
  <si>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</si>
  <si>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</si>
  <si>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</si>
  <si>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</si>
  <si>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</si>
  <si>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</si>
  <si>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</si>
  <si>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</si>
  <si>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</si>
  <si>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</si>
  <si>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</si>
  <si>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</si>
  <si>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</si>
  <si>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</si>
  <si>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</si>
  <si>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</si>
  <si>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</si>
  <si>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</si>
  <si>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</si>
  <si>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</si>
  <si>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</si>
  <si>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</si>
  <si>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</si>
  <si>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</si>
  <si>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</si>
  <si>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</si>
  <si>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</si>
  <si>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</si>
  <si>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</si>
  <si>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</si>
  <si>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</si>
  <si>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</si>
  <si>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</si>
  <si>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</si>
  <si>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</si>
  <si>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</si>
  <si>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</si>
  <si>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</si>
  <si>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</si>
  <si>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</si>
  <si>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</si>
  <si>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</si>
  <si>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</si>
  <si>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</si>
  <si>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</si>
  <si>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</si>
  <si>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</si>
  <si>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</si>
  <si>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</si>
  <si>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</si>
  <si>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</si>
  <si>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</si>
  <si>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</si>
  <si>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</si>
  <si>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</si>
  <si>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</si>
  <si>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</si>
  <si>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</si>
  <si>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</si>
  <si>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</si>
  <si>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</si>
  <si>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</si>
  <si>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</si>
  <si>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</si>
  <si>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</si>
  <si>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</si>
  <si>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</si>
  <si>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</si>
  <si>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</si>
  <si>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</si>
  <si>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</si>
  <si>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</si>
  <si>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</si>
  <si>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</si>
  <si>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</si>
  <si>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</si>
  <si>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</si>
  <si>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</si>
  <si>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</si>
  <si>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</si>
  <si>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</si>
  <si>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</si>
  <si>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</si>
  <si>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</si>
  <si>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</si>
  <si>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</si>
  <si>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</si>
  <si>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</si>
  <si>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</si>
  <si>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</si>
  <si>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</si>
  <si>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</si>
  <si>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</si>
  <si>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</si>
  <si>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</si>
  <si>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</si>
  <si>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</si>
  <si>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</si>
  <si>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</si>
  <si>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</si>
  <si>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</si>
  <si>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</si>
  <si>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</si>
  <si>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</si>
  <si>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</si>
  <si>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</si>
  <si>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</si>
  <si>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</si>
  <si>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</si>
  <si>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</si>
  <si>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</si>
  <si>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</si>
  <si>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</si>
  <si>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</si>
  <si>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</si>
  <si>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</si>
  <si>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</si>
  <si>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</si>
  <si>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</si>
  <si>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</si>
  <si>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</si>
  <si>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</si>
  <si>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</si>
  <si>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</si>
  <si>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</si>
  <si>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</si>
  <si>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</si>
  <si>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</si>
  <si>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</si>
  <si>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</si>
  <si>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</si>
  <si>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</si>
  <si>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</si>
  <si>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</si>
  <si>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</si>
  <si>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</si>
  <si>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</si>
  <si>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</si>
  <si>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</si>
  <si>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</si>
  <si>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</si>
  <si>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</si>
  <si>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</si>
  <si>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</si>
  <si>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</si>
  <si>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</si>
  <si>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</si>
  <si>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</si>
  <si>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</si>
  <si>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</si>
  <si>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</si>
  <si>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</si>
  <si>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</si>
  <si>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</si>
  <si>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</si>
  <si>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</si>
  <si>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</si>
  <si>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</si>
  <si>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</si>
  <si>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</si>
  <si>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</si>
  <si>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</si>
  <si>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</si>
  <si>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</si>
  <si>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</si>
  <si>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</si>
  <si>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</si>
  <si>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</si>
  <si>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</si>
  <si>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</si>
  <si>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</si>
  <si>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</si>
  <si>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</si>
  <si>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</si>
  <si>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</si>
  <si>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</si>
  <si>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</si>
  <si>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</si>
  <si>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</si>
  <si>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</si>
  <si>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</si>
  <si>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</si>
  <si>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</si>
  <si>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</si>
  <si>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</si>
  <si>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</si>
  <si>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</si>
  <si>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</si>
  <si>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</si>
  <si>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</si>
  <si>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</si>
  <si>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</si>
  <si>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</si>
  <si>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</si>
  <si>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</si>
  <si>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</si>
  <si>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</si>
  <si>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</si>
  <si>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</si>
  <si>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</si>
  <si>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</si>
  <si>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</si>
  <si>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</si>
  <si>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</si>
  <si>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</si>
  <si>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</si>
  <si>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</si>
  <si>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</si>
  <si>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</si>
  <si>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</si>
  <si>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</si>
  <si>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</si>
  <si>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</si>
  <si>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</si>
  <si>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</si>
  <si>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</si>
  <si>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</si>
  <si>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</si>
  <si>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</si>
  <si>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</si>
  <si>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</si>
  <si>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</si>
  <si>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</si>
  <si>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</si>
  <si>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</si>
  <si>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</si>
  <si>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</si>
  <si>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</si>
  <si>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</si>
  <si>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</si>
  <si>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</si>
  <si>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</si>
  <si>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</si>
  <si>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</si>
  <si>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</si>
  <si>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</si>
  <si>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</si>
  <si>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</si>
  <si>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</si>
  <si>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</si>
  <si>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</si>
  <si>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</si>
  <si>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</si>
  <si>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</si>
  <si>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</si>
  <si>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</si>
  <si>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</si>
  <si>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</si>
  <si>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</si>
  <si>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</si>
  <si>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</si>
  <si>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</si>
  <si>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</si>
  <si>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</si>
  <si>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</si>
  <si>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</si>
  <si>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</si>
  <si>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</si>
  <si>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</si>
  <si>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</si>
  <si>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</si>
  <si>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</si>
  <si>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</si>
  <si>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</si>
  <si>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</si>
  <si>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</si>
  <si>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</si>
  <si>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</si>
  <si>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</si>
  <si>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</si>
  <si>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</si>
  <si>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</si>
  <si>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</si>
  <si>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</si>
  <si>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</si>
  <si>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</si>
  <si>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</si>
  <si>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</si>
  <si>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</si>
  <si>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</si>
  <si>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</si>
  <si>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</si>
  <si>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</si>
  <si>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</si>
  <si>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</si>
  <si>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</si>
  <si>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</si>
  <si>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</si>
  <si>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</si>
  <si>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</si>
  <si>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</si>
  <si>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</si>
  <si>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</si>
  <si>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</si>
  <si>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</si>
  <si>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</si>
  <si>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</si>
  <si>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</si>
  <si>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</si>
  <si>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</si>
  <si>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</si>
  <si>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</si>
  <si>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</si>
  <si>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</si>
  <si>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</si>
  <si>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</si>
  <si>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</si>
  <si>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</si>
  <si>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</si>
  <si>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</si>
  <si>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</si>
  <si>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</si>
  <si>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</si>
  <si>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</si>
  <si>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</si>
  <si>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</si>
  <si>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</si>
  <si>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</si>
  <si>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</si>
  <si>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</si>
  <si>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</si>
  <si>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</si>
  <si>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</si>
  <si>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</si>
  <si>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</si>
  <si>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</si>
  <si>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</si>
  <si>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</si>
  <si>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</si>
  <si>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</si>
  <si>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</si>
  <si>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</si>
  <si>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</si>
  <si>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</si>
  <si>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</si>
  <si>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</si>
  <si>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</si>
  <si>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</si>
  <si>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</si>
  <si>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</si>
  <si>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</si>
  <si>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</si>
  <si>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</si>
  <si>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</si>
  <si>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</si>
  <si>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</si>
  <si>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</si>
  <si>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</si>
  <si>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</si>
  <si>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</si>
  <si>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</si>
  <si>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</si>
  <si>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</si>
  <si>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</si>
  <si>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</si>
  <si>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</si>
  <si>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</si>
  <si>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</si>
  <si>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</si>
  <si>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</si>
  <si>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</si>
  <si>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</si>
  <si>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</si>
  <si>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</si>
  <si>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</si>
  <si>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</si>
  <si>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</si>
  <si>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</si>
  <si>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</si>
  <si>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</si>
  <si>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</si>
  <si>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</si>
  <si>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</si>
  <si>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</si>
  <si>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</si>
  <si>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</si>
  <si>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</si>
  <si>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</si>
  <si>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</si>
  <si>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</si>
  <si>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</si>
  <si>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</si>
  <si>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</si>
  <si>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</si>
  <si>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</si>
  <si>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</si>
  <si>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</si>
  <si>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</si>
  <si>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</si>
  <si>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</si>
  <si>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</si>
  <si>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</si>
  <si>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</si>
  <si>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</si>
  <si>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</si>
  <si>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</si>
  <si>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</si>
  <si>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</si>
  <si>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</si>
  <si>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</si>
  <si>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</si>
  <si>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</si>
  <si>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</si>
  <si>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</si>
  <si>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</si>
  <si>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</si>
  <si>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</si>
  <si>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</si>
  <si>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</si>
  <si>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</si>
  <si>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</si>
  <si>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</si>
  <si>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</si>
  <si>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</si>
  <si>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</si>
  <si>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</si>
  <si>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</si>
  <si>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</si>
  <si>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</si>
  <si>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</si>
  <si>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</si>
  <si>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</si>
  <si>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</si>
  <si>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</si>
  <si>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</si>
  <si>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</si>
  <si>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</si>
  <si>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</si>
  <si>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</si>
  <si>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</si>
  <si>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</si>
  <si>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</si>
  <si>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</si>
  <si>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</si>
  <si>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</si>
  <si>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</si>
  <si>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</si>
  <si>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</si>
  <si>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</si>
  <si>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</si>
  <si>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</si>
  <si>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</si>
  <si>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</si>
  <si>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</si>
  <si>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</si>
  <si>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</si>
  <si>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</si>
  <si>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</si>
  <si>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</si>
  <si>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</si>
  <si>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</si>
  <si>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</si>
  <si>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</si>
  <si>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</si>
  <si>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</si>
  <si>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</si>
  <si>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</si>
  <si>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</si>
  <si>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</si>
  <si>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</si>
  <si>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</si>
  <si>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</si>
  <si>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</si>
  <si>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</si>
  <si>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</si>
  <si>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</si>
  <si>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</si>
  <si>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</si>
  <si>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</si>
  <si>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</si>
  <si>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</si>
  <si>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</si>
  <si>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</si>
  <si>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</si>
  <si>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</si>
  <si>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</si>
  <si>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</si>
  <si>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</si>
  <si>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</si>
  <si>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</si>
  <si>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</si>
  <si>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</si>
  <si>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</si>
  <si>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</si>
  <si>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</si>
  <si>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</si>
  <si>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</si>
  <si>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</si>
  <si>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</si>
  <si>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</si>
  <si>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</si>
  <si>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</si>
  <si>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</si>
  <si>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</si>
  <si>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</si>
  <si>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</si>
  <si>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</si>
  <si>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</si>
  <si>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</si>
  <si>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</si>
  <si>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</si>
  <si>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</si>
  <si>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</si>
  <si>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</si>
  <si>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</si>
  <si>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</si>
  <si>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</si>
  <si>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</si>
  <si>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</si>
  <si>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</si>
  <si>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</si>
  <si>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</si>
  <si>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</si>
  <si>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</si>
  <si>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</si>
  <si>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</si>
  <si>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</si>
  <si>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</si>
  <si>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</si>
  <si>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</si>
  <si>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</si>
  <si>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</si>
  <si>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</si>
  <si>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</si>
  <si>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</si>
  <si>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</si>
  <si>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</si>
  <si>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</si>
  <si>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</si>
  <si>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</si>
  <si>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</si>
  <si>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</si>
  <si>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</si>
  <si>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</si>
  <si>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</si>
  <si>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</si>
  <si>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</si>
  <si>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</si>
  <si>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</si>
  <si>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</si>
  <si>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</si>
  <si>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</si>
  <si>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</si>
  <si>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</si>
  <si>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</si>
  <si>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</si>
  <si>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</si>
  <si>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</si>
  <si>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</si>
  <si>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</si>
  <si>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</si>
  <si>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</si>
  <si>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</si>
  <si>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</si>
  <si>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</si>
  <si>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</si>
  <si>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</si>
  <si>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</si>
  <si>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</si>
  <si>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</si>
  <si>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</si>
  <si>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</si>
  <si>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</si>
  <si>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</si>
  <si>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</si>
  <si>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</si>
  <si>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</si>
  <si>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</si>
  <si>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</si>
  <si>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</si>
  <si>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</si>
  <si>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</si>
  <si>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</si>
  <si>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</si>
  <si>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</si>
  <si>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</si>
  <si>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</si>
  <si>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</si>
  <si>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</si>
  <si>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</si>
  <si>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</si>
  <si>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</si>
  <si>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</si>
  <si>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</si>
  <si>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</si>
  <si>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</si>
  <si>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</si>
  <si>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</si>
  <si>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</si>
  <si>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</si>
  <si>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</si>
  <si>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</si>
  <si>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</si>
  <si>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</si>
  <si>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</si>
  <si>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</si>
  <si>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</si>
  <si>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</si>
  <si>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</si>
  <si>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</si>
  <si>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</si>
  <si>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</si>
  <si>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</si>
  <si>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</si>
  <si>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</si>
  <si>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</si>
  <si>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</si>
  <si>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</si>
  <si>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</si>
  <si>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</si>
  <si>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</si>
  <si>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</si>
  <si>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</si>
  <si>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</si>
  <si>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</si>
  <si>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</si>
  <si>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</si>
  <si>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</si>
  <si>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</si>
  <si>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</si>
  <si>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</si>
  <si>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</si>
  <si>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</si>
  <si>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</si>
  <si>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</si>
  <si>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</si>
  <si>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</si>
  <si>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</si>
  <si>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</si>
  <si>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</si>
  <si>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</si>
  <si>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</si>
  <si>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</si>
  <si>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</si>
  <si>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</si>
  <si>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</si>
  <si>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</si>
  <si>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</si>
  <si>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</si>
  <si>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</si>
  <si>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</si>
  <si>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</si>
  <si>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</si>
  <si>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</si>
  <si>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</si>
  <si>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</si>
  <si>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</si>
  <si>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</si>
  <si>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</si>
  <si>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</si>
  <si>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</si>
  <si>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</si>
  <si>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</si>
  <si>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</si>
  <si>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</si>
  <si>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</si>
  <si>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</si>
  <si>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</si>
  <si>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</si>
  <si>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</si>
  <si>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</si>
  <si>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</si>
  <si>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</si>
  <si>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</si>
  <si>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</si>
  <si>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</si>
  <si>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</si>
  <si>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</si>
  <si>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</si>
  <si>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</si>
  <si>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</si>
  <si>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</si>
  <si>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</si>
  <si>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</si>
  <si>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</si>
  <si>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</si>
  <si>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</si>
  <si>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</si>
  <si>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</si>
  <si>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</si>
  <si>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</si>
  <si>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</si>
  <si>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</si>
  <si>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</si>
  <si>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</si>
  <si>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</si>
  <si>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</si>
  <si>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</si>
  <si>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</si>
  <si>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</si>
  <si>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</si>
  <si>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</si>
  <si>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</si>
  <si>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</si>
  <si>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</si>
  <si>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</si>
  <si>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</si>
  <si>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</si>
  <si>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</si>
  <si>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</si>
  <si>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</si>
  <si>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</si>
  <si>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</si>
  <si>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</si>
  <si>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</si>
  <si>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</si>
  <si>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</si>
  <si>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</si>
  <si>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</si>
  <si>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</si>
  <si>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</si>
  <si>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</si>
  <si>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</si>
  <si>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</si>
  <si>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</si>
  <si>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</si>
  <si>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</si>
  <si>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</si>
  <si>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</si>
  <si>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</si>
  <si>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</si>
  <si>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</si>
  <si>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</si>
  <si>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</si>
  <si>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</si>
  <si>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</si>
  <si>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</si>
  <si>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</si>
  <si>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</si>
  <si>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</si>
  <si>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</si>
  <si>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</si>
  <si>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</si>
  <si>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</si>
  <si>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</si>
  <si>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</si>
  <si>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</si>
  <si>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</si>
  <si>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</si>
  <si>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</si>
  <si>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</si>
  <si>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</si>
  <si>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</si>
  <si>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</si>
  <si>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</si>
  <si>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</si>
  <si>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</si>
  <si>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</si>
  <si>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</si>
  <si>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</si>
  <si>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</si>
  <si>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</si>
  <si>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</si>
  <si>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</si>
  <si>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</si>
  <si>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</si>
  <si>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</si>
  <si>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</si>
  <si>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</si>
  <si>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</si>
  <si>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</si>
  <si>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</si>
  <si>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</si>
  <si>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</si>
  <si>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</si>
  <si>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</si>
  <si>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</si>
  <si>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</si>
  <si>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</si>
  <si>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</si>
  <si>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</si>
  <si>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</si>
  <si>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</si>
  <si>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</si>
  <si>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</si>
  <si>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</si>
  <si>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</si>
  <si>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</si>
  <si>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</si>
  <si>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</si>
  <si>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</si>
  <si>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</si>
  <si>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</si>
  <si>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</si>
  <si>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</si>
  <si>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</si>
  <si>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</si>
  <si>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</si>
  <si>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</si>
  <si>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</si>
  <si>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</si>
  <si>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</si>
  <si>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</si>
  <si>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</si>
  <si>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</si>
  <si>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</si>
  <si>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</si>
  <si>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</si>
  <si>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</si>
  <si>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</si>
  <si>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</si>
  <si>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</si>
  <si>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</si>
  <si>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</si>
  <si>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</si>
  <si>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</si>
  <si>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</si>
  <si>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</si>
  <si>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</si>
  <si>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</si>
  <si>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</si>
  <si>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</si>
  <si>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</si>
  <si>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</si>
  <si>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</si>
  <si>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</si>
  <si>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</si>
  <si>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</si>
  <si>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</si>
  <si>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</si>
  <si>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</si>
  <si>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</si>
  <si>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</si>
  <si>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</si>
  <si>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</si>
  <si>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</si>
  <si>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</si>
  <si>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</si>
  <si>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</si>
  <si>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</si>
  <si>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</si>
  <si>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</si>
  <si>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</si>
  <si>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</si>
  <si>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</si>
  <si>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</si>
  <si>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</si>
  <si>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</si>
  <si>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</si>
  <si>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</si>
  <si>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</si>
  <si>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</si>
  <si>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</si>
  <si>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</si>
  <si>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</si>
  <si>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</si>
  <si>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</si>
  <si>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</si>
  <si>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</si>
  <si>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</si>
  <si>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</si>
  <si>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</si>
  <si>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</si>
  <si>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</si>
  <si>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</si>
  <si>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</si>
  <si>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</si>
  <si>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</si>
  <si>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</si>
  <si>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</si>
  <si>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</si>
  <si>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</si>
  <si>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</si>
  <si>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</si>
  <si>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</si>
  <si>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</si>
  <si>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</si>
  <si>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</si>
  <si>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</si>
  <si>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</si>
  <si>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</si>
  <si>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</si>
  <si>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</si>
  <si>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</si>
  <si>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</si>
  <si>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</si>
  <si>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</si>
  <si>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</si>
  <si>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</si>
  <si>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</si>
  <si>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</si>
  <si>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</si>
  <si>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</si>
  <si>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</si>
  <si>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</si>
  <si>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</si>
  <si>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</si>
  <si>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</si>
  <si>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</si>
  <si>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</si>
  <si>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</si>
  <si>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</si>
  <si>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</si>
  <si>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</si>
  <si>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</si>
  <si>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</si>
  <si>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</si>
  <si>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</si>
  <si>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</si>
  <si>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</si>
  <si>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</si>
  <si>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</si>
  <si>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</si>
  <si>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</si>
  <si>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</si>
  <si>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</si>
  <si>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</si>
  <si>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</si>
  <si>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</si>
  <si>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</si>
  <si>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</si>
  <si>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</si>
  <si>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</si>
  <si>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</si>
  <si>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</si>
  <si>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</si>
  <si>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</si>
  <si>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</si>
  <si>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</si>
  <si>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</si>
  <si>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</si>
  <si>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</si>
  <si>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</si>
  <si>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</si>
  <si>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</si>
  <si>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</si>
  <si>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</si>
  <si>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</si>
  <si>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</si>
  <si>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</si>
  <si>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</si>
  <si>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</si>
  <si>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</si>
  <si>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</si>
  <si>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</si>
  <si>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</si>
  <si>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</si>
  <si>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</si>
  <si>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</si>
  <si>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</si>
  <si>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</si>
  <si>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</si>
  <si>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</si>
  <si>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</si>
  <si>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</si>
  <si>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</si>
  <si>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</si>
  <si>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</si>
  <si>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</si>
  <si>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</si>
  <si>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</si>
  <si>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</si>
  <si>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</si>
  <si>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</si>
  <si>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</si>
  <si>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</si>
  <si>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</si>
  <si>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</si>
  <si>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</si>
  <si>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</si>
  <si>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</si>
  <si>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</si>
  <si>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</si>
  <si>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</si>
  <si>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</si>
  <si>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</si>
  <si>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</si>
  <si>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</si>
  <si>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</si>
  <si>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</si>
  <si>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</si>
  <si>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</si>
  <si>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</si>
  <si>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</si>
  <si>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</si>
  <si>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</si>
  <si>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</si>
  <si>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</si>
  <si>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</si>
  <si>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</si>
  <si>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</si>
  <si>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</si>
  <si>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</si>
  <si>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</si>
  <si>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</si>
  <si>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</si>
  <si>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</si>
  <si>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</si>
  <si>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</si>
  <si>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</si>
  <si>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</si>
  <si>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</si>
  <si>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</si>
  <si>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</si>
  <si>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</si>
  <si>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</si>
  <si>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</si>
  <si>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</si>
  <si>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</si>
  <si>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</si>
  <si>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</si>
  <si>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</si>
  <si>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</si>
  <si>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</si>
  <si>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</si>
  <si>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</si>
  <si>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</si>
  <si>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</si>
  <si>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</si>
  <si>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</si>
  <si>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</si>
  <si>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</si>
  <si>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</si>
  <si>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</si>
  <si>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</si>
  <si>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</si>
  <si>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</si>
  <si>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</si>
  <si>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</si>
  <si>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</si>
  <si>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</si>
  <si>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</si>
  <si>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</si>
  <si>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</si>
  <si>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</si>
  <si>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</si>
  <si>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</si>
  <si>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</si>
  <si>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</si>
  <si>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</si>
  <si>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</si>
  <si>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</si>
  <si>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</si>
  <si>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</si>
  <si>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</si>
  <si>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</si>
  <si>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</si>
  <si>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</si>
  <si>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</si>
  <si>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</si>
  <si>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</si>
  <si>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</si>
  <si>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</si>
  <si>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</si>
  <si>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</si>
  <si>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</si>
  <si>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</si>
  <si>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</si>
  <si>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</si>
  <si>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</si>
  <si>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</si>
  <si>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</si>
  <si>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</si>
  <si>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</si>
  <si>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</si>
  <si>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</si>
  <si>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</si>
  <si>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</si>
  <si>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</si>
  <si>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</si>
  <si>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</si>
  <si>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</si>
  <si>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</si>
  <si>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</si>
  <si>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</si>
  <si>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</si>
  <si>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</si>
  <si>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</si>
  <si>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</si>
  <si>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</si>
  <si>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</si>
  <si>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</si>
  <si>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</si>
  <si>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</si>
  <si>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</si>
  <si>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</si>
  <si>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</si>
  <si>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</si>
  <si>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</si>
  <si>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</si>
  <si>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</si>
  <si>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</si>
  <si>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</si>
  <si>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</si>
  <si>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</si>
  <si>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</si>
  <si>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</si>
  <si>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</si>
  <si>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</si>
  <si>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</si>
  <si>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</si>
  <si>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</si>
  <si>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</si>
  <si>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</si>
  <si>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</si>
  <si>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</si>
  <si>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</si>
  <si>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</si>
  <si>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</si>
  <si>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</si>
  <si>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</si>
  <si>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</si>
  <si>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</si>
  <si>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</si>
  <si>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</si>
  <si>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</si>
  <si>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</si>
  <si>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</si>
  <si>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</si>
  <si>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</si>
  <si>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</si>
  <si>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</si>
  <si>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</si>
  <si>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</si>
  <si>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</si>
  <si>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</si>
  <si>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</si>
  <si>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</si>
  <si>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</si>
  <si>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</si>
  <si>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</si>
  <si>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</si>
  <si>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</si>
  <si>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</si>
  <si>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</si>
  <si>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</si>
  <si>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</si>
  <si>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</si>
  <si>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</si>
  <si>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</si>
  <si>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</si>
  <si>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</si>
  <si>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</si>
  <si>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</si>
  <si>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</si>
  <si>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</si>
  <si>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</si>
  <si>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</si>
  <si>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</si>
  <si>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</si>
  <si>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</si>
  <si>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</si>
  <si>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</si>
  <si>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</si>
  <si>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</si>
  <si>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</si>
  <si>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</si>
  <si>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</si>
  <si>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</si>
  <si>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</si>
  <si>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</si>
  <si>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</si>
  <si>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</si>
  <si>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</si>
  <si>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</si>
  <si>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</si>
  <si>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</si>
  <si>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</si>
  <si>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</si>
  <si>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</si>
  <si>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</si>
  <si>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</si>
  <si>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</si>
  <si>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</si>
  <si>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</si>
  <si>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</si>
  <si>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</si>
  <si>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</si>
  <si>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</si>
  <si>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</si>
  <si>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</si>
  <si>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</si>
  <si>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</si>
  <si>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</si>
  <si>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</si>
  <si>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</si>
  <si>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</si>
  <si>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</si>
  <si>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</si>
  <si>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</si>
  <si>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</si>
  <si>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</si>
  <si>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</si>
  <si>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</si>
  <si>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</si>
  <si>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</si>
  <si>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</si>
  <si>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</si>
  <si>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</si>
  <si>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</si>
  <si>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</si>
  <si>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</si>
  <si>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</si>
  <si>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</si>
  <si>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</si>
  <si>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</si>
  <si>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</si>
  <si>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</si>
  <si>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</si>
  <si>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</si>
  <si>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</si>
  <si>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</si>
  <si>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</si>
  <si>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</si>
  <si>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</si>
  <si>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</si>
  <si>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</si>
  <si>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</si>
  <si>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</si>
  <si>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Parent Category</t>
  </si>
  <si>
    <t>Date created Conversion</t>
  </si>
  <si>
    <t>Column Labels</t>
  </si>
  <si>
    <t>Grand Total</t>
  </si>
  <si>
    <t>Count of outcomes</t>
  </si>
  <si>
    <t>(All)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</si>
  <si>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</si>
  <si>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</si>
  <si>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</si>
  <si>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</si>
  <si>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</si>
  <si>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</si>
  <si>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</si>
  <si>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</si>
  <si>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</si>
  <si>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</si>
  <si>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</si>
  <si>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</si>
  <si>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</si>
  <si>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Theater</t>
  </si>
  <si>
    <t>Goal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</si>
  <si>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</si>
  <si>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</si>
  <si>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</si>
  <si>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</si>
  <si>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</si>
  <si>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</si>
  <si>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</si>
  <si>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</si>
  <si>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</si>
  <si>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</si>
  <si>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Greater than 50000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</si>
  <si>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</si>
  <si>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</si>
  <si>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</si>
  <si>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</si>
  <si>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</si>
  <si>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</si>
  <si>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</si>
  <si>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1000 to 4999, </t>
  </si>
  <si>
    <t>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</si>
</sst>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E5-4725-8AD0-1A3CDC167019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E5-4725-8AD0-1A3CDC16701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E5-4725-8AD0-1A3CDC167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7211632"/>
        <c:axId val="1967213296"/>
      </c:lineChart>
      <c:catAx>
        <c:axId val="196721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213296"/>
        <c:crosses val="autoZero"/>
        <c:auto val="1"/>
        <c:lblAlgn val="ctr"/>
        <c:lblOffset val="100"/>
        <c:noMultiLvlLbl val="0"/>
      </c:catAx>
      <c:valAx>
        <c:axId val="1967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21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4999, 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D8-43DC-8D57-B941520F323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4999, 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D8-43DC-8D57-B941520F323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4999, 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D8-43DC-8D57-B941520F3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088592"/>
        <c:axId val="1970089424"/>
      </c:lineChart>
      <c:catAx>
        <c:axId val="1970088592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089424"/>
        <c:crosses val="autoZero"/>
        <c:auto val="1"/>
        <c:lblAlgn val="ctr"/>
        <c:lblOffset val="100"/>
        <c:noMultiLvlLbl val="0"/>
      </c:catAx>
      <c:valAx>
        <c:axId val="19700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08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2</xdr:row>
      <xdr:rowOff>156210</xdr:rowOff>
    </xdr:from>
    <xdr:to>
      <xdr:col>15</xdr:col>
      <xdr:colOff>259080</xdr:colOff>
      <xdr:row>21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DEE7F-A310-40CD-9147-02CF2A0D6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121920</xdr:rowOff>
    </xdr:to>
    <xdr:sp macro="" textlink="">
      <xdr:nvSpPr>
        <xdr:cNvPr id="2" name="AutoShape 1" descr="Goal column with twelve rows of ranges">
          <a:extLst>
            <a:ext uri="{FF2B5EF4-FFF2-40B4-BE49-F238E27FC236}">
              <a16:creationId xmlns:a16="http://schemas.microsoft.com/office/drawing/2014/main" id="{2D684BEA-E4E7-4B52-87EF-16AA4A607E65}"/>
            </a:ext>
          </a:extLst>
        </xdr:cNvPr>
        <xdr:cNvSpPr>
          <a:spLocks noChangeAspect="1" noChangeArrowheads="1"/>
        </xdr:cNvSpPr>
      </xdr:nvSpPr>
      <xdr:spPr bwMode="auto">
        <a:xfrm>
          <a:off x="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662940</xdr:colOff>
      <xdr:row>17</xdr:row>
      <xdr:rowOff>91440</xdr:rowOff>
    </xdr:from>
    <xdr:to>
      <xdr:col>11</xdr:col>
      <xdr:colOff>480060</xdr:colOff>
      <xdr:row>40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CE54E-9856-499C-B851-CA2AC9FB4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tal" refreshedDate="44378.702774999998" createdVersion="7" refreshedVersion="7" minRefreshableVersion="3" recordCount="4115" xr:uid="{23ECE909-2F9D-4C20-9F26-04C33E9FB5EC}">
  <cacheSource type="worksheet">
    <worksheetSource ref="A1:Q1048576" sheet="Kickstarter_Challenge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8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Parent Category" numFmtId="0">
      <sharedItems containsBlank="1" count="44">
        <e v="#N/A"/>
        <s v="Theater"/>
        <m/>
        <s v="music/world music" u="1"/>
        <s v="film &amp; video/animation" u="1"/>
        <s v="publishing/fiction" u="1"/>
        <s v="technology/space exploration" u="1"/>
        <s v="technology/wearables" u="1"/>
        <s v="publishing/children's books" u="1"/>
        <s v="technology/gadgets" u="1"/>
        <s v="film &amp; video/documentary" u="1"/>
        <s v="food/restaurants" u="1"/>
        <s v="theater/spaces" u="1"/>
        <s v="publishing/nonfiction" u="1"/>
        <s v="technology/makerspaces" u="1"/>
        <s v="technology/web" u="1"/>
        <s v="music/rock" u="1"/>
        <s v="film &amp; video/television" u="1"/>
        <s v="food/small batch" u="1"/>
        <s v="publishing/radio &amp; podcasts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film &amp; video/science fiction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film &amp; video/shorts" u="1"/>
        <s v="music/pop" u="1"/>
        <s v="film &amp; video/drama" u="1"/>
        <s v="games/tabletop games" u="1"/>
        <s v="photography/nature" u="1"/>
        <s v="journalism/audio" u="1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2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2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2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3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2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2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3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3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3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2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3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3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3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3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3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3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2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3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2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3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4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4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4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3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6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6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5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6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4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2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6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3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4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6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3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7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5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4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5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5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7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2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5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6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6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4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3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6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6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6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2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3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3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2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3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3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2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3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2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3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3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3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3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3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2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3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3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2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3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2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1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3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2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2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3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2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2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2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2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2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2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2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4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6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7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7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7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5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6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7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7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3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6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1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7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5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5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5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3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8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7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6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5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4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6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4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5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6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5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5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5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4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6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6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6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3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8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2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2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2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2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2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1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3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2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2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3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2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2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3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3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3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3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5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6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2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5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6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3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2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2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5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3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3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3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6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6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3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3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6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4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3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3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4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5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2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3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4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4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4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2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3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2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4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6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4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3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4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3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3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4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6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3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4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6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2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5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4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3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5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3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4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5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3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2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2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6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3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6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8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7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4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5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2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4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2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3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5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2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0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2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2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2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2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2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3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3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3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3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3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3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3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3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1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1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3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3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3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3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3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3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3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3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3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3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3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1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3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4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3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3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3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3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5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5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6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5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5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6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4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4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4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4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5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4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5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2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5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4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5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2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4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4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8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6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4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6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5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5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3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5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5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6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5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3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5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6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6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6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1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3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6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5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5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3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5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7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5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5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2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5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6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3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6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5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2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3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2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3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2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2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2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5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6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5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5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6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2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5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2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2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6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2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7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5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6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6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7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3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5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7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3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6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1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3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5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5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3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5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7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3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3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5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0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3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1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3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1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3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3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3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3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3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3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3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1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3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3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2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2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3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1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2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2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2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2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2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3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3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3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3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2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2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3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1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3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2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2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2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3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4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2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4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5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3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3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2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3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5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3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3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3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3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5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2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4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3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3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3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2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4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2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3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3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2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2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5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3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3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2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4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3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3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2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3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2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2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3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3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2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3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3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3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3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3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3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2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1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3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3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3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2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2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3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2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1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2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1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2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1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2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3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2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2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2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3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3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6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5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6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5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6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3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6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6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3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3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3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6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7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5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6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3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3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7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2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5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7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8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3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3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7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2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0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2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2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2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2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2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2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3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3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3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3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3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1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3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4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4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2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4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6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6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5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4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2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3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3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2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2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2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1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2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2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2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2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2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2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2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1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2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2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0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2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2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2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2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2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2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2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2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2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2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2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2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1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2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2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4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4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6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4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5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4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5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6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4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4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4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2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4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5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4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6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4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3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2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3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1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1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2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2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3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3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3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3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2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1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2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1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1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3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2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2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3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2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3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3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3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1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3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4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8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6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2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1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5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3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2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3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2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0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2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3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3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2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2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6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6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7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5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6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5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5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3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5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3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5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5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3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5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5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6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6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2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6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8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6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5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5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3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6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3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6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5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5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5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2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5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6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3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6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2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7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2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5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2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6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3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1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1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1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1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1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1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1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1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1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1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1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1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1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1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1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3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2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3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3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3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2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2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2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3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2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3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3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2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2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3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2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2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1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2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2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3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3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3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3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3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3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3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2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2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2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2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3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3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3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3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3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2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2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3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2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3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1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3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3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3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2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5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5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3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3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7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3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5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6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6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3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6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6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5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3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5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6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3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3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2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1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2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3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3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3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2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2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5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5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5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6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6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5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5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3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3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3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3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3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3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1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3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6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7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5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5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3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6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3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6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5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6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3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6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3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8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6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4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5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5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5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4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3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3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3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6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3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3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4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4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2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2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3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3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3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6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4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6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4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5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3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5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3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3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5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3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4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4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4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4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4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3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4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5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6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6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5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5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6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6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6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5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3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3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7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2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2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7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7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3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2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5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4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3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4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2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5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3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4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2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3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2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3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3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2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4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2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5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2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2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3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5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2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2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2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2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3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1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2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2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2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2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1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2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5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5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3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5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5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5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2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3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4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4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3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4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2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2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3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1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4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2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1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4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1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2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4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2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3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1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2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2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2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2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1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3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2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2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2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3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1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1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2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1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3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4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5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6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5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6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5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8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5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5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5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5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5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5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7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5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3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3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3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5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5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5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8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7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8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3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1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1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3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3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3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3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2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2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3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3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3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3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3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3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3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3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2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2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2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3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3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2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3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3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3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3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2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2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2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2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2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2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2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2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2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2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3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1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2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1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2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2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2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6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5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5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6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5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7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7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5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5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5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6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6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5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5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6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5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7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5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5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5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3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2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3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3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2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3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2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3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2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3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5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8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3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3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6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7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5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5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5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5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3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2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3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2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1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2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3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2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3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3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2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2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2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3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3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1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2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2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5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3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5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1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3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5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3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3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5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3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3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1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3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3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1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4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3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3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3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3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3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3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3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3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4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2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2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3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3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4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0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2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3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2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2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4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4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4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4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3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5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2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5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6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5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4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2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4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5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5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5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6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5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5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2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4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6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1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3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2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3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3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2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2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2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3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3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3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2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3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0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2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2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2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2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3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3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3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3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2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2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0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2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0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2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2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3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2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3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3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2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2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2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2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2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2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2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3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3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3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3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2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3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3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3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2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2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3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2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2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3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3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2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0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0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3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3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3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3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2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2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3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3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3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3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2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2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2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0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2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3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2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3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3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3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0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3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2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2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2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2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2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2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3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2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3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3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3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3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3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3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3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3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3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2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2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0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0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2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2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2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2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4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4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7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4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3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2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3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0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2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3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3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2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2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3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0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3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2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3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2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3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2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2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2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2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3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2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3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0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2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3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0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2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2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3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2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3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0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3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3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2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3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2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0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2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2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0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3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2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3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3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3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5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7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3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4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6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5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5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3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4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6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3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3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3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6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3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3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3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4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3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3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3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4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3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3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4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3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6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4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3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3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3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0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2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2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2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3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3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3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5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3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3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3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0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0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2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2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2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3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3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2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2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2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2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3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3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2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2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3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2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0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3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2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3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2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2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2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2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2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0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2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0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2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2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2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2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2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3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2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2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3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3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2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2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2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3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3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0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3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3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2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3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2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2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2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2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2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2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3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2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2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2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3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3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3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2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0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2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2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0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3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0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3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3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2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2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3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3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3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3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2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3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3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3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3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2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3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2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2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3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2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3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3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2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2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3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3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3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2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3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3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3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2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2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2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3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2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3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2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3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2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2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2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2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3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2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3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3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3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3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3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3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2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3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3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3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2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2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0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2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2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3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2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3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3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3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0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3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3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3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2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3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2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2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2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2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0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0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2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2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0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3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0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2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2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2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3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3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2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3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3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2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3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3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3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3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0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3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3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2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2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2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2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3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2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3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2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2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3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3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3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2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3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2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2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2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2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2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2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3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3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2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2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3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3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0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3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2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2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3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3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3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2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2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3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0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2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3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2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2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2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3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2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2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2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3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2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2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2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3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3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3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2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3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3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3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2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3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2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3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3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3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2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3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3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3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3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2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2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3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3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2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3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3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0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3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2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0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0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0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3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3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2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2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2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3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3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0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3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2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3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3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3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3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2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2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2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2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3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3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3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3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2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3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3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2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2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2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3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3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3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2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3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2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2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2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3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3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0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2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3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3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0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2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3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3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3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2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0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3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2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2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3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2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2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0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2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3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3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0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3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0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0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3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3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3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3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3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2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3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2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2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3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3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2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3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3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3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2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3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3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0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3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2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3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3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3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3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3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0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3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2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3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3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3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3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3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3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2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2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2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2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3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3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0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2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2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2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3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2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3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3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2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3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2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2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3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3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2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2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3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2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3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2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3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2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0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3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3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0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3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3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3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3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3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3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3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3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2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3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2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2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3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3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2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3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2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3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3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2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3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2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3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3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3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3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2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3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3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3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2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3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2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2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3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3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2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0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3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2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2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2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3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3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3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2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2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2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2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3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3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3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2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2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2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3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2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2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2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3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2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0"/>
    <x v="1"/>
  </r>
  <r>
    <m/>
    <m/>
    <m/>
    <m/>
    <m/>
    <x v="4"/>
    <m/>
    <m/>
    <m/>
    <m/>
    <m/>
    <m/>
    <m/>
    <m/>
    <x v="4114"/>
    <x v="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38A688-5FC4-4C67-94F2-EA15C4344BB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E19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includeNewItemsInFilter="1" defaultSubtotal="0">
      <items count="1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Page" multipleItemSelectionAllowed="1" showAll="0">
      <items count="45">
        <item h="1" m="1" x="4"/>
        <item h="1" m="1" x="10"/>
        <item h="1" m="1" x="40"/>
        <item h="1" m="1" x="30"/>
        <item h="1" m="1" x="38"/>
        <item h="1" m="1" x="17"/>
        <item h="1" m="1" x="34"/>
        <item h="1" m="1" x="11"/>
        <item h="1" m="1" x="18"/>
        <item h="1" m="1" x="33"/>
        <item h="1" m="1" x="41"/>
        <item h="1" m="1" x="28"/>
        <item h="1" m="1" x="43"/>
        <item h="1" m="1" x="27"/>
        <item h="1" m="1" x="36"/>
        <item h="1" m="1" x="22"/>
        <item h="1" m="1" x="26"/>
        <item h="1" m="1" x="35"/>
        <item h="1" m="1" x="23"/>
        <item h="1" m="1" x="39"/>
        <item h="1" m="1" x="16"/>
        <item h="1" m="1" x="3"/>
        <item h="1" m="1" x="42"/>
        <item h="1" m="1" x="29"/>
        <item h="1" m="1" x="32"/>
        <item h="1" m="1" x="37"/>
        <item h="1" m="1" x="31"/>
        <item h="1" m="1" x="8"/>
        <item h="1" m="1" x="5"/>
        <item h="1" m="1" x="13"/>
        <item h="1" m="1" x="19"/>
        <item h="1" m="1" x="25"/>
        <item h="1" m="1" x="9"/>
        <item h="1" m="1" x="20"/>
        <item h="1" m="1" x="14"/>
        <item h="1" m="1" x="6"/>
        <item h="1" m="1" x="7"/>
        <item h="1" m="1" x="15"/>
        <item m="1" x="24"/>
        <item m="1" x="21"/>
        <item m="1" x="12"/>
        <item h="1" x="2"/>
        <item h="1" x="0"/>
        <item x="1"/>
        <item t="default"/>
      </items>
    </pivotField>
    <pivotField numFmtId="166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15" hier="-1"/>
  </pageFields>
  <dataFields count="1">
    <dataField name="Count of outcomes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B2" sqref="B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44140625" customWidth="1"/>
    <col min="16" max="16" width="10.6640625" bestFit="1" customWidth="1"/>
    <col min="17" max="17" width="41.109375" customWidth="1"/>
    <col min="18" max="18" width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8306</v>
      </c>
      <c r="Q1" s="1" t="s">
        <v>8307</v>
      </c>
      <c r="R1" s="1" t="s">
        <v>8347</v>
      </c>
      <c r="T1" s="1"/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(J2/86400)+DATE(1970,1,1)</f>
        <v>42177.007071759261</v>
      </c>
      <c r="P2" s="10">
        <f>YEAR(O2)</f>
        <v>2015</v>
      </c>
      <c r="Q2" t="e" cm="1">
        <f t="array" ref="Q2">_xlfn.IFS(N2= "theater/plays", "Theater", N2 = "theater/musical", "Theater", N2 = "theater/spaces", "Theater")</f>
        <v>#N/A</v>
      </c>
      <c r="R2" t="b">
        <f>IF(N2= "theater/plays", "plays")</f>
        <v>0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(J3/86400)+DATE(1970,1,1)</f>
        <v>42766.600497685184</v>
      </c>
      <c r="P3">
        <f>YEAR(O3)</f>
        <v>2017</v>
      </c>
      <c r="Q3" t="e" cm="1">
        <f t="array" ref="Q3">_xlfn.IFS(N3= "theater/plays", "Theater", N3 = "theater/musical", "Theater", N3 = "theater/spaces", "Theater")</f>
        <v>#N/A</v>
      </c>
      <c r="R3" t="b">
        <f t="shared" ref="R3:R66" si="1">IF(N3= "theater/plays", "plays")</f>
        <v>0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>
        <f t="shared" ref="P4:P67" si="2">YEAR(O4)</f>
        <v>2016</v>
      </c>
      <c r="Q4" t="e" cm="1">
        <f t="array" ref="Q4">_xlfn.IFS(N4= "theater/plays", "Theater", N4 = "theater/musical", "Theater", N4 = "theater/spaces", "Theater")</f>
        <v>#N/A</v>
      </c>
      <c r="R4" t="b">
        <f t="shared" si="1"/>
        <v>0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>
        <f t="shared" si="2"/>
        <v>2014</v>
      </c>
      <c r="Q5" t="e" cm="1">
        <f t="array" ref="Q5">_xlfn.IFS(N5= "theater/plays", "Theater", N5 = "theater/musical", "Theater", N5 = "theater/spaces", "Theater")</f>
        <v>#N/A</v>
      </c>
      <c r="R5" t="b">
        <f t="shared" si="1"/>
        <v>0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>
        <f t="shared" si="2"/>
        <v>2015</v>
      </c>
      <c r="Q6" t="e" cm="1">
        <f t="array" ref="Q6">_xlfn.IFS(N6= "theater/plays", "Theater", N6 = "theater/musical", "Theater", N6 = "theater/spaces", "Theater")</f>
        <v>#N/A</v>
      </c>
      <c r="R6" t="b">
        <f t="shared" si="1"/>
        <v>0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>
        <f t="shared" si="2"/>
        <v>2016</v>
      </c>
      <c r="Q7" t="e" cm="1">
        <f t="array" ref="Q7">_xlfn.IFS(N7= "theater/plays", "Theater", N7 = "theater/musical", "Theater", N7 = "theater/spaces", "Theater")</f>
        <v>#N/A</v>
      </c>
      <c r="R7" t="b">
        <f t="shared" si="1"/>
        <v>0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>
        <f t="shared" si="2"/>
        <v>2014</v>
      </c>
      <c r="Q8" t="e" cm="1">
        <f t="array" ref="Q8">_xlfn.IFS(N8= "theater/plays", "Theater", N8 = "theater/musical", "Theater", N8 = "theater/spaces", "Theater")</f>
        <v>#N/A</v>
      </c>
      <c r="R8" t="b">
        <f t="shared" si="1"/>
        <v>0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42516.047071759254</v>
      </c>
      <c r="P9">
        <f t="shared" si="2"/>
        <v>2016</v>
      </c>
      <c r="Q9" t="e" cm="1">
        <f t="array" ref="Q9">_xlfn.IFS(N9= "theater/plays", "Theater", N9 = "theater/musical", "Theater", N9 = "theater/spaces", "Theater")</f>
        <v>#N/A</v>
      </c>
      <c r="R9" t="b">
        <f t="shared" si="1"/>
        <v>0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>
        <f t="shared" si="2"/>
        <v>2016</v>
      </c>
      <c r="Q10" t="e" cm="1">
        <f t="array" ref="Q10">_xlfn.IFS(N10= "theater/plays", "Theater", N10 = "theater/musical", "Theater", N10 = "theater/spaces", "Theater")</f>
        <v>#N/A</v>
      </c>
      <c r="R10" t="b">
        <f t="shared" si="1"/>
        <v>0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>
        <f t="shared" si="2"/>
        <v>2016</v>
      </c>
      <c r="Q11" t="e" cm="1">
        <f t="array" ref="Q11">_xlfn.IFS(N11= "theater/plays", "Theater", N11 = "theater/musical", "Theater", N11 = "theater/spaces", "Theater")</f>
        <v>#N/A</v>
      </c>
      <c r="R11" t="b">
        <f t="shared" si="1"/>
        <v>0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>
        <f t="shared" si="2"/>
        <v>2014</v>
      </c>
      <c r="Q12" t="e" cm="1">
        <f t="array" ref="Q12">_xlfn.IFS(N12= "theater/plays", "Theater", N12 = "theater/musical", "Theater", N12 = "theater/spaces", "Theater")</f>
        <v>#N/A</v>
      </c>
      <c r="R12" t="b">
        <f t="shared" si="1"/>
        <v>0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>
        <f t="shared" si="2"/>
        <v>2016</v>
      </c>
      <c r="Q13" t="e" cm="1">
        <f t="array" ref="Q13">_xlfn.IFS(N13= "theater/plays", "Theater", N13 = "theater/musical", "Theater", N13 = "theater/spaces", "Theater")</f>
        <v>#N/A</v>
      </c>
      <c r="R13" t="b">
        <f t="shared" si="1"/>
        <v>0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>
        <f t="shared" si="2"/>
        <v>2014</v>
      </c>
      <c r="Q14" t="e" cm="1">
        <f t="array" ref="Q14">_xlfn.IFS(N14= "theater/plays", "Theater", N14 = "theater/musical", "Theater", N14 = "theater/spaces", "Theater")</f>
        <v>#N/A</v>
      </c>
      <c r="R14" t="b">
        <f t="shared" si="1"/>
        <v>0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>
        <f t="shared" si="2"/>
        <v>2016</v>
      </c>
      <c r="Q15" t="e" cm="1">
        <f t="array" ref="Q15">_xlfn.IFS(N15= "theater/plays", "Theater", N15 = "theater/musical", "Theater", N15 = "theater/spaces", "Theater")</f>
        <v>#N/A</v>
      </c>
      <c r="R15" t="b">
        <f t="shared" si="1"/>
        <v>0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>
        <f t="shared" si="2"/>
        <v>2014</v>
      </c>
      <c r="Q16" t="e" cm="1">
        <f t="array" ref="Q16">_xlfn.IFS(N16= "theater/plays", "Theater", N16 = "theater/musical", "Theater", N16 = "theater/spaces", "Theater")</f>
        <v>#N/A</v>
      </c>
      <c r="R16" t="b">
        <f t="shared" si="1"/>
        <v>0</v>
      </c>
    </row>
    <row r="17" spans="1:18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>
        <f t="shared" si="2"/>
        <v>2015</v>
      </c>
      <c r="Q17" t="e" cm="1">
        <f t="array" ref="Q17">_xlfn.IFS(N17= "theater/plays", "Theater", N17 = "theater/musical", "Theater", N17 = "theater/spaces", "Theater")</f>
        <v>#N/A</v>
      </c>
      <c r="R17" t="b">
        <f t="shared" si="1"/>
        <v>0</v>
      </c>
    </row>
    <row r="18" spans="1:18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>
        <f t="shared" si="2"/>
        <v>2014</v>
      </c>
      <c r="Q18" t="e" cm="1">
        <f t="array" ref="Q18">_xlfn.IFS(N18= "theater/plays", "Theater", N18 = "theater/musical", "Theater", N18 = "theater/spaces", "Theater")</f>
        <v>#N/A</v>
      </c>
      <c r="R18" t="b">
        <f t="shared" si="1"/>
        <v>0</v>
      </c>
    </row>
    <row r="19" spans="1:18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>
        <f t="shared" si="2"/>
        <v>2014</v>
      </c>
      <c r="Q19" t="e" cm="1">
        <f t="array" ref="Q19">_xlfn.IFS(N19= "theater/plays", "Theater", N19 = "theater/musical", "Theater", N19 = "theater/spaces", "Theater")</f>
        <v>#N/A</v>
      </c>
      <c r="R19" t="b">
        <f t="shared" si="1"/>
        <v>0</v>
      </c>
    </row>
    <row r="20" spans="1:18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41869.542314814811</v>
      </c>
      <c r="P20">
        <f t="shared" si="2"/>
        <v>2014</v>
      </c>
      <c r="Q20" t="e" cm="1">
        <f t="array" ref="Q20">_xlfn.IFS(N20= "theater/plays", "Theater", N20 = "theater/musical", "Theater", N20 = "theater/spaces", "Theater")</f>
        <v>#N/A</v>
      </c>
      <c r="R20" t="b">
        <f t="shared" si="1"/>
        <v>0</v>
      </c>
    </row>
    <row r="21" spans="1:18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>
        <f t="shared" si="2"/>
        <v>2015</v>
      </c>
      <c r="Q21" t="e" cm="1">
        <f t="array" ref="Q21">_xlfn.IFS(N21= "theater/plays", "Theater", N21 = "theater/musical", "Theater", N21 = "theater/spaces", "Theater")</f>
        <v>#N/A</v>
      </c>
      <c r="R21" t="b">
        <f t="shared" si="1"/>
        <v>0</v>
      </c>
    </row>
    <row r="22" spans="1:18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42200.758240740739</v>
      </c>
      <c r="P22">
        <f t="shared" si="2"/>
        <v>2015</v>
      </c>
      <c r="Q22" t="e" cm="1">
        <f t="array" ref="Q22">_xlfn.IFS(N22= "theater/plays", "Theater", N22 = "theater/musical", "Theater", N22 = "theater/spaces", "Theater")</f>
        <v>#N/A</v>
      </c>
      <c r="R22" t="b">
        <f t="shared" si="1"/>
        <v>0</v>
      </c>
    </row>
    <row r="23" spans="1:18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>
        <f t="shared" si="2"/>
        <v>2014</v>
      </c>
      <c r="Q23" t="e" cm="1">
        <f t="array" ref="Q23">_xlfn.IFS(N23= "theater/plays", "Theater", N23 = "theater/musical", "Theater", N23 = "theater/spaces", "Theater")</f>
        <v>#N/A</v>
      </c>
      <c r="R23" t="b">
        <f t="shared" si="1"/>
        <v>0</v>
      </c>
    </row>
    <row r="24" spans="1:18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>
        <f t="shared" si="2"/>
        <v>2014</v>
      </c>
      <c r="Q24" t="e" cm="1">
        <f t="array" ref="Q24">_xlfn.IFS(N24= "theater/plays", "Theater", N24 = "theater/musical", "Theater", N24 = "theater/spaces", "Theater")</f>
        <v>#N/A</v>
      </c>
      <c r="R24" t="b">
        <f t="shared" si="1"/>
        <v>0</v>
      </c>
    </row>
    <row r="25" spans="1:18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>
        <f t="shared" si="2"/>
        <v>2015</v>
      </c>
      <c r="Q25" t="e" cm="1">
        <f t="array" ref="Q25">_xlfn.IFS(N25= "theater/plays", "Theater", N25 = "theater/musical", "Theater", N25 = "theater/spaces", "Theater")</f>
        <v>#N/A</v>
      </c>
      <c r="R25" t="b">
        <f t="shared" si="1"/>
        <v>0</v>
      </c>
    </row>
    <row r="26" spans="1:18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>
        <f t="shared" si="2"/>
        <v>2015</v>
      </c>
      <c r="Q26" t="e" cm="1">
        <f t="array" ref="Q26">_xlfn.IFS(N26= "theater/plays", "Theater", N26 = "theater/musical", "Theater", N26 = "theater/spaces", "Theater")</f>
        <v>#N/A</v>
      </c>
      <c r="R26" t="b">
        <f t="shared" si="1"/>
        <v>0</v>
      </c>
    </row>
    <row r="27" spans="1:18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>
        <f t="shared" si="2"/>
        <v>2015</v>
      </c>
      <c r="Q27" t="e" cm="1">
        <f t="array" ref="Q27">_xlfn.IFS(N27= "theater/plays", "Theater", N27 = "theater/musical", "Theater", N27 = "theater/spaces", "Theater")</f>
        <v>#N/A</v>
      </c>
      <c r="R27" t="b">
        <f t="shared" si="1"/>
        <v>0</v>
      </c>
    </row>
    <row r="28" spans="1:18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>
        <f t="shared" si="2"/>
        <v>2014</v>
      </c>
      <c r="Q28" t="e" cm="1">
        <f t="array" ref="Q28">_xlfn.IFS(N28= "theater/plays", "Theater", N28 = "theater/musical", "Theater", N28 = "theater/spaces", "Theater")</f>
        <v>#N/A</v>
      </c>
      <c r="R28" t="b">
        <f t="shared" si="1"/>
        <v>0</v>
      </c>
    </row>
    <row r="29" spans="1:18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>
        <f t="shared" si="2"/>
        <v>2014</v>
      </c>
      <c r="Q29" t="e" cm="1">
        <f t="array" ref="Q29">_xlfn.IFS(N29= "theater/plays", "Theater", N29 = "theater/musical", "Theater", N29 = "theater/spaces", "Theater")</f>
        <v>#N/A</v>
      </c>
      <c r="R29" t="b">
        <f t="shared" si="1"/>
        <v>0</v>
      </c>
    </row>
    <row r="30" spans="1:18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>
        <f t="shared" si="2"/>
        <v>2015</v>
      </c>
      <c r="Q30" t="e" cm="1">
        <f t="array" ref="Q30">_xlfn.IFS(N30= "theater/plays", "Theater", N30 = "theater/musical", "Theater", N30 = "theater/spaces", "Theater")</f>
        <v>#N/A</v>
      </c>
      <c r="R30" t="b">
        <f t="shared" si="1"/>
        <v>0</v>
      </c>
    </row>
    <row r="31" spans="1:18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>
        <f t="shared" si="2"/>
        <v>2014</v>
      </c>
      <c r="Q31" t="e" cm="1">
        <f t="array" ref="Q31">_xlfn.IFS(N31= "theater/plays", "Theater", N31 = "theater/musical", "Theater", N31 = "theater/spaces", "Theater")</f>
        <v>#N/A</v>
      </c>
      <c r="R31" t="b">
        <f t="shared" si="1"/>
        <v>0</v>
      </c>
    </row>
    <row r="32" spans="1:18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>
        <f t="shared" si="2"/>
        <v>2014</v>
      </c>
      <c r="Q32" t="e" cm="1">
        <f t="array" ref="Q32">_xlfn.IFS(N32= "theater/plays", "Theater", N32 = "theater/musical", "Theater", N32 = "theater/spaces", "Theater")</f>
        <v>#N/A</v>
      </c>
      <c r="R32" t="b">
        <f t="shared" si="1"/>
        <v>0</v>
      </c>
    </row>
    <row r="33" spans="1:18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>
        <f t="shared" si="2"/>
        <v>2016</v>
      </c>
      <c r="Q33" t="e" cm="1">
        <f t="array" ref="Q33">_xlfn.IFS(N33= "theater/plays", "Theater", N33 = "theater/musical", "Theater", N33 = "theater/spaces", "Theater")</f>
        <v>#N/A</v>
      </c>
      <c r="R33" t="b">
        <f t="shared" si="1"/>
        <v>0</v>
      </c>
    </row>
    <row r="34" spans="1:18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>
        <f t="shared" si="2"/>
        <v>2016</v>
      </c>
      <c r="Q34" t="e" cm="1">
        <f t="array" ref="Q34">_xlfn.IFS(N34= "theater/plays", "Theater", N34 = "theater/musical", "Theater", N34 = "theater/spaces", "Theater")</f>
        <v>#N/A</v>
      </c>
      <c r="R34" t="b">
        <f t="shared" si="1"/>
        <v>0</v>
      </c>
    </row>
    <row r="35" spans="1:18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>
        <f t="shared" si="2"/>
        <v>2015</v>
      </c>
      <c r="Q35" t="e" cm="1">
        <f t="array" ref="Q35">_xlfn.IFS(N35= "theater/plays", "Theater", N35 = "theater/musical", "Theater", N35 = "theater/spaces", "Theater")</f>
        <v>#N/A</v>
      </c>
      <c r="R35" t="b">
        <f t="shared" si="1"/>
        <v>0</v>
      </c>
    </row>
    <row r="36" spans="1:18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>
        <f t="shared" si="2"/>
        <v>2014</v>
      </c>
      <c r="Q36" t="e" cm="1">
        <f t="array" ref="Q36">_xlfn.IFS(N36= "theater/plays", "Theater", N36 = "theater/musical", "Theater", N36 = "theater/spaces", "Theater")</f>
        <v>#N/A</v>
      </c>
      <c r="R36" t="b">
        <f t="shared" si="1"/>
        <v>0</v>
      </c>
    </row>
    <row r="37" spans="1:18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>
        <f t="shared" si="2"/>
        <v>2015</v>
      </c>
      <c r="Q37" t="e" cm="1">
        <f t="array" ref="Q37">_xlfn.IFS(N37= "theater/plays", "Theater", N37 = "theater/musical", "Theater", N37 = "theater/spaces", "Theater")</f>
        <v>#N/A</v>
      </c>
      <c r="R37" t="b">
        <f t="shared" si="1"/>
        <v>0</v>
      </c>
    </row>
    <row r="38" spans="1:18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>
        <f t="shared" si="2"/>
        <v>2015</v>
      </c>
      <c r="Q38" t="e" cm="1">
        <f t="array" ref="Q38">_xlfn.IFS(N38= "theater/plays", "Theater", N38 = "theater/musical", "Theater", N38 = "theater/spaces", "Theater")</f>
        <v>#N/A</v>
      </c>
      <c r="R38" t="b">
        <f t="shared" si="1"/>
        <v>0</v>
      </c>
    </row>
    <row r="39" spans="1:18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>
        <f t="shared" si="2"/>
        <v>2015</v>
      </c>
      <c r="Q39" t="e" cm="1">
        <f t="array" ref="Q39">_xlfn.IFS(N39= "theater/plays", "Theater", N39 = "theater/musical", "Theater", N39 = "theater/spaces", "Theater")</f>
        <v>#N/A</v>
      </c>
      <c r="R39" t="b">
        <f t="shared" si="1"/>
        <v>0</v>
      </c>
    </row>
    <row r="40" spans="1:18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41375.057222222225</v>
      </c>
      <c r="P40">
        <f t="shared" si="2"/>
        <v>2013</v>
      </c>
      <c r="Q40" t="e" cm="1">
        <f t="array" ref="Q40">_xlfn.IFS(N40= "theater/plays", "Theater", N40 = "theater/musical", "Theater", N40 = "theater/spaces", "Theater")</f>
        <v>#N/A</v>
      </c>
      <c r="R40" t="b">
        <f t="shared" si="1"/>
        <v>0</v>
      </c>
    </row>
    <row r="41" spans="1:18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>
        <f t="shared" si="2"/>
        <v>2014</v>
      </c>
      <c r="Q41" t="e" cm="1">
        <f t="array" ref="Q41">_xlfn.IFS(N41= "theater/plays", "Theater", N41 = "theater/musical", "Theater", N41 = "theater/spaces", "Theater")</f>
        <v>#N/A</v>
      </c>
      <c r="R41" t="b">
        <f t="shared" si="1"/>
        <v>0</v>
      </c>
    </row>
    <row r="42" spans="1:18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>
        <f t="shared" si="2"/>
        <v>2014</v>
      </c>
      <c r="Q42" t="e" cm="1">
        <f t="array" ref="Q42">_xlfn.IFS(N42= "theater/plays", "Theater", N42 = "theater/musical", "Theater", N42 = "theater/spaces", "Theater")</f>
        <v>#N/A</v>
      </c>
      <c r="R42" t="b">
        <f t="shared" si="1"/>
        <v>0</v>
      </c>
    </row>
    <row r="43" spans="1:18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>
        <f t="shared" si="2"/>
        <v>2014</v>
      </c>
      <c r="Q43" t="e" cm="1">
        <f t="array" ref="Q43">_xlfn.IFS(N43= "theater/plays", "Theater", N43 = "theater/musical", "Theater", N43 = "theater/spaces", "Theater")</f>
        <v>#N/A</v>
      </c>
      <c r="R43" t="b">
        <f t="shared" si="1"/>
        <v>0</v>
      </c>
    </row>
    <row r="44" spans="1:18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>
        <f t="shared" si="2"/>
        <v>2014</v>
      </c>
      <c r="Q44" t="e" cm="1">
        <f t="array" ref="Q44">_xlfn.IFS(N44= "theater/plays", "Theater", N44 = "theater/musical", "Theater", N44 = "theater/spaces", "Theater")</f>
        <v>#N/A</v>
      </c>
      <c r="R44" t="b">
        <f t="shared" si="1"/>
        <v>0</v>
      </c>
    </row>
    <row r="45" spans="1:18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>
        <f t="shared" si="2"/>
        <v>2014</v>
      </c>
      <c r="Q45" t="e" cm="1">
        <f t="array" ref="Q45">_xlfn.IFS(N45= "theater/plays", "Theater", N45 = "theater/musical", "Theater", N45 = "theater/spaces", "Theater")</f>
        <v>#N/A</v>
      </c>
      <c r="R45" t="b">
        <f t="shared" si="1"/>
        <v>0</v>
      </c>
    </row>
    <row r="46" spans="1:18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41874.098807870367</v>
      </c>
      <c r="P46">
        <f t="shared" si="2"/>
        <v>2014</v>
      </c>
      <c r="Q46" t="e" cm="1">
        <f t="array" ref="Q46">_xlfn.IFS(N46= "theater/plays", "Theater", N46 = "theater/musical", "Theater", N46 = "theater/spaces", "Theater")</f>
        <v>#N/A</v>
      </c>
      <c r="R46" t="b">
        <f t="shared" si="1"/>
        <v>0</v>
      </c>
    </row>
    <row r="47" spans="1:18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>
        <f t="shared" si="2"/>
        <v>2016</v>
      </c>
      <c r="Q47" t="e" cm="1">
        <f t="array" ref="Q47">_xlfn.IFS(N47= "theater/plays", "Theater", N47 = "theater/musical", "Theater", N47 = "theater/spaces", "Theater")</f>
        <v>#N/A</v>
      </c>
      <c r="R47" t="b">
        <f t="shared" si="1"/>
        <v>0</v>
      </c>
    </row>
    <row r="48" spans="1:18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</v>
      </c>
      <c r="P48">
        <f t="shared" si="2"/>
        <v>2015</v>
      </c>
      <c r="Q48" t="e" cm="1">
        <f t="array" ref="Q48">_xlfn.IFS(N48= "theater/plays", "Theater", N48 = "theater/musical", "Theater", N48 = "theater/spaces", "Theater")</f>
        <v>#N/A</v>
      </c>
      <c r="R48" t="b">
        <f t="shared" si="1"/>
        <v>0</v>
      </c>
    </row>
    <row r="49" spans="1:18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>
        <f t="shared" si="2"/>
        <v>2014</v>
      </c>
      <c r="Q49" t="e" cm="1">
        <f t="array" ref="Q49">_xlfn.IFS(N49= "theater/plays", "Theater", N49 = "theater/musical", "Theater", N49 = "theater/spaces", "Theater")</f>
        <v>#N/A</v>
      </c>
      <c r="R49" t="b">
        <f t="shared" si="1"/>
        <v>0</v>
      </c>
    </row>
    <row r="50" spans="1:18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>
        <f t="shared" si="2"/>
        <v>2015</v>
      </c>
      <c r="Q50" t="e" cm="1">
        <f t="array" ref="Q50">_xlfn.IFS(N50= "theater/plays", "Theater", N50 = "theater/musical", "Theater", N50 = "theater/spaces", "Theater")</f>
        <v>#N/A</v>
      </c>
      <c r="R50" t="b">
        <f t="shared" si="1"/>
        <v>0</v>
      </c>
    </row>
    <row r="51" spans="1:18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>
        <f t="shared" si="2"/>
        <v>2015</v>
      </c>
      <c r="Q51" t="e" cm="1">
        <f t="array" ref="Q51">_xlfn.IFS(N51= "theater/plays", "Theater", N51 = "theater/musical", "Theater", N51 = "theater/spaces", "Theater")</f>
        <v>#N/A</v>
      </c>
      <c r="R51" t="b">
        <f t="shared" si="1"/>
        <v>0</v>
      </c>
    </row>
    <row r="52" spans="1:18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>
        <f t="shared" si="2"/>
        <v>2014</v>
      </c>
      <c r="Q52" t="e" cm="1">
        <f t="array" ref="Q52">_xlfn.IFS(N52= "theater/plays", "Theater", N52 = "theater/musical", "Theater", N52 = "theater/spaces", "Theater")</f>
        <v>#N/A</v>
      </c>
      <c r="R52" t="b">
        <f t="shared" si="1"/>
        <v>0</v>
      </c>
    </row>
    <row r="53" spans="1:18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42196.928668981476</v>
      </c>
      <c r="P53">
        <f t="shared" si="2"/>
        <v>2015</v>
      </c>
      <c r="Q53" t="e" cm="1">
        <f t="array" ref="Q53">_xlfn.IFS(N53= "theater/plays", "Theater", N53 = "theater/musical", "Theater", N53 = "theater/spaces", "Theater")</f>
        <v>#N/A</v>
      </c>
      <c r="R53" t="b">
        <f t="shared" si="1"/>
        <v>0</v>
      </c>
    </row>
    <row r="54" spans="1:18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>
        <f t="shared" si="2"/>
        <v>2014</v>
      </c>
      <c r="Q54" t="e" cm="1">
        <f t="array" ref="Q54">_xlfn.IFS(N54= "theater/plays", "Theater", N54 = "theater/musical", "Theater", N54 = "theater/spaces", "Theater")</f>
        <v>#N/A</v>
      </c>
      <c r="R54" t="b">
        <f t="shared" si="1"/>
        <v>0</v>
      </c>
    </row>
    <row r="55" spans="1:18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>
        <f t="shared" si="2"/>
        <v>2014</v>
      </c>
      <c r="Q55" t="e" cm="1">
        <f t="array" ref="Q55">_xlfn.IFS(N55= "theater/plays", "Theater", N55 = "theater/musical", "Theater", N55 = "theater/spaces", "Theater")</f>
        <v>#N/A</v>
      </c>
      <c r="R55" t="b">
        <f t="shared" si="1"/>
        <v>0</v>
      </c>
    </row>
    <row r="56" spans="1:18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>
        <f t="shared" si="2"/>
        <v>2015</v>
      </c>
      <c r="Q56" t="e" cm="1">
        <f t="array" ref="Q56">_xlfn.IFS(N56= "theater/plays", "Theater", N56 = "theater/musical", "Theater", N56 = "theater/spaces", "Theater")</f>
        <v>#N/A</v>
      </c>
      <c r="R56" t="b">
        <f t="shared" si="1"/>
        <v>0</v>
      </c>
    </row>
    <row r="57" spans="1:18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>
        <f t="shared" si="2"/>
        <v>2016</v>
      </c>
      <c r="Q57" t="e" cm="1">
        <f t="array" ref="Q57">_xlfn.IFS(N57= "theater/plays", "Theater", N57 = "theater/musical", "Theater", N57 = "theater/spaces", "Theater")</f>
        <v>#N/A</v>
      </c>
      <c r="R57" t="b">
        <f t="shared" si="1"/>
        <v>0</v>
      </c>
    </row>
    <row r="58" spans="1:18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42149.548888888894</v>
      </c>
      <c r="P58">
        <f t="shared" si="2"/>
        <v>2015</v>
      </c>
      <c r="Q58" t="e" cm="1">
        <f t="array" ref="Q58">_xlfn.IFS(N58= "theater/plays", "Theater", N58 = "theater/musical", "Theater", N58 = "theater/spaces", "Theater")</f>
        <v>#N/A</v>
      </c>
      <c r="R58" t="b">
        <f t="shared" si="1"/>
        <v>0</v>
      </c>
    </row>
    <row r="59" spans="1:18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>
        <f t="shared" si="2"/>
        <v>2015</v>
      </c>
      <c r="Q59" t="e" cm="1">
        <f t="array" ref="Q59">_xlfn.IFS(N59= "theater/plays", "Theater", N59 = "theater/musical", "Theater", N59 = "theater/spaces", "Theater")</f>
        <v>#N/A</v>
      </c>
      <c r="R59" t="b">
        <f t="shared" si="1"/>
        <v>0</v>
      </c>
    </row>
    <row r="60" spans="1:18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>
        <f t="shared" si="2"/>
        <v>2014</v>
      </c>
      <c r="Q60" t="e" cm="1">
        <f t="array" ref="Q60">_xlfn.IFS(N60= "theater/plays", "Theater", N60 = "theater/musical", "Theater", N60 = "theater/spaces", "Theater")</f>
        <v>#N/A</v>
      </c>
      <c r="R60" t="b">
        <f t="shared" si="1"/>
        <v>0</v>
      </c>
    </row>
    <row r="61" spans="1:18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42230.235833333332</v>
      </c>
      <c r="P61">
        <f t="shared" si="2"/>
        <v>2015</v>
      </c>
      <c r="Q61" t="e" cm="1">
        <f t="array" ref="Q61">_xlfn.IFS(N61= "theater/plays", "Theater", N61 = "theater/musical", "Theater", N61 = "theater/spaces", "Theater")</f>
        <v>#N/A</v>
      </c>
      <c r="R61" t="b">
        <f t="shared" si="1"/>
        <v>0</v>
      </c>
    </row>
    <row r="62" spans="1:18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41701.901817129634</v>
      </c>
      <c r="P62">
        <f t="shared" si="2"/>
        <v>2014</v>
      </c>
      <c r="Q62" t="e" cm="1">
        <f t="array" ref="Q62">_xlfn.IFS(N62= "theater/plays", "Theater", N62 = "theater/musical", "Theater", N62 = "theater/spaces", "Theater")</f>
        <v>#N/A</v>
      </c>
      <c r="R62" t="b">
        <f t="shared" si="1"/>
        <v>0</v>
      </c>
    </row>
    <row r="63" spans="1:18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41409.814317129625</v>
      </c>
      <c r="P63">
        <f t="shared" si="2"/>
        <v>2013</v>
      </c>
      <c r="Q63" t="e" cm="1">
        <f t="array" ref="Q63">_xlfn.IFS(N63= "theater/plays", "Theater", N63 = "theater/musical", "Theater", N63 = "theater/spaces", "Theater")</f>
        <v>#N/A</v>
      </c>
      <c r="R63" t="b">
        <f t="shared" si="1"/>
        <v>0</v>
      </c>
    </row>
    <row r="64" spans="1:18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>
        <f t="shared" si="2"/>
        <v>2013</v>
      </c>
      <c r="Q64" t="e" cm="1">
        <f t="array" ref="Q64">_xlfn.IFS(N64= "theater/plays", "Theater", N64 = "theater/musical", "Theater", N64 = "theater/spaces", "Theater")</f>
        <v>#N/A</v>
      </c>
      <c r="R64" t="b">
        <f t="shared" si="1"/>
        <v>0</v>
      </c>
    </row>
    <row r="65" spans="1:18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>
        <f t="shared" si="2"/>
        <v>2013</v>
      </c>
      <c r="Q65" t="e" cm="1">
        <f t="array" ref="Q65">_xlfn.IFS(N65= "theater/plays", "Theater", N65 = "theater/musical", "Theater", N65 = "theater/spaces", "Theater")</f>
        <v>#N/A</v>
      </c>
      <c r="R65" t="b">
        <f t="shared" si="1"/>
        <v>0</v>
      </c>
    </row>
    <row r="66" spans="1:18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41433.01829861111</v>
      </c>
      <c r="P66">
        <f t="shared" si="2"/>
        <v>2013</v>
      </c>
      <c r="Q66" t="e" cm="1">
        <f t="array" ref="Q66">_xlfn.IFS(N66= "theater/plays", "Theater", N66 = "theater/musical", "Theater", N66 = "theater/spaces", "Theater")</f>
        <v>#N/A</v>
      </c>
      <c r="R66" t="b">
        <f t="shared" si="1"/>
        <v>0</v>
      </c>
    </row>
    <row r="67" spans="1:18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3">(J67/86400)+DATE(1970,1,1)</f>
        <v>41835.821226851855</v>
      </c>
      <c r="P67">
        <f t="shared" si="2"/>
        <v>2014</v>
      </c>
      <c r="Q67" t="e" cm="1">
        <f t="array" ref="Q67">_xlfn.IFS(N67= "theater/plays", "Theater", N67 = "theater/musical", "Theater", N67 = "theater/spaces", "Theater")</f>
        <v>#N/A</v>
      </c>
      <c r="R67" t="b">
        <f t="shared" ref="R67:R130" si="4">IF(N67= "theater/plays", "plays")</f>
        <v>0</v>
      </c>
    </row>
    <row r="68" spans="1:18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3"/>
        <v>42539.849768518514</v>
      </c>
      <c r="P68">
        <f t="shared" ref="P68:P131" si="5">YEAR(O68)</f>
        <v>2016</v>
      </c>
      <c r="Q68" t="e" cm="1">
        <f t="array" ref="Q68">_xlfn.IFS(N68= "theater/plays", "Theater", N68 = "theater/musical", "Theater", N68 = "theater/spaces", "Theater")</f>
        <v>#N/A</v>
      </c>
      <c r="R68" t="b">
        <f t="shared" si="4"/>
        <v>0</v>
      </c>
    </row>
    <row r="69" spans="1:18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3"/>
        <v>41075.583379629628</v>
      </c>
      <c r="P69">
        <f t="shared" si="5"/>
        <v>2012</v>
      </c>
      <c r="Q69" t="e" cm="1">
        <f t="array" ref="Q69">_xlfn.IFS(N69= "theater/plays", "Theater", N69 = "theater/musical", "Theater", N69 = "theater/spaces", "Theater")</f>
        <v>#N/A</v>
      </c>
      <c r="R69" t="b">
        <f t="shared" si="4"/>
        <v>0</v>
      </c>
    </row>
    <row r="70" spans="1:18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3"/>
        <v>41663.569340277776</v>
      </c>
      <c r="P70">
        <f t="shared" si="5"/>
        <v>2014</v>
      </c>
      <c r="Q70" t="e" cm="1">
        <f t="array" ref="Q70">_xlfn.IFS(N70= "theater/plays", "Theater", N70 = "theater/musical", "Theater", N70 = "theater/spaces", "Theater")</f>
        <v>#N/A</v>
      </c>
      <c r="R70" t="b">
        <f t="shared" si="4"/>
        <v>0</v>
      </c>
    </row>
    <row r="71" spans="1:18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3"/>
        <v>40786.187789351854</v>
      </c>
      <c r="P71">
        <f t="shared" si="5"/>
        <v>2011</v>
      </c>
      <c r="Q71" t="e" cm="1">
        <f t="array" ref="Q71">_xlfn.IFS(N71= "theater/plays", "Theater", N71 = "theater/musical", "Theater", N71 = "theater/spaces", "Theater")</f>
        <v>#N/A</v>
      </c>
      <c r="R71" t="b">
        <f t="shared" si="4"/>
        <v>0</v>
      </c>
    </row>
    <row r="72" spans="1:18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3"/>
        <v>40730.896354166667</v>
      </c>
      <c r="P72">
        <f t="shared" si="5"/>
        <v>2011</v>
      </c>
      <c r="Q72" t="e" cm="1">
        <f t="array" ref="Q72">_xlfn.IFS(N72= "theater/plays", "Theater", N72 = "theater/musical", "Theater", N72 = "theater/spaces", "Theater")</f>
        <v>#N/A</v>
      </c>
      <c r="R72" t="b">
        <f t="shared" si="4"/>
        <v>0</v>
      </c>
    </row>
    <row r="73" spans="1:18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3"/>
        <v>40997.271493055552</v>
      </c>
      <c r="P73">
        <f t="shared" si="5"/>
        <v>2012</v>
      </c>
      <c r="Q73" t="e" cm="1">
        <f t="array" ref="Q73">_xlfn.IFS(N73= "theater/plays", "Theater", N73 = "theater/musical", "Theater", N73 = "theater/spaces", "Theater")</f>
        <v>#N/A</v>
      </c>
      <c r="R73" t="b">
        <f t="shared" si="4"/>
        <v>0</v>
      </c>
    </row>
    <row r="74" spans="1:18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3"/>
        <v>41208.010196759264</v>
      </c>
      <c r="P74">
        <f t="shared" si="5"/>
        <v>2012</v>
      </c>
      <c r="Q74" t="e" cm="1">
        <f t="array" ref="Q74">_xlfn.IFS(N74= "theater/plays", "Theater", N74 = "theater/musical", "Theater", N74 = "theater/spaces", "Theater")</f>
        <v>#N/A</v>
      </c>
      <c r="R74" t="b">
        <f t="shared" si="4"/>
        <v>0</v>
      </c>
    </row>
    <row r="75" spans="1:18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3"/>
        <v>40587.75675925926</v>
      </c>
      <c r="P75">
        <f t="shared" si="5"/>
        <v>2011</v>
      </c>
      <c r="Q75" t="e" cm="1">
        <f t="array" ref="Q75">_xlfn.IFS(N75= "theater/plays", "Theater", N75 = "theater/musical", "Theater", N75 = "theater/spaces", "Theater")</f>
        <v>#N/A</v>
      </c>
      <c r="R75" t="b">
        <f t="shared" si="4"/>
        <v>0</v>
      </c>
    </row>
    <row r="76" spans="1:18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3"/>
        <v>42360.487210648149</v>
      </c>
      <c r="P76">
        <f t="shared" si="5"/>
        <v>2015</v>
      </c>
      <c r="Q76" t="e" cm="1">
        <f t="array" ref="Q76">_xlfn.IFS(N76= "theater/plays", "Theater", N76 = "theater/musical", "Theater", N76 = "theater/spaces", "Theater")</f>
        <v>#N/A</v>
      </c>
      <c r="R76" t="b">
        <f t="shared" si="4"/>
        <v>0</v>
      </c>
    </row>
    <row r="77" spans="1:18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3"/>
        <v>41357.209166666667</v>
      </c>
      <c r="P77">
        <f t="shared" si="5"/>
        <v>2013</v>
      </c>
      <c r="Q77" t="e" cm="1">
        <f t="array" ref="Q77">_xlfn.IFS(N77= "theater/plays", "Theater", N77 = "theater/musical", "Theater", N77 = "theater/spaces", "Theater")</f>
        <v>#N/A</v>
      </c>
      <c r="R77" t="b">
        <f t="shared" si="4"/>
        <v>0</v>
      </c>
    </row>
    <row r="78" spans="1:18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3"/>
        <v>40844.691643518519</v>
      </c>
      <c r="P78">
        <f t="shared" si="5"/>
        <v>2011</v>
      </c>
      <c r="Q78" t="e" cm="1">
        <f t="array" ref="Q78">_xlfn.IFS(N78= "theater/plays", "Theater", N78 = "theater/musical", "Theater", N78 = "theater/spaces", "Theater")</f>
        <v>#N/A</v>
      </c>
      <c r="R78" t="b">
        <f t="shared" si="4"/>
        <v>0</v>
      </c>
    </row>
    <row r="79" spans="1:18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3"/>
        <v>40997.144872685181</v>
      </c>
      <c r="P79">
        <f t="shared" si="5"/>
        <v>2012</v>
      </c>
      <c r="Q79" t="e" cm="1">
        <f t="array" ref="Q79">_xlfn.IFS(N79= "theater/plays", "Theater", N79 = "theater/musical", "Theater", N79 = "theater/spaces", "Theater")</f>
        <v>#N/A</v>
      </c>
      <c r="R79" t="b">
        <f t="shared" si="4"/>
        <v>0</v>
      </c>
    </row>
    <row r="80" spans="1:18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3"/>
        <v>42604.730567129634</v>
      </c>
      <c r="P80">
        <f t="shared" si="5"/>
        <v>2016</v>
      </c>
      <c r="Q80" t="e" cm="1">
        <f t="array" ref="Q80">_xlfn.IFS(N80= "theater/plays", "Theater", N80 = "theater/musical", "Theater", N80 = "theater/spaces", "Theater")</f>
        <v>#N/A</v>
      </c>
      <c r="R80" t="b">
        <f t="shared" si="4"/>
        <v>0</v>
      </c>
    </row>
    <row r="81" spans="1:18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3"/>
        <v>41724.776539351849</v>
      </c>
      <c r="P81">
        <f t="shared" si="5"/>
        <v>2014</v>
      </c>
      <c r="Q81" t="e" cm="1">
        <f t="array" ref="Q81">_xlfn.IFS(N81= "theater/plays", "Theater", N81 = "theater/musical", "Theater", N81 = "theater/spaces", "Theater")</f>
        <v>#N/A</v>
      </c>
      <c r="R81" t="b">
        <f t="shared" si="4"/>
        <v>0</v>
      </c>
    </row>
    <row r="82" spans="1:18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3"/>
        <v>41583.083981481483</v>
      </c>
      <c r="P82">
        <f t="shared" si="5"/>
        <v>2013</v>
      </c>
      <c r="Q82" t="e" cm="1">
        <f t="array" ref="Q82">_xlfn.IFS(N82= "theater/plays", "Theater", N82 = "theater/musical", "Theater", N82 = "theater/spaces", "Theater")</f>
        <v>#N/A</v>
      </c>
      <c r="R82" t="b">
        <f t="shared" si="4"/>
        <v>0</v>
      </c>
    </row>
    <row r="83" spans="1:18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3"/>
        <v>41100.158877314811</v>
      </c>
      <c r="P83">
        <f t="shared" si="5"/>
        <v>2012</v>
      </c>
      <c r="Q83" t="e" cm="1">
        <f t="array" ref="Q83">_xlfn.IFS(N83= "theater/plays", "Theater", N83 = "theater/musical", "Theater", N83 = "theater/spaces", "Theater")</f>
        <v>#N/A</v>
      </c>
      <c r="R83" t="b">
        <f t="shared" si="4"/>
        <v>0</v>
      </c>
    </row>
    <row r="84" spans="1:18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3"/>
        <v>40795.820150462961</v>
      </c>
      <c r="P84">
        <f t="shared" si="5"/>
        <v>2011</v>
      </c>
      <c r="Q84" t="e" cm="1">
        <f t="array" ref="Q84">_xlfn.IFS(N84= "theater/plays", "Theater", N84 = "theater/musical", "Theater", N84 = "theater/spaces", "Theater")</f>
        <v>#N/A</v>
      </c>
      <c r="R84" t="b">
        <f t="shared" si="4"/>
        <v>0</v>
      </c>
    </row>
    <row r="85" spans="1:18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3"/>
        <v>42042.615613425922</v>
      </c>
      <c r="P85">
        <f t="shared" si="5"/>
        <v>2015</v>
      </c>
      <c r="Q85" t="e" cm="1">
        <f t="array" ref="Q85">_xlfn.IFS(N85= "theater/plays", "Theater", N85 = "theater/musical", "Theater", N85 = "theater/spaces", "Theater")</f>
        <v>#N/A</v>
      </c>
      <c r="R85" t="b">
        <f t="shared" si="4"/>
        <v>0</v>
      </c>
    </row>
    <row r="86" spans="1:18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3"/>
        <v>40648.757939814815</v>
      </c>
      <c r="P86">
        <f t="shared" si="5"/>
        <v>2011</v>
      </c>
      <c r="Q86" t="e" cm="1">
        <f t="array" ref="Q86">_xlfn.IFS(N86= "theater/plays", "Theater", N86 = "theater/musical", "Theater", N86 = "theater/spaces", "Theater")</f>
        <v>#N/A</v>
      </c>
      <c r="R86" t="b">
        <f t="shared" si="4"/>
        <v>0</v>
      </c>
    </row>
    <row r="87" spans="1:18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3"/>
        <v>40779.125428240739</v>
      </c>
      <c r="P87">
        <f t="shared" si="5"/>
        <v>2011</v>
      </c>
      <c r="Q87" t="e" cm="1">
        <f t="array" ref="Q87">_xlfn.IFS(N87= "theater/plays", "Theater", N87 = "theater/musical", "Theater", N87 = "theater/spaces", "Theater")</f>
        <v>#N/A</v>
      </c>
      <c r="R87" t="b">
        <f t="shared" si="4"/>
        <v>0</v>
      </c>
    </row>
    <row r="88" spans="1:18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3"/>
        <v>42291.556076388893</v>
      </c>
      <c r="P88">
        <f t="shared" si="5"/>
        <v>2015</v>
      </c>
      <c r="Q88" t="e" cm="1">
        <f t="array" ref="Q88">_xlfn.IFS(N88= "theater/plays", "Theater", N88 = "theater/musical", "Theater", N88 = "theater/spaces", "Theater")</f>
        <v>#N/A</v>
      </c>
      <c r="R88" t="b">
        <f t="shared" si="4"/>
        <v>0</v>
      </c>
    </row>
    <row r="89" spans="1:18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3"/>
        <v>40322.539386574077</v>
      </c>
      <c r="P89">
        <f t="shared" si="5"/>
        <v>2010</v>
      </c>
      <c r="Q89" t="e" cm="1">
        <f t="array" ref="Q89">_xlfn.IFS(N89= "theater/plays", "Theater", N89 = "theater/musical", "Theater", N89 = "theater/spaces", "Theater")</f>
        <v>#N/A</v>
      </c>
      <c r="R89" t="b">
        <f t="shared" si="4"/>
        <v>0</v>
      </c>
    </row>
    <row r="90" spans="1:18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3"/>
        <v>41786.65892361111</v>
      </c>
      <c r="P90">
        <f t="shared" si="5"/>
        <v>2014</v>
      </c>
      <c r="Q90" t="e" cm="1">
        <f t="array" ref="Q90">_xlfn.IFS(N90= "theater/plays", "Theater", N90 = "theater/musical", "Theater", N90 = "theater/spaces", "Theater")</f>
        <v>#N/A</v>
      </c>
      <c r="R90" t="b">
        <f t="shared" si="4"/>
        <v>0</v>
      </c>
    </row>
    <row r="91" spans="1:18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3"/>
        <v>41402.752222222218</v>
      </c>
      <c r="P91">
        <f t="shared" si="5"/>
        <v>2013</v>
      </c>
      <c r="Q91" t="e" cm="1">
        <f t="array" ref="Q91">_xlfn.IFS(N91= "theater/plays", "Theater", N91 = "theater/musical", "Theater", N91 = "theater/spaces", "Theater")</f>
        <v>#N/A</v>
      </c>
      <c r="R91" t="b">
        <f t="shared" si="4"/>
        <v>0</v>
      </c>
    </row>
    <row r="92" spans="1:18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3"/>
        <v>40706.297442129631</v>
      </c>
      <c r="P92">
        <f t="shared" si="5"/>
        <v>2011</v>
      </c>
      <c r="Q92" t="e" cm="1">
        <f t="array" ref="Q92">_xlfn.IFS(N92= "theater/plays", "Theater", N92 = "theater/musical", "Theater", N92 = "theater/spaces", "Theater")</f>
        <v>#N/A</v>
      </c>
      <c r="R92" t="b">
        <f t="shared" si="4"/>
        <v>0</v>
      </c>
    </row>
    <row r="93" spans="1:18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3"/>
        <v>40619.402361111112</v>
      </c>
      <c r="P93">
        <f t="shared" si="5"/>
        <v>2011</v>
      </c>
      <c r="Q93" t="e" cm="1">
        <f t="array" ref="Q93">_xlfn.IFS(N93= "theater/plays", "Theater", N93 = "theater/musical", "Theater", N93 = "theater/spaces", "Theater")</f>
        <v>#N/A</v>
      </c>
      <c r="R93" t="b">
        <f t="shared" si="4"/>
        <v>0</v>
      </c>
    </row>
    <row r="94" spans="1:18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3"/>
        <v>42721.198877314819</v>
      </c>
      <c r="P94">
        <f t="shared" si="5"/>
        <v>2016</v>
      </c>
      <c r="Q94" t="e" cm="1">
        <f t="array" ref="Q94">_xlfn.IFS(N94= "theater/plays", "Theater", N94 = "theater/musical", "Theater", N94 = "theater/spaces", "Theater")</f>
        <v>#N/A</v>
      </c>
      <c r="R94" t="b">
        <f t="shared" si="4"/>
        <v>0</v>
      </c>
    </row>
    <row r="95" spans="1:18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3"/>
        <v>41065.858067129629</v>
      </c>
      <c r="P95">
        <f t="shared" si="5"/>
        <v>2012</v>
      </c>
      <c r="Q95" t="e" cm="1">
        <f t="array" ref="Q95">_xlfn.IFS(N95= "theater/plays", "Theater", N95 = "theater/musical", "Theater", N95 = "theater/spaces", "Theater")</f>
        <v>#N/A</v>
      </c>
      <c r="R95" t="b">
        <f t="shared" si="4"/>
        <v>0</v>
      </c>
    </row>
    <row r="96" spans="1:18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3"/>
        <v>41716.717847222222</v>
      </c>
      <c r="P96">
        <f t="shared" si="5"/>
        <v>2014</v>
      </c>
      <c r="Q96" t="e" cm="1">
        <f t="array" ref="Q96">_xlfn.IFS(N96= "theater/plays", "Theater", N96 = "theater/musical", "Theater", N96 = "theater/spaces", "Theater")</f>
        <v>#N/A</v>
      </c>
      <c r="R96" t="b">
        <f t="shared" si="4"/>
        <v>0</v>
      </c>
    </row>
    <row r="97" spans="1:18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3"/>
        <v>40935.005104166667</v>
      </c>
      <c r="P97">
        <f t="shared" si="5"/>
        <v>2012</v>
      </c>
      <c r="Q97" t="e" cm="1">
        <f t="array" ref="Q97">_xlfn.IFS(N97= "theater/plays", "Theater", N97 = "theater/musical", "Theater", N97 = "theater/spaces", "Theater")</f>
        <v>#N/A</v>
      </c>
      <c r="R97" t="b">
        <f t="shared" si="4"/>
        <v>0</v>
      </c>
    </row>
    <row r="98" spans="1:18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3"/>
        <v>40324.662511574075</v>
      </c>
      <c r="P98">
        <f t="shared" si="5"/>
        <v>2010</v>
      </c>
      <c r="Q98" t="e" cm="1">
        <f t="array" ref="Q98">_xlfn.IFS(N98= "theater/plays", "Theater", N98 = "theater/musical", "Theater", N98 = "theater/spaces", "Theater")</f>
        <v>#N/A</v>
      </c>
      <c r="R98" t="b">
        <f t="shared" si="4"/>
        <v>0</v>
      </c>
    </row>
    <row r="99" spans="1:18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3"/>
        <v>40706.135208333333</v>
      </c>
      <c r="P99">
        <f t="shared" si="5"/>
        <v>2011</v>
      </c>
      <c r="Q99" t="e" cm="1">
        <f t="array" ref="Q99">_xlfn.IFS(N99= "theater/plays", "Theater", N99 = "theater/musical", "Theater", N99 = "theater/spaces", "Theater")</f>
        <v>#N/A</v>
      </c>
      <c r="R99" t="b">
        <f t="shared" si="4"/>
        <v>0</v>
      </c>
    </row>
    <row r="100" spans="1:18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3"/>
        <v>41214.794837962967</v>
      </c>
      <c r="P100">
        <f t="shared" si="5"/>
        <v>2012</v>
      </c>
      <c r="Q100" t="e" cm="1">
        <f t="array" ref="Q100">_xlfn.IFS(N100= "theater/plays", "Theater", N100 = "theater/musical", "Theater", N100 = "theater/spaces", "Theater")</f>
        <v>#N/A</v>
      </c>
      <c r="R100" t="b">
        <f t="shared" si="4"/>
        <v>0</v>
      </c>
    </row>
    <row r="101" spans="1:18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3"/>
        <v>41631.902766203704</v>
      </c>
      <c r="P101">
        <f t="shared" si="5"/>
        <v>2013</v>
      </c>
      <c r="Q101" t="e" cm="1">
        <f t="array" ref="Q101">_xlfn.IFS(N101= "theater/plays", "Theater", N101 = "theater/musical", "Theater", N101 = "theater/spaces", "Theater")</f>
        <v>#N/A</v>
      </c>
      <c r="R101" t="b">
        <f t="shared" si="4"/>
        <v>0</v>
      </c>
    </row>
    <row r="102" spans="1:18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3"/>
        <v>41197.753310185188</v>
      </c>
      <c r="P102">
        <f t="shared" si="5"/>
        <v>2012</v>
      </c>
      <c r="Q102" t="e" cm="1">
        <f t="array" ref="Q102">_xlfn.IFS(N102= "theater/plays", "Theater", N102 = "theater/musical", "Theater", N102 = "theater/spaces", "Theater")</f>
        <v>#N/A</v>
      </c>
      <c r="R102" t="b">
        <f t="shared" si="4"/>
        <v>0</v>
      </c>
    </row>
    <row r="103" spans="1:18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3"/>
        <v>41274.776736111111</v>
      </c>
      <c r="P103">
        <f t="shared" si="5"/>
        <v>2012</v>
      </c>
      <c r="Q103" t="e" cm="1">
        <f t="array" ref="Q103">_xlfn.IFS(N103= "theater/plays", "Theater", N103 = "theater/musical", "Theater", N103 = "theater/spaces", "Theater")</f>
        <v>#N/A</v>
      </c>
      <c r="R103" t="b">
        <f t="shared" si="4"/>
        <v>0</v>
      </c>
    </row>
    <row r="104" spans="1:18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3"/>
        <v>40505.131168981483</v>
      </c>
      <c r="P104">
        <f t="shared" si="5"/>
        <v>2010</v>
      </c>
      <c r="Q104" t="e" cm="1">
        <f t="array" ref="Q104">_xlfn.IFS(N104= "theater/plays", "Theater", N104 = "theater/musical", "Theater", N104 = "theater/spaces", "Theater")</f>
        <v>#N/A</v>
      </c>
      <c r="R104" t="b">
        <f t="shared" si="4"/>
        <v>0</v>
      </c>
    </row>
    <row r="105" spans="1:18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3"/>
        <v>41682.805902777778</v>
      </c>
      <c r="P105">
        <f t="shared" si="5"/>
        <v>2014</v>
      </c>
      <c r="Q105" t="e" cm="1">
        <f t="array" ref="Q105">_xlfn.IFS(N105= "theater/plays", "Theater", N105 = "theater/musical", "Theater", N105 = "theater/spaces", "Theater")</f>
        <v>#N/A</v>
      </c>
      <c r="R105" t="b">
        <f t="shared" si="4"/>
        <v>0</v>
      </c>
    </row>
    <row r="106" spans="1:18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3"/>
        <v>40612.695208333331</v>
      </c>
      <c r="P106">
        <f t="shared" si="5"/>
        <v>2011</v>
      </c>
      <c r="Q106" t="e" cm="1">
        <f t="array" ref="Q106">_xlfn.IFS(N106= "theater/plays", "Theater", N106 = "theater/musical", "Theater", N106 = "theater/spaces", "Theater")</f>
        <v>#N/A</v>
      </c>
      <c r="R106" t="b">
        <f t="shared" si="4"/>
        <v>0</v>
      </c>
    </row>
    <row r="107" spans="1:18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3"/>
        <v>42485.724768518514</v>
      </c>
      <c r="P107">
        <f t="shared" si="5"/>
        <v>2016</v>
      </c>
      <c r="Q107" t="e" cm="1">
        <f t="array" ref="Q107">_xlfn.IFS(N107= "theater/plays", "Theater", N107 = "theater/musical", "Theater", N107 = "theater/spaces", "Theater")</f>
        <v>#N/A</v>
      </c>
      <c r="R107" t="b">
        <f t="shared" si="4"/>
        <v>0</v>
      </c>
    </row>
    <row r="108" spans="1:18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3"/>
        <v>40987.776631944442</v>
      </c>
      <c r="P108">
        <f t="shared" si="5"/>
        <v>2012</v>
      </c>
      <c r="Q108" t="e" cm="1">
        <f t="array" ref="Q108">_xlfn.IFS(N108= "theater/plays", "Theater", N108 = "theater/musical", "Theater", N108 = "theater/spaces", "Theater")</f>
        <v>#N/A</v>
      </c>
      <c r="R108" t="b">
        <f t="shared" si="4"/>
        <v>0</v>
      </c>
    </row>
    <row r="109" spans="1:18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3"/>
        <v>40635.982488425929</v>
      </c>
      <c r="P109">
        <f t="shared" si="5"/>
        <v>2011</v>
      </c>
      <c r="Q109" t="e" cm="1">
        <f t="array" ref="Q109">_xlfn.IFS(N109= "theater/plays", "Theater", N109 = "theater/musical", "Theater", N109 = "theater/spaces", "Theater")</f>
        <v>#N/A</v>
      </c>
      <c r="R109" t="b">
        <f t="shared" si="4"/>
        <v>0</v>
      </c>
    </row>
    <row r="110" spans="1:18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3"/>
        <v>41365.613078703704</v>
      </c>
      <c r="P110">
        <f t="shared" si="5"/>
        <v>2013</v>
      </c>
      <c r="Q110" t="e" cm="1">
        <f t="array" ref="Q110">_xlfn.IFS(N110= "theater/plays", "Theater", N110 = "theater/musical", "Theater", N110 = "theater/spaces", "Theater")</f>
        <v>#N/A</v>
      </c>
      <c r="R110" t="b">
        <f t="shared" si="4"/>
        <v>0</v>
      </c>
    </row>
    <row r="111" spans="1:18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3"/>
        <v>40570.025810185187</v>
      </c>
      <c r="P111">
        <f t="shared" si="5"/>
        <v>2011</v>
      </c>
      <c r="Q111" t="e" cm="1">
        <f t="array" ref="Q111">_xlfn.IFS(N111= "theater/plays", "Theater", N111 = "theater/musical", "Theater", N111 = "theater/spaces", "Theater")</f>
        <v>#N/A</v>
      </c>
      <c r="R111" t="b">
        <f t="shared" si="4"/>
        <v>0</v>
      </c>
    </row>
    <row r="112" spans="1:18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3"/>
        <v>41557.949687500004</v>
      </c>
      <c r="P112">
        <f t="shared" si="5"/>
        <v>2013</v>
      </c>
      <c r="Q112" t="e" cm="1">
        <f t="array" ref="Q112">_xlfn.IFS(N112= "theater/plays", "Theater", N112 = "theater/musical", "Theater", N112 = "theater/spaces", "Theater")</f>
        <v>#N/A</v>
      </c>
      <c r="R112" t="b">
        <f t="shared" si="4"/>
        <v>0</v>
      </c>
    </row>
    <row r="113" spans="1:18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3"/>
        <v>42125.333182870367</v>
      </c>
      <c r="P113">
        <f t="shared" si="5"/>
        <v>2015</v>
      </c>
      <c r="Q113" t="e" cm="1">
        <f t="array" ref="Q113">_xlfn.IFS(N113= "theater/plays", "Theater", N113 = "theater/musical", "Theater", N113 = "theater/spaces", "Theater")</f>
        <v>#N/A</v>
      </c>
      <c r="R113" t="b">
        <f t="shared" si="4"/>
        <v>0</v>
      </c>
    </row>
    <row r="114" spans="1:18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3"/>
        <v>41718.043032407411</v>
      </c>
      <c r="P114">
        <f t="shared" si="5"/>
        <v>2014</v>
      </c>
      <c r="Q114" t="e" cm="1">
        <f t="array" ref="Q114">_xlfn.IFS(N114= "theater/plays", "Theater", N114 = "theater/musical", "Theater", N114 = "theater/spaces", "Theater")</f>
        <v>#N/A</v>
      </c>
      <c r="R114" t="b">
        <f t="shared" si="4"/>
        <v>0</v>
      </c>
    </row>
    <row r="115" spans="1:18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3"/>
        <v>40753.758425925924</v>
      </c>
      <c r="P115">
        <f t="shared" si="5"/>
        <v>2011</v>
      </c>
      <c r="Q115" t="e" cm="1">
        <f t="array" ref="Q115">_xlfn.IFS(N115= "theater/plays", "Theater", N115 = "theater/musical", "Theater", N115 = "theater/spaces", "Theater")</f>
        <v>#N/A</v>
      </c>
      <c r="R115" t="b">
        <f t="shared" si="4"/>
        <v>0</v>
      </c>
    </row>
    <row r="116" spans="1:18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3"/>
        <v>40861.27416666667</v>
      </c>
      <c r="P116">
        <f t="shared" si="5"/>
        <v>2011</v>
      </c>
      <c r="Q116" t="e" cm="1">
        <f t="array" ref="Q116">_xlfn.IFS(N116= "theater/plays", "Theater", N116 = "theater/musical", "Theater", N116 = "theater/spaces", "Theater")</f>
        <v>#N/A</v>
      </c>
      <c r="R116" t="b">
        <f t="shared" si="4"/>
        <v>0</v>
      </c>
    </row>
    <row r="117" spans="1:18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3"/>
        <v>40918.738935185189</v>
      </c>
      <c r="P117">
        <f t="shared" si="5"/>
        <v>2012</v>
      </c>
      <c r="Q117" t="e" cm="1">
        <f t="array" ref="Q117">_xlfn.IFS(N117= "theater/plays", "Theater", N117 = "theater/musical", "Theater", N117 = "theater/spaces", "Theater")</f>
        <v>#N/A</v>
      </c>
      <c r="R117" t="b">
        <f t="shared" si="4"/>
        <v>0</v>
      </c>
    </row>
    <row r="118" spans="1:18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3"/>
        <v>40595.497164351851</v>
      </c>
      <c r="P118">
        <f t="shared" si="5"/>
        <v>2011</v>
      </c>
      <c r="Q118" t="e" cm="1">
        <f t="array" ref="Q118">_xlfn.IFS(N118= "theater/plays", "Theater", N118 = "theater/musical", "Theater", N118 = "theater/spaces", "Theater")</f>
        <v>#N/A</v>
      </c>
      <c r="R118" t="b">
        <f t="shared" si="4"/>
        <v>0</v>
      </c>
    </row>
    <row r="119" spans="1:18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3"/>
        <v>40248.834999999999</v>
      </c>
      <c r="P119">
        <f t="shared" si="5"/>
        <v>2010</v>
      </c>
      <c r="Q119" t="e" cm="1">
        <f t="array" ref="Q119">_xlfn.IFS(N119= "theater/plays", "Theater", N119 = "theater/musical", "Theater", N119 = "theater/spaces", "Theater")</f>
        <v>#N/A</v>
      </c>
      <c r="R119" t="b">
        <f t="shared" si="4"/>
        <v>0</v>
      </c>
    </row>
    <row r="120" spans="1:18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3"/>
        <v>40723.053657407407</v>
      </c>
      <c r="P120">
        <f t="shared" si="5"/>
        <v>2011</v>
      </c>
      <c r="Q120" t="e" cm="1">
        <f t="array" ref="Q120">_xlfn.IFS(N120= "theater/plays", "Theater", N120 = "theater/musical", "Theater", N120 = "theater/spaces", "Theater")</f>
        <v>#N/A</v>
      </c>
      <c r="R120" t="b">
        <f t="shared" si="4"/>
        <v>0</v>
      </c>
    </row>
    <row r="121" spans="1:18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3"/>
        <v>40739.069282407407</v>
      </c>
      <c r="P121">
        <f t="shared" si="5"/>
        <v>2011</v>
      </c>
      <c r="Q121" t="e" cm="1">
        <f t="array" ref="Q121">_xlfn.IFS(N121= "theater/plays", "Theater", N121 = "theater/musical", "Theater", N121 = "theater/spaces", "Theater")</f>
        <v>#N/A</v>
      </c>
      <c r="R121" t="b">
        <f t="shared" si="4"/>
        <v>0</v>
      </c>
    </row>
    <row r="122" spans="1:18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3"/>
        <v>42616.049849537041</v>
      </c>
      <c r="P122">
        <f t="shared" si="5"/>
        <v>2016</v>
      </c>
      <c r="Q122" t="e" cm="1">
        <f t="array" ref="Q122">_xlfn.IFS(N122= "theater/plays", "Theater", N122 = "theater/musical", "Theater", N122 = "theater/spaces", "Theater")</f>
        <v>#N/A</v>
      </c>
      <c r="R122" t="b">
        <f t="shared" si="4"/>
        <v>0</v>
      </c>
    </row>
    <row r="123" spans="1:18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3"/>
        <v>42096.704976851848</v>
      </c>
      <c r="P123">
        <f t="shared" si="5"/>
        <v>2015</v>
      </c>
      <c r="Q123" t="e" cm="1">
        <f t="array" ref="Q123">_xlfn.IFS(N123= "theater/plays", "Theater", N123 = "theater/musical", "Theater", N123 = "theater/spaces", "Theater")</f>
        <v>#N/A</v>
      </c>
      <c r="R123" t="b">
        <f t="shared" si="4"/>
        <v>0</v>
      </c>
    </row>
    <row r="124" spans="1:18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3"/>
        <v>42593.431793981479</v>
      </c>
      <c r="P124">
        <f t="shared" si="5"/>
        <v>2016</v>
      </c>
      <c r="Q124" t="e" cm="1">
        <f t="array" ref="Q124">_xlfn.IFS(N124= "theater/plays", "Theater", N124 = "theater/musical", "Theater", N124 = "theater/spaces", "Theater")</f>
        <v>#N/A</v>
      </c>
      <c r="R124" t="b">
        <f t="shared" si="4"/>
        <v>0</v>
      </c>
    </row>
    <row r="125" spans="1:18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3"/>
        <v>41904.781990740739</v>
      </c>
      <c r="P125">
        <f t="shared" si="5"/>
        <v>2014</v>
      </c>
      <c r="Q125" t="e" cm="1">
        <f t="array" ref="Q125">_xlfn.IFS(N125= "theater/plays", "Theater", N125 = "theater/musical", "Theater", N125 = "theater/spaces", "Theater")</f>
        <v>#N/A</v>
      </c>
      <c r="R125" t="b">
        <f t="shared" si="4"/>
        <v>0</v>
      </c>
    </row>
    <row r="126" spans="1:18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3"/>
        <v>42114.928726851853</v>
      </c>
      <c r="P126">
        <f t="shared" si="5"/>
        <v>2015</v>
      </c>
      <c r="Q126" t="e" cm="1">
        <f t="array" ref="Q126">_xlfn.IFS(N126= "theater/plays", "Theater", N126 = "theater/musical", "Theater", N126 = "theater/spaces", "Theater")</f>
        <v>#N/A</v>
      </c>
      <c r="R126" t="b">
        <f t="shared" si="4"/>
        <v>0</v>
      </c>
    </row>
    <row r="127" spans="1:18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3"/>
        <v>42709.993981481486</v>
      </c>
      <c r="P127">
        <f t="shared" si="5"/>
        <v>2016</v>
      </c>
      <c r="Q127" t="e" cm="1">
        <f t="array" ref="Q127">_xlfn.IFS(N127= "theater/plays", "Theater", N127 = "theater/musical", "Theater", N127 = "theater/spaces", "Theater")</f>
        <v>#N/A</v>
      </c>
      <c r="R127" t="b">
        <f t="shared" si="4"/>
        <v>0</v>
      </c>
    </row>
    <row r="128" spans="1:18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3"/>
        <v>42135.589548611111</v>
      </c>
      <c r="P128">
        <f t="shared" si="5"/>
        <v>2015</v>
      </c>
      <c r="Q128" t="e" cm="1">
        <f t="array" ref="Q128">_xlfn.IFS(N128= "theater/plays", "Theater", N128 = "theater/musical", "Theater", N128 = "theater/spaces", "Theater")</f>
        <v>#N/A</v>
      </c>
      <c r="R128" t="b">
        <f t="shared" si="4"/>
        <v>0</v>
      </c>
    </row>
    <row r="129" spans="1:18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3"/>
        <v>42067.62431712963</v>
      </c>
      <c r="P129">
        <f t="shared" si="5"/>
        <v>2015</v>
      </c>
      <c r="Q129" t="e" cm="1">
        <f t="array" ref="Q129">_xlfn.IFS(N129= "theater/plays", "Theater", N129 = "theater/musical", "Theater", N129 = "theater/spaces", "Theater")</f>
        <v>#N/A</v>
      </c>
      <c r="R129" t="b">
        <f t="shared" si="4"/>
        <v>0</v>
      </c>
    </row>
    <row r="130" spans="1:18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3"/>
        <v>42628.22792824074</v>
      </c>
      <c r="P130">
        <f t="shared" si="5"/>
        <v>2016</v>
      </c>
      <c r="Q130" t="e" cm="1">
        <f t="array" ref="Q130">_xlfn.IFS(N130= "theater/plays", "Theater", N130 = "theater/musical", "Theater", N130 = "theater/spaces", "Theater")</f>
        <v>#N/A</v>
      </c>
      <c r="R130" t="b">
        <f t="shared" si="4"/>
        <v>0</v>
      </c>
    </row>
    <row r="131" spans="1:18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6">(J131/86400)+DATE(1970,1,1)</f>
        <v>41882.937303240738</v>
      </c>
      <c r="P131">
        <f t="shared" si="5"/>
        <v>2014</v>
      </c>
      <c r="Q131" t="e" cm="1">
        <f t="array" ref="Q131">_xlfn.IFS(N131= "theater/plays", "Theater", N131 = "theater/musical", "Theater", N131 = "theater/spaces", "Theater")</f>
        <v>#N/A</v>
      </c>
      <c r="R131" t="b">
        <f t="shared" ref="R131:R194" si="7">IF(N131= "theater/plays", "plays")</f>
        <v>0</v>
      </c>
    </row>
    <row r="132" spans="1:18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6"/>
        <v>41778.91541666667</v>
      </c>
      <c r="P132">
        <f t="shared" ref="P132:P195" si="8">YEAR(O132)</f>
        <v>2014</v>
      </c>
      <c r="Q132" t="e" cm="1">
        <f t="array" ref="Q132">_xlfn.IFS(N132= "theater/plays", "Theater", N132 = "theater/musical", "Theater", N132 = "theater/spaces", "Theater")</f>
        <v>#N/A</v>
      </c>
      <c r="R132" t="b">
        <f t="shared" si="7"/>
        <v>0</v>
      </c>
    </row>
    <row r="133" spans="1:18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6"/>
        <v>42541.837511574078</v>
      </c>
      <c r="P133">
        <f t="shared" si="8"/>
        <v>2016</v>
      </c>
      <c r="Q133" t="e" cm="1">
        <f t="array" ref="Q133">_xlfn.IFS(N133= "theater/plays", "Theater", N133 = "theater/musical", "Theater", N133 = "theater/spaces", "Theater")</f>
        <v>#N/A</v>
      </c>
      <c r="R133" t="b">
        <f t="shared" si="7"/>
        <v>0</v>
      </c>
    </row>
    <row r="134" spans="1:18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6"/>
        <v>41905.812581018516</v>
      </c>
      <c r="P134">
        <f t="shared" si="8"/>
        <v>2014</v>
      </c>
      <c r="Q134" t="e" cm="1">
        <f t="array" ref="Q134">_xlfn.IFS(N134= "theater/plays", "Theater", N134 = "theater/musical", "Theater", N134 = "theater/spaces", "Theater")</f>
        <v>#N/A</v>
      </c>
      <c r="R134" t="b">
        <f t="shared" si="7"/>
        <v>0</v>
      </c>
    </row>
    <row r="135" spans="1:18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6"/>
        <v>42491.80768518518</v>
      </c>
      <c r="P135">
        <f t="shared" si="8"/>
        <v>2016</v>
      </c>
      <c r="Q135" t="e" cm="1">
        <f t="array" ref="Q135">_xlfn.IFS(N135= "theater/plays", "Theater", N135 = "theater/musical", "Theater", N135 = "theater/spaces", "Theater")</f>
        <v>#N/A</v>
      </c>
      <c r="R135" t="b">
        <f t="shared" si="7"/>
        <v>0</v>
      </c>
    </row>
    <row r="136" spans="1:18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6"/>
        <v>42221.909930555557</v>
      </c>
      <c r="P136">
        <f t="shared" si="8"/>
        <v>2015</v>
      </c>
      <c r="Q136" t="e" cm="1">
        <f t="array" ref="Q136">_xlfn.IFS(N136= "theater/plays", "Theater", N136 = "theater/musical", "Theater", N136 = "theater/spaces", "Theater")</f>
        <v>#N/A</v>
      </c>
      <c r="R136" t="b">
        <f t="shared" si="7"/>
        <v>0</v>
      </c>
    </row>
    <row r="137" spans="1:18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6"/>
        <v>41788.381909722222</v>
      </c>
      <c r="P137">
        <f t="shared" si="8"/>
        <v>2014</v>
      </c>
      <c r="Q137" t="e" cm="1">
        <f t="array" ref="Q137">_xlfn.IFS(N137= "theater/plays", "Theater", N137 = "theater/musical", "Theater", N137 = "theater/spaces", "Theater")</f>
        <v>#N/A</v>
      </c>
      <c r="R137" t="b">
        <f t="shared" si="7"/>
        <v>0</v>
      </c>
    </row>
    <row r="138" spans="1:18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6"/>
        <v>42096.410115740742</v>
      </c>
      <c r="P138">
        <f t="shared" si="8"/>
        <v>2015</v>
      </c>
      <c r="Q138" t="e" cm="1">
        <f t="array" ref="Q138">_xlfn.IFS(N138= "theater/plays", "Theater", N138 = "theater/musical", "Theater", N138 = "theater/spaces", "Theater")</f>
        <v>#N/A</v>
      </c>
      <c r="R138" t="b">
        <f t="shared" si="7"/>
        <v>0</v>
      </c>
    </row>
    <row r="139" spans="1:18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6"/>
        <v>42239.573993055557</v>
      </c>
      <c r="P139">
        <f t="shared" si="8"/>
        <v>2015</v>
      </c>
      <c r="Q139" t="e" cm="1">
        <f t="array" ref="Q139">_xlfn.IFS(N139= "theater/plays", "Theater", N139 = "theater/musical", "Theater", N139 = "theater/spaces", "Theater")</f>
        <v>#N/A</v>
      </c>
      <c r="R139" t="b">
        <f t="shared" si="7"/>
        <v>0</v>
      </c>
    </row>
    <row r="140" spans="1:18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6"/>
        <v>42186.257418981477</v>
      </c>
      <c r="P140">
        <f t="shared" si="8"/>
        <v>2015</v>
      </c>
      <c r="Q140" t="e" cm="1">
        <f t="array" ref="Q140">_xlfn.IFS(N140= "theater/plays", "Theater", N140 = "theater/musical", "Theater", N140 = "theater/spaces", "Theater")</f>
        <v>#N/A</v>
      </c>
      <c r="R140" t="b">
        <f t="shared" si="7"/>
        <v>0</v>
      </c>
    </row>
    <row r="141" spans="1:18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6"/>
        <v>42187.920972222222</v>
      </c>
      <c r="P141">
        <f t="shared" si="8"/>
        <v>2015</v>
      </c>
      <c r="Q141" t="e" cm="1">
        <f t="array" ref="Q141">_xlfn.IFS(N141= "theater/plays", "Theater", N141 = "theater/musical", "Theater", N141 = "theater/spaces", "Theater")</f>
        <v>#N/A</v>
      </c>
      <c r="R141" t="b">
        <f t="shared" si="7"/>
        <v>0</v>
      </c>
    </row>
    <row r="142" spans="1:18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6"/>
        <v>42053.198287037041</v>
      </c>
      <c r="P142">
        <f t="shared" si="8"/>
        <v>2015</v>
      </c>
      <c r="Q142" t="e" cm="1">
        <f t="array" ref="Q142">_xlfn.IFS(N142= "theater/plays", "Theater", N142 = "theater/musical", "Theater", N142 = "theater/spaces", "Theater")</f>
        <v>#N/A</v>
      </c>
      <c r="R142" t="b">
        <f t="shared" si="7"/>
        <v>0</v>
      </c>
    </row>
    <row r="143" spans="1:18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6"/>
        <v>42110.153043981481</v>
      </c>
      <c r="P143">
        <f t="shared" si="8"/>
        <v>2015</v>
      </c>
      <c r="Q143" t="e" cm="1">
        <f t="array" ref="Q143">_xlfn.IFS(N143= "theater/plays", "Theater", N143 = "theater/musical", "Theater", N143 = "theater/spaces", "Theater")</f>
        <v>#N/A</v>
      </c>
      <c r="R143" t="b">
        <f t="shared" si="7"/>
        <v>0</v>
      </c>
    </row>
    <row r="144" spans="1:18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6"/>
        <v>41938.893263888887</v>
      </c>
      <c r="P144">
        <f t="shared" si="8"/>
        <v>2014</v>
      </c>
      <c r="Q144" t="e" cm="1">
        <f t="array" ref="Q144">_xlfn.IFS(N144= "theater/plays", "Theater", N144 = "theater/musical", "Theater", N144 = "theater/spaces", "Theater")</f>
        <v>#N/A</v>
      </c>
      <c r="R144" t="b">
        <f t="shared" si="7"/>
        <v>0</v>
      </c>
    </row>
    <row r="145" spans="1:18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6"/>
        <v>42559.064143518517</v>
      </c>
      <c r="P145">
        <f t="shared" si="8"/>
        <v>2016</v>
      </c>
      <c r="Q145" t="e" cm="1">
        <f t="array" ref="Q145">_xlfn.IFS(N145= "theater/plays", "Theater", N145 = "theater/musical", "Theater", N145 = "theater/spaces", "Theater")</f>
        <v>#N/A</v>
      </c>
      <c r="R145" t="b">
        <f t="shared" si="7"/>
        <v>0</v>
      </c>
    </row>
    <row r="146" spans="1:18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6"/>
        <v>42047.762407407412</v>
      </c>
      <c r="P146">
        <f t="shared" si="8"/>
        <v>2015</v>
      </c>
      <c r="Q146" t="e" cm="1">
        <f t="array" ref="Q146">_xlfn.IFS(N146= "theater/plays", "Theater", N146 = "theater/musical", "Theater", N146 = "theater/spaces", "Theater")</f>
        <v>#N/A</v>
      </c>
      <c r="R146" t="b">
        <f t="shared" si="7"/>
        <v>0</v>
      </c>
    </row>
    <row r="147" spans="1:18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6"/>
        <v>42200.542268518519</v>
      </c>
      <c r="P147">
        <f t="shared" si="8"/>
        <v>2015</v>
      </c>
      <c r="Q147" t="e" cm="1">
        <f t="array" ref="Q147">_xlfn.IFS(N147= "theater/plays", "Theater", N147 = "theater/musical", "Theater", N147 = "theater/spaces", "Theater")</f>
        <v>#N/A</v>
      </c>
      <c r="R147" t="b">
        <f t="shared" si="7"/>
        <v>0</v>
      </c>
    </row>
    <row r="148" spans="1:18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6"/>
        <v>42693.016180555554</v>
      </c>
      <c r="P148">
        <f t="shared" si="8"/>
        <v>2016</v>
      </c>
      <c r="Q148" t="e" cm="1">
        <f t="array" ref="Q148">_xlfn.IFS(N148= "theater/plays", "Theater", N148 = "theater/musical", "Theater", N148 = "theater/spaces", "Theater")</f>
        <v>#N/A</v>
      </c>
      <c r="R148" t="b">
        <f t="shared" si="7"/>
        <v>0</v>
      </c>
    </row>
    <row r="149" spans="1:18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6"/>
        <v>41969.767824074079</v>
      </c>
      <c r="P149">
        <f t="shared" si="8"/>
        <v>2014</v>
      </c>
      <c r="Q149" t="e" cm="1">
        <f t="array" ref="Q149">_xlfn.IFS(N149= "theater/plays", "Theater", N149 = "theater/musical", "Theater", N149 = "theater/spaces", "Theater")</f>
        <v>#N/A</v>
      </c>
      <c r="R149" t="b">
        <f t="shared" si="7"/>
        <v>0</v>
      </c>
    </row>
    <row r="150" spans="1:18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6"/>
        <v>42397.281666666662</v>
      </c>
      <c r="P150">
        <f t="shared" si="8"/>
        <v>2016</v>
      </c>
      <c r="Q150" t="e" cm="1">
        <f t="array" ref="Q150">_xlfn.IFS(N150= "theater/plays", "Theater", N150 = "theater/musical", "Theater", N150 = "theater/spaces", "Theater")</f>
        <v>#N/A</v>
      </c>
      <c r="R150" t="b">
        <f t="shared" si="7"/>
        <v>0</v>
      </c>
    </row>
    <row r="151" spans="1:18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6"/>
        <v>41968.172106481477</v>
      </c>
      <c r="P151">
        <f t="shared" si="8"/>
        <v>2014</v>
      </c>
      <c r="Q151" t="e" cm="1">
        <f t="array" ref="Q151">_xlfn.IFS(N151= "theater/plays", "Theater", N151 = "theater/musical", "Theater", N151 = "theater/spaces", "Theater")</f>
        <v>#N/A</v>
      </c>
      <c r="R151" t="b">
        <f t="shared" si="7"/>
        <v>0</v>
      </c>
    </row>
    <row r="152" spans="1:18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6"/>
        <v>42090.161828703705</v>
      </c>
      <c r="P152">
        <f t="shared" si="8"/>
        <v>2015</v>
      </c>
      <c r="Q152" t="e" cm="1">
        <f t="array" ref="Q152">_xlfn.IFS(N152= "theater/plays", "Theater", N152 = "theater/musical", "Theater", N152 = "theater/spaces", "Theater")</f>
        <v>#N/A</v>
      </c>
      <c r="R152" t="b">
        <f t="shared" si="7"/>
        <v>0</v>
      </c>
    </row>
    <row r="153" spans="1:18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6"/>
        <v>42113.550821759258</v>
      </c>
      <c r="P153">
        <f t="shared" si="8"/>
        <v>2015</v>
      </c>
      <c r="Q153" t="e" cm="1">
        <f t="array" ref="Q153">_xlfn.IFS(N153= "theater/plays", "Theater", N153 = "theater/musical", "Theater", N153 = "theater/spaces", "Theater")</f>
        <v>#N/A</v>
      </c>
      <c r="R153" t="b">
        <f t="shared" si="7"/>
        <v>0</v>
      </c>
    </row>
    <row r="154" spans="1:18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6"/>
        <v>41875.077546296292</v>
      </c>
      <c r="P154">
        <f t="shared" si="8"/>
        <v>2014</v>
      </c>
      <c r="Q154" t="e" cm="1">
        <f t="array" ref="Q154">_xlfn.IFS(N154= "theater/plays", "Theater", N154 = "theater/musical", "Theater", N154 = "theater/spaces", "Theater")</f>
        <v>#N/A</v>
      </c>
      <c r="R154" t="b">
        <f t="shared" si="7"/>
        <v>0</v>
      </c>
    </row>
    <row r="155" spans="1:18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6"/>
        <v>41933.586157407408</v>
      </c>
      <c r="P155">
        <f t="shared" si="8"/>
        <v>2014</v>
      </c>
      <c r="Q155" t="e" cm="1">
        <f t="array" ref="Q155">_xlfn.IFS(N155= "theater/plays", "Theater", N155 = "theater/musical", "Theater", N155 = "theater/spaces", "Theater")</f>
        <v>#N/A</v>
      </c>
      <c r="R155" t="b">
        <f t="shared" si="7"/>
        <v>0</v>
      </c>
    </row>
    <row r="156" spans="1:18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6"/>
        <v>42115.547395833331</v>
      </c>
      <c r="P156">
        <f t="shared" si="8"/>
        <v>2015</v>
      </c>
      <c r="Q156" t="e" cm="1">
        <f t="array" ref="Q156">_xlfn.IFS(N156= "theater/plays", "Theater", N156 = "theater/musical", "Theater", N156 = "theater/spaces", "Theater")</f>
        <v>#N/A</v>
      </c>
      <c r="R156" t="b">
        <f t="shared" si="7"/>
        <v>0</v>
      </c>
    </row>
    <row r="157" spans="1:18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6"/>
        <v>42168.559432870374</v>
      </c>
      <c r="P157">
        <f t="shared" si="8"/>
        <v>2015</v>
      </c>
      <c r="Q157" t="e" cm="1">
        <f t="array" ref="Q157">_xlfn.IFS(N157= "theater/plays", "Theater", N157 = "theater/musical", "Theater", N157 = "theater/spaces", "Theater")</f>
        <v>#N/A</v>
      </c>
      <c r="R157" t="b">
        <f t="shared" si="7"/>
        <v>0</v>
      </c>
    </row>
    <row r="158" spans="1:18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6"/>
        <v>41794.124953703707</v>
      </c>
      <c r="P158">
        <f t="shared" si="8"/>
        <v>2014</v>
      </c>
      <c r="Q158" t="e" cm="1">
        <f t="array" ref="Q158">_xlfn.IFS(N158= "theater/plays", "Theater", N158 = "theater/musical", "Theater", N158 = "theater/spaces", "Theater")</f>
        <v>#N/A</v>
      </c>
      <c r="R158" t="b">
        <f t="shared" si="7"/>
        <v>0</v>
      </c>
    </row>
    <row r="159" spans="1:18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6"/>
        <v>42396.911712962959</v>
      </c>
      <c r="P159">
        <f t="shared" si="8"/>
        <v>2016</v>
      </c>
      <c r="Q159" t="e" cm="1">
        <f t="array" ref="Q159">_xlfn.IFS(N159= "theater/plays", "Theater", N159 = "theater/musical", "Theater", N159 = "theater/spaces", "Theater")</f>
        <v>#N/A</v>
      </c>
      <c r="R159" t="b">
        <f t="shared" si="7"/>
        <v>0</v>
      </c>
    </row>
    <row r="160" spans="1:18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6"/>
        <v>41904.07671296296</v>
      </c>
      <c r="P160">
        <f t="shared" si="8"/>
        <v>2014</v>
      </c>
      <c r="Q160" t="e" cm="1">
        <f t="array" ref="Q160">_xlfn.IFS(N160= "theater/plays", "Theater", N160 = "theater/musical", "Theater", N160 = "theater/spaces", "Theater")</f>
        <v>#N/A</v>
      </c>
      <c r="R160" t="b">
        <f t="shared" si="7"/>
        <v>0</v>
      </c>
    </row>
    <row r="161" spans="1:18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6"/>
        <v>42514.434548611112</v>
      </c>
      <c r="P161">
        <f t="shared" si="8"/>
        <v>2016</v>
      </c>
      <c r="Q161" t="e" cm="1">
        <f t="array" ref="Q161">_xlfn.IFS(N161= "theater/plays", "Theater", N161 = "theater/musical", "Theater", N161 = "theater/spaces", "Theater")</f>
        <v>#N/A</v>
      </c>
      <c r="R161" t="b">
        <f t="shared" si="7"/>
        <v>0</v>
      </c>
    </row>
    <row r="162" spans="1:18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6"/>
        <v>42171.913090277776</v>
      </c>
      <c r="P162">
        <f t="shared" si="8"/>
        <v>2015</v>
      </c>
      <c r="Q162" t="e" cm="1">
        <f t="array" ref="Q162">_xlfn.IFS(N162= "theater/plays", "Theater", N162 = "theater/musical", "Theater", N162 = "theater/spaces", "Theater")</f>
        <v>#N/A</v>
      </c>
      <c r="R162" t="b">
        <f t="shared" si="7"/>
        <v>0</v>
      </c>
    </row>
    <row r="163" spans="1:18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6"/>
        <v>41792.687442129631</v>
      </c>
      <c r="P163">
        <f t="shared" si="8"/>
        <v>2014</v>
      </c>
      <c r="Q163" t="e" cm="1">
        <f t="array" ref="Q163">_xlfn.IFS(N163= "theater/plays", "Theater", N163 = "theater/musical", "Theater", N163 = "theater/spaces", "Theater")</f>
        <v>#N/A</v>
      </c>
      <c r="R163" t="b">
        <f t="shared" si="7"/>
        <v>0</v>
      </c>
    </row>
    <row r="164" spans="1:18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6"/>
        <v>41835.126805555556</v>
      </c>
      <c r="P164">
        <f t="shared" si="8"/>
        <v>2014</v>
      </c>
      <c r="Q164" t="e" cm="1">
        <f t="array" ref="Q164">_xlfn.IFS(N164= "theater/plays", "Theater", N164 = "theater/musical", "Theater", N164 = "theater/spaces", "Theater")</f>
        <v>#N/A</v>
      </c>
      <c r="R164" t="b">
        <f t="shared" si="7"/>
        <v>0</v>
      </c>
    </row>
    <row r="165" spans="1:18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6"/>
        <v>42243.961273148147</v>
      </c>
      <c r="P165">
        <f t="shared" si="8"/>
        <v>2015</v>
      </c>
      <c r="Q165" t="e" cm="1">
        <f t="array" ref="Q165">_xlfn.IFS(N165= "theater/plays", "Theater", N165 = "theater/musical", "Theater", N165 = "theater/spaces", "Theater")</f>
        <v>#N/A</v>
      </c>
      <c r="R165" t="b">
        <f t="shared" si="7"/>
        <v>0</v>
      </c>
    </row>
    <row r="166" spans="1:18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6"/>
        <v>41841.762743055559</v>
      </c>
      <c r="P166">
        <f t="shared" si="8"/>
        <v>2014</v>
      </c>
      <c r="Q166" t="e" cm="1">
        <f t="array" ref="Q166">_xlfn.IFS(N166= "theater/plays", "Theater", N166 = "theater/musical", "Theater", N166 = "theater/spaces", "Theater")</f>
        <v>#N/A</v>
      </c>
      <c r="R166" t="b">
        <f t="shared" si="7"/>
        <v>0</v>
      </c>
    </row>
    <row r="167" spans="1:18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6"/>
        <v>42351.658842592587</v>
      </c>
      <c r="P167">
        <f t="shared" si="8"/>
        <v>2015</v>
      </c>
      <c r="Q167" t="e" cm="1">
        <f t="array" ref="Q167">_xlfn.IFS(N167= "theater/plays", "Theater", N167 = "theater/musical", "Theater", N167 = "theater/spaces", "Theater")</f>
        <v>#N/A</v>
      </c>
      <c r="R167" t="b">
        <f t="shared" si="7"/>
        <v>0</v>
      </c>
    </row>
    <row r="168" spans="1:18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6"/>
        <v>42721.075949074075</v>
      </c>
      <c r="P168">
        <f t="shared" si="8"/>
        <v>2016</v>
      </c>
      <c r="Q168" t="e" cm="1">
        <f t="array" ref="Q168">_xlfn.IFS(N168= "theater/plays", "Theater", N168 = "theater/musical", "Theater", N168 = "theater/spaces", "Theater")</f>
        <v>#N/A</v>
      </c>
      <c r="R168" t="b">
        <f t="shared" si="7"/>
        <v>0</v>
      </c>
    </row>
    <row r="169" spans="1:18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6"/>
        <v>42160.927488425921</v>
      </c>
      <c r="P169">
        <f t="shared" si="8"/>
        <v>2015</v>
      </c>
      <c r="Q169" t="e" cm="1">
        <f t="array" ref="Q169">_xlfn.IFS(N169= "theater/plays", "Theater", N169 = "theater/musical", "Theater", N169 = "theater/spaces", "Theater")</f>
        <v>#N/A</v>
      </c>
      <c r="R169" t="b">
        <f t="shared" si="7"/>
        <v>0</v>
      </c>
    </row>
    <row r="170" spans="1:18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6"/>
        <v>42052.83530092593</v>
      </c>
      <c r="P170">
        <f t="shared" si="8"/>
        <v>2015</v>
      </c>
      <c r="Q170" t="e" cm="1">
        <f t="array" ref="Q170">_xlfn.IFS(N170= "theater/plays", "Theater", N170 = "theater/musical", "Theater", N170 = "theater/spaces", "Theater")</f>
        <v>#N/A</v>
      </c>
      <c r="R170" t="b">
        <f t="shared" si="7"/>
        <v>0</v>
      </c>
    </row>
    <row r="171" spans="1:18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6"/>
        <v>41900.505312499998</v>
      </c>
      <c r="P171">
        <f t="shared" si="8"/>
        <v>2014</v>
      </c>
      <c r="Q171" t="e" cm="1">
        <f t="array" ref="Q171">_xlfn.IFS(N171= "theater/plays", "Theater", N171 = "theater/musical", "Theater", N171 = "theater/spaces", "Theater")</f>
        <v>#N/A</v>
      </c>
      <c r="R171" t="b">
        <f t="shared" si="7"/>
        <v>0</v>
      </c>
    </row>
    <row r="172" spans="1:18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6"/>
        <v>42216.977812500001</v>
      </c>
      <c r="P172">
        <f t="shared" si="8"/>
        <v>2015</v>
      </c>
      <c r="Q172" t="e" cm="1">
        <f t="array" ref="Q172">_xlfn.IFS(N172= "theater/plays", "Theater", N172 = "theater/musical", "Theater", N172 = "theater/spaces", "Theater")</f>
        <v>#N/A</v>
      </c>
      <c r="R172" t="b">
        <f t="shared" si="7"/>
        <v>0</v>
      </c>
    </row>
    <row r="173" spans="1:18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6"/>
        <v>42534.180717592593</v>
      </c>
      <c r="P173">
        <f t="shared" si="8"/>
        <v>2016</v>
      </c>
      <c r="Q173" t="e" cm="1">
        <f t="array" ref="Q173">_xlfn.IFS(N173= "theater/plays", "Theater", N173 = "theater/musical", "Theater", N173 = "theater/spaces", "Theater")</f>
        <v>#N/A</v>
      </c>
      <c r="R173" t="b">
        <f t="shared" si="7"/>
        <v>0</v>
      </c>
    </row>
    <row r="174" spans="1:18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6"/>
        <v>42047.394942129627</v>
      </c>
      <c r="P174">
        <f t="shared" si="8"/>
        <v>2015</v>
      </c>
      <c r="Q174" t="e" cm="1">
        <f t="array" ref="Q174">_xlfn.IFS(N174= "theater/plays", "Theater", N174 = "theater/musical", "Theater", N174 = "theater/spaces", "Theater")</f>
        <v>#N/A</v>
      </c>
      <c r="R174" t="b">
        <f t="shared" si="7"/>
        <v>0</v>
      </c>
    </row>
    <row r="175" spans="1:18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6"/>
        <v>42033.573009259257</v>
      </c>
      <c r="P175">
        <f t="shared" si="8"/>
        <v>2015</v>
      </c>
      <c r="Q175" t="e" cm="1">
        <f t="array" ref="Q175">_xlfn.IFS(N175= "theater/plays", "Theater", N175 = "theater/musical", "Theater", N175 = "theater/spaces", "Theater")</f>
        <v>#N/A</v>
      </c>
      <c r="R175" t="b">
        <f t="shared" si="7"/>
        <v>0</v>
      </c>
    </row>
    <row r="176" spans="1:18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6"/>
        <v>42072.758981481486</v>
      </c>
      <c r="P176">
        <f t="shared" si="8"/>
        <v>2015</v>
      </c>
      <c r="Q176" t="e" cm="1">
        <f t="array" ref="Q176">_xlfn.IFS(N176= "theater/plays", "Theater", N176 = "theater/musical", "Theater", N176 = "theater/spaces", "Theater")</f>
        <v>#N/A</v>
      </c>
      <c r="R176" t="b">
        <f t="shared" si="7"/>
        <v>0</v>
      </c>
    </row>
    <row r="177" spans="1:18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6"/>
        <v>41855.777905092589</v>
      </c>
      <c r="P177">
        <f t="shared" si="8"/>
        <v>2014</v>
      </c>
      <c r="Q177" t="e" cm="1">
        <f t="array" ref="Q177">_xlfn.IFS(N177= "theater/plays", "Theater", N177 = "theater/musical", "Theater", N177 = "theater/spaces", "Theater")</f>
        <v>#N/A</v>
      </c>
      <c r="R177" t="b">
        <f t="shared" si="7"/>
        <v>0</v>
      </c>
    </row>
    <row r="178" spans="1:18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6"/>
        <v>42191.824062500003</v>
      </c>
      <c r="P178">
        <f t="shared" si="8"/>
        <v>2015</v>
      </c>
      <c r="Q178" t="e" cm="1">
        <f t="array" ref="Q178">_xlfn.IFS(N178= "theater/plays", "Theater", N178 = "theater/musical", "Theater", N178 = "theater/spaces", "Theater")</f>
        <v>#N/A</v>
      </c>
      <c r="R178" t="b">
        <f t="shared" si="7"/>
        <v>0</v>
      </c>
    </row>
    <row r="179" spans="1:18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6"/>
        <v>42070.047754629632</v>
      </c>
      <c r="P179">
        <f t="shared" si="8"/>
        <v>2015</v>
      </c>
      <c r="Q179" t="e" cm="1">
        <f t="array" ref="Q179">_xlfn.IFS(N179= "theater/plays", "Theater", N179 = "theater/musical", "Theater", N179 = "theater/spaces", "Theater")</f>
        <v>#N/A</v>
      </c>
      <c r="R179" t="b">
        <f t="shared" si="7"/>
        <v>0</v>
      </c>
    </row>
    <row r="180" spans="1:18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6"/>
        <v>42304.955381944441</v>
      </c>
      <c r="P180">
        <f t="shared" si="8"/>
        <v>2015</v>
      </c>
      <c r="Q180" t="e" cm="1">
        <f t="array" ref="Q180">_xlfn.IFS(N180= "theater/plays", "Theater", N180 = "theater/musical", "Theater", N180 = "theater/spaces", "Theater")</f>
        <v>#N/A</v>
      </c>
      <c r="R180" t="b">
        <f t="shared" si="7"/>
        <v>0</v>
      </c>
    </row>
    <row r="181" spans="1:18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6"/>
        <v>42403.080497685187</v>
      </c>
      <c r="P181">
        <f t="shared" si="8"/>
        <v>2016</v>
      </c>
      <c r="Q181" t="e" cm="1">
        <f t="array" ref="Q181">_xlfn.IFS(N181= "theater/plays", "Theater", N181 = "theater/musical", "Theater", N181 = "theater/spaces", "Theater")</f>
        <v>#N/A</v>
      </c>
      <c r="R181" t="b">
        <f t="shared" si="7"/>
        <v>0</v>
      </c>
    </row>
    <row r="182" spans="1:18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6"/>
        <v>42067.991238425922</v>
      </c>
      <c r="P182">
        <f t="shared" si="8"/>
        <v>2015</v>
      </c>
      <c r="Q182" t="e" cm="1">
        <f t="array" ref="Q182">_xlfn.IFS(N182= "theater/plays", "Theater", N182 = "theater/musical", "Theater", N182 = "theater/spaces", "Theater")</f>
        <v>#N/A</v>
      </c>
      <c r="R182" t="b">
        <f t="shared" si="7"/>
        <v>0</v>
      </c>
    </row>
    <row r="183" spans="1:18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6"/>
        <v>42147.741840277777</v>
      </c>
      <c r="P183">
        <f t="shared" si="8"/>
        <v>2015</v>
      </c>
      <c r="Q183" t="e" cm="1">
        <f t="array" ref="Q183">_xlfn.IFS(N183= "theater/plays", "Theater", N183 = "theater/musical", "Theater", N183 = "theater/spaces", "Theater")</f>
        <v>#N/A</v>
      </c>
      <c r="R183" t="b">
        <f t="shared" si="7"/>
        <v>0</v>
      </c>
    </row>
    <row r="184" spans="1:18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6"/>
        <v>42712.011944444443</v>
      </c>
      <c r="P184">
        <f t="shared" si="8"/>
        <v>2016</v>
      </c>
      <c r="Q184" t="e" cm="1">
        <f t="array" ref="Q184">_xlfn.IFS(N184= "theater/plays", "Theater", N184 = "theater/musical", "Theater", N184 = "theater/spaces", "Theater")</f>
        <v>#N/A</v>
      </c>
      <c r="R184" t="b">
        <f t="shared" si="7"/>
        <v>0</v>
      </c>
    </row>
    <row r="185" spans="1:18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6"/>
        <v>41939.810300925928</v>
      </c>
      <c r="P185">
        <f t="shared" si="8"/>
        <v>2014</v>
      </c>
      <c r="Q185" t="e" cm="1">
        <f t="array" ref="Q185">_xlfn.IFS(N185= "theater/plays", "Theater", N185 = "theater/musical", "Theater", N185 = "theater/spaces", "Theater")</f>
        <v>#N/A</v>
      </c>
      <c r="R185" t="b">
        <f t="shared" si="7"/>
        <v>0</v>
      </c>
    </row>
    <row r="186" spans="1:18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6"/>
        <v>41825.791226851856</v>
      </c>
      <c r="P186">
        <f t="shared" si="8"/>
        <v>2014</v>
      </c>
      <c r="Q186" t="e" cm="1">
        <f t="array" ref="Q186">_xlfn.IFS(N186= "theater/plays", "Theater", N186 = "theater/musical", "Theater", N186 = "theater/spaces", "Theater")</f>
        <v>#N/A</v>
      </c>
      <c r="R186" t="b">
        <f t="shared" si="7"/>
        <v>0</v>
      </c>
    </row>
    <row r="187" spans="1:18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6"/>
        <v>42570.91133101852</v>
      </c>
      <c r="P187">
        <f t="shared" si="8"/>
        <v>2016</v>
      </c>
      <c r="Q187" t="e" cm="1">
        <f t="array" ref="Q187">_xlfn.IFS(N187= "theater/plays", "Theater", N187 = "theater/musical", "Theater", N187 = "theater/spaces", "Theater")</f>
        <v>#N/A</v>
      </c>
      <c r="R187" t="b">
        <f t="shared" si="7"/>
        <v>0</v>
      </c>
    </row>
    <row r="188" spans="1:18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6"/>
        <v>42767.812893518523</v>
      </c>
      <c r="P188">
        <f t="shared" si="8"/>
        <v>2017</v>
      </c>
      <c r="Q188" t="e" cm="1">
        <f t="array" ref="Q188">_xlfn.IFS(N188= "theater/plays", "Theater", N188 = "theater/musical", "Theater", N188 = "theater/spaces", "Theater")</f>
        <v>#N/A</v>
      </c>
      <c r="R188" t="b">
        <f t="shared" si="7"/>
        <v>0</v>
      </c>
    </row>
    <row r="189" spans="1:18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6"/>
        <v>42182.234456018516</v>
      </c>
      <c r="P189">
        <f t="shared" si="8"/>
        <v>2015</v>
      </c>
      <c r="Q189" t="e" cm="1">
        <f t="array" ref="Q189">_xlfn.IFS(N189= "theater/plays", "Theater", N189 = "theater/musical", "Theater", N189 = "theater/spaces", "Theater")</f>
        <v>#N/A</v>
      </c>
      <c r="R189" t="b">
        <f t="shared" si="7"/>
        <v>0</v>
      </c>
    </row>
    <row r="190" spans="1:18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6"/>
        <v>41857.18304398148</v>
      </c>
      <c r="P190">
        <f t="shared" si="8"/>
        <v>2014</v>
      </c>
      <c r="Q190" t="e" cm="1">
        <f t="array" ref="Q190">_xlfn.IFS(N190= "theater/plays", "Theater", N190 = "theater/musical", "Theater", N190 = "theater/spaces", "Theater")</f>
        <v>#N/A</v>
      </c>
      <c r="R190" t="b">
        <f t="shared" si="7"/>
        <v>0</v>
      </c>
    </row>
    <row r="191" spans="1:18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6"/>
        <v>42556.690706018519</v>
      </c>
      <c r="P191">
        <f t="shared" si="8"/>
        <v>2016</v>
      </c>
      <c r="Q191" t="e" cm="1">
        <f t="array" ref="Q191">_xlfn.IFS(N191= "theater/plays", "Theater", N191 = "theater/musical", "Theater", N191 = "theater/spaces", "Theater")</f>
        <v>#N/A</v>
      </c>
      <c r="R191" t="b">
        <f t="shared" si="7"/>
        <v>0</v>
      </c>
    </row>
    <row r="192" spans="1:18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6"/>
        <v>42527.650995370372</v>
      </c>
      <c r="P192">
        <f t="shared" si="8"/>
        <v>2016</v>
      </c>
      <c r="Q192" t="e" cm="1">
        <f t="array" ref="Q192">_xlfn.IFS(N192= "theater/plays", "Theater", N192 = "theater/musical", "Theater", N192 = "theater/spaces", "Theater")</f>
        <v>#N/A</v>
      </c>
      <c r="R192" t="b">
        <f t="shared" si="7"/>
        <v>0</v>
      </c>
    </row>
    <row r="193" spans="1:18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6"/>
        <v>42239.441412037035</v>
      </c>
      <c r="P193">
        <f t="shared" si="8"/>
        <v>2015</v>
      </c>
      <c r="Q193" t="e" cm="1">
        <f t="array" ref="Q193">_xlfn.IFS(N193= "theater/plays", "Theater", N193 = "theater/musical", "Theater", N193 = "theater/spaces", "Theater")</f>
        <v>#N/A</v>
      </c>
      <c r="R193" t="b">
        <f t="shared" si="7"/>
        <v>0</v>
      </c>
    </row>
    <row r="194" spans="1:18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6"/>
        <v>41899.792037037041</v>
      </c>
      <c r="P194">
        <f t="shared" si="8"/>
        <v>2014</v>
      </c>
      <c r="Q194" t="e" cm="1">
        <f t="array" ref="Q194">_xlfn.IFS(N194= "theater/plays", "Theater", N194 = "theater/musical", "Theater", N194 = "theater/spaces", "Theater")</f>
        <v>#N/A</v>
      </c>
      <c r="R194" t="b">
        <f t="shared" si="7"/>
        <v>0</v>
      </c>
    </row>
    <row r="195" spans="1:18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9">(J195/86400)+DATE(1970,1,1)</f>
        <v>41911.934791666667</v>
      </c>
      <c r="P195">
        <f t="shared" si="8"/>
        <v>2014</v>
      </c>
      <c r="Q195" t="e" cm="1">
        <f t="array" ref="Q195">_xlfn.IFS(N195= "theater/plays", "Theater", N195 = "theater/musical", "Theater", N195 = "theater/spaces", "Theater")</f>
        <v>#N/A</v>
      </c>
      <c r="R195" t="b">
        <f t="shared" ref="R195:R258" si="10">IF(N195= "theater/plays", "plays")</f>
        <v>0</v>
      </c>
    </row>
    <row r="196" spans="1:18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9"/>
        <v>42375.996886574074</v>
      </c>
      <c r="P196">
        <f t="shared" ref="P196:P259" si="11">YEAR(O196)</f>
        <v>2016</v>
      </c>
      <c r="Q196" t="e" cm="1">
        <f t="array" ref="Q196">_xlfn.IFS(N196= "theater/plays", "Theater", N196 = "theater/musical", "Theater", N196 = "theater/spaces", "Theater")</f>
        <v>#N/A</v>
      </c>
      <c r="R196" t="b">
        <f t="shared" si="10"/>
        <v>0</v>
      </c>
    </row>
    <row r="197" spans="1:18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9"/>
        <v>42135.67050925926</v>
      </c>
      <c r="P197">
        <f t="shared" si="11"/>
        <v>2015</v>
      </c>
      <c r="Q197" t="e" cm="1">
        <f t="array" ref="Q197">_xlfn.IFS(N197= "theater/plays", "Theater", N197 = "theater/musical", "Theater", N197 = "theater/spaces", "Theater")</f>
        <v>#N/A</v>
      </c>
      <c r="R197" t="b">
        <f t="shared" si="10"/>
        <v>0</v>
      </c>
    </row>
    <row r="198" spans="1:18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9"/>
        <v>42259.542800925927</v>
      </c>
      <c r="P198">
        <f t="shared" si="11"/>
        <v>2015</v>
      </c>
      <c r="Q198" t="e" cm="1">
        <f t="array" ref="Q198">_xlfn.IFS(N198= "theater/plays", "Theater", N198 = "theater/musical", "Theater", N198 = "theater/spaces", "Theater")</f>
        <v>#N/A</v>
      </c>
      <c r="R198" t="b">
        <f t="shared" si="10"/>
        <v>0</v>
      </c>
    </row>
    <row r="199" spans="1:18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9"/>
        <v>42741.848379629635</v>
      </c>
      <c r="P199">
        <f t="shared" si="11"/>
        <v>2017</v>
      </c>
      <c r="Q199" t="e" cm="1">
        <f t="array" ref="Q199">_xlfn.IFS(N199= "theater/plays", "Theater", N199 = "theater/musical", "Theater", N199 = "theater/spaces", "Theater")</f>
        <v>#N/A</v>
      </c>
      <c r="R199" t="b">
        <f t="shared" si="10"/>
        <v>0</v>
      </c>
    </row>
    <row r="200" spans="1:18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9"/>
        <v>41887.383356481485</v>
      </c>
      <c r="P200">
        <f t="shared" si="11"/>
        <v>2014</v>
      </c>
      <c r="Q200" t="e" cm="1">
        <f t="array" ref="Q200">_xlfn.IFS(N200= "theater/plays", "Theater", N200 = "theater/musical", "Theater", N200 = "theater/spaces", "Theater")</f>
        <v>#N/A</v>
      </c>
      <c r="R200" t="b">
        <f t="shared" si="10"/>
        <v>0</v>
      </c>
    </row>
    <row r="201" spans="1:18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9"/>
        <v>42584.123865740738</v>
      </c>
      <c r="P201">
        <f t="shared" si="11"/>
        <v>2016</v>
      </c>
      <c r="Q201" t="e" cm="1">
        <f t="array" ref="Q201">_xlfn.IFS(N201= "theater/plays", "Theater", N201 = "theater/musical", "Theater", N201 = "theater/spaces", "Theater")</f>
        <v>#N/A</v>
      </c>
      <c r="R201" t="b">
        <f t="shared" si="10"/>
        <v>0</v>
      </c>
    </row>
    <row r="202" spans="1:18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9"/>
        <v>41867.083368055552</v>
      </c>
      <c r="P202">
        <f t="shared" si="11"/>
        <v>2014</v>
      </c>
      <c r="Q202" t="e" cm="1">
        <f t="array" ref="Q202">_xlfn.IFS(N202= "theater/plays", "Theater", N202 = "theater/musical", "Theater", N202 = "theater/spaces", "Theater")</f>
        <v>#N/A</v>
      </c>
      <c r="R202" t="b">
        <f t="shared" si="10"/>
        <v>0</v>
      </c>
    </row>
    <row r="203" spans="1:18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9"/>
        <v>42023.818622685183</v>
      </c>
      <c r="P203">
        <f t="shared" si="11"/>
        <v>2015</v>
      </c>
      <c r="Q203" t="e" cm="1">
        <f t="array" ref="Q203">_xlfn.IFS(N203= "theater/plays", "Theater", N203 = "theater/musical", "Theater", N203 = "theater/spaces", "Theater")</f>
        <v>#N/A</v>
      </c>
      <c r="R203" t="b">
        <f t="shared" si="10"/>
        <v>0</v>
      </c>
    </row>
    <row r="204" spans="1:18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9"/>
        <v>42255.927824074075</v>
      </c>
      <c r="P204">
        <f t="shared" si="11"/>
        <v>2015</v>
      </c>
      <c r="Q204" t="e" cm="1">
        <f t="array" ref="Q204">_xlfn.IFS(N204= "theater/plays", "Theater", N204 = "theater/musical", "Theater", N204 = "theater/spaces", "Theater")</f>
        <v>#N/A</v>
      </c>
      <c r="R204" t="b">
        <f t="shared" si="10"/>
        <v>0</v>
      </c>
    </row>
    <row r="205" spans="1:18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9"/>
        <v>41973.847962962958</v>
      </c>
      <c r="P205">
        <f t="shared" si="11"/>
        <v>2014</v>
      </c>
      <c r="Q205" t="e" cm="1">
        <f t="array" ref="Q205">_xlfn.IFS(N205= "theater/plays", "Theater", N205 = "theater/musical", "Theater", N205 = "theater/spaces", "Theater")</f>
        <v>#N/A</v>
      </c>
      <c r="R205" t="b">
        <f t="shared" si="10"/>
        <v>0</v>
      </c>
    </row>
    <row r="206" spans="1:18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9"/>
        <v>42556.583368055552</v>
      </c>
      <c r="P206">
        <f t="shared" si="11"/>
        <v>2016</v>
      </c>
      <c r="Q206" t="e" cm="1">
        <f t="array" ref="Q206">_xlfn.IFS(N206= "theater/plays", "Theater", N206 = "theater/musical", "Theater", N206 = "theater/spaces", "Theater")</f>
        <v>#N/A</v>
      </c>
      <c r="R206" t="b">
        <f t="shared" si="10"/>
        <v>0</v>
      </c>
    </row>
    <row r="207" spans="1:18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9"/>
        <v>42248.632199074069</v>
      </c>
      <c r="P207">
        <f t="shared" si="11"/>
        <v>2015</v>
      </c>
      <c r="Q207" t="e" cm="1">
        <f t="array" ref="Q207">_xlfn.IFS(N207= "theater/plays", "Theater", N207 = "theater/musical", "Theater", N207 = "theater/spaces", "Theater")</f>
        <v>#N/A</v>
      </c>
      <c r="R207" t="b">
        <f t="shared" si="10"/>
        <v>0</v>
      </c>
    </row>
    <row r="208" spans="1:18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9"/>
        <v>42567.004432870366</v>
      </c>
      <c r="P208">
        <f t="shared" si="11"/>
        <v>2016</v>
      </c>
      <c r="Q208" t="e" cm="1">
        <f t="array" ref="Q208">_xlfn.IFS(N208= "theater/plays", "Theater", N208 = "theater/musical", "Theater", N208 = "theater/spaces", "Theater")</f>
        <v>#N/A</v>
      </c>
      <c r="R208" t="b">
        <f t="shared" si="10"/>
        <v>0</v>
      </c>
    </row>
    <row r="209" spans="1:18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9"/>
        <v>41978.197199074071</v>
      </c>
      <c r="P209">
        <f t="shared" si="11"/>
        <v>2014</v>
      </c>
      <c r="Q209" t="e" cm="1">
        <f t="array" ref="Q209">_xlfn.IFS(N209= "theater/plays", "Theater", N209 = "theater/musical", "Theater", N209 = "theater/spaces", "Theater")</f>
        <v>#N/A</v>
      </c>
      <c r="R209" t="b">
        <f t="shared" si="10"/>
        <v>0</v>
      </c>
    </row>
    <row r="210" spans="1:18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9"/>
        <v>41959.369988425926</v>
      </c>
      <c r="P210">
        <f t="shared" si="11"/>
        <v>2014</v>
      </c>
      <c r="Q210" t="e" cm="1">
        <f t="array" ref="Q210">_xlfn.IFS(N210= "theater/plays", "Theater", N210 = "theater/musical", "Theater", N210 = "theater/spaces", "Theater")</f>
        <v>#N/A</v>
      </c>
      <c r="R210" t="b">
        <f t="shared" si="10"/>
        <v>0</v>
      </c>
    </row>
    <row r="211" spans="1:18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9"/>
        <v>42165.922858796301</v>
      </c>
      <c r="P211">
        <f t="shared" si="11"/>
        <v>2015</v>
      </c>
      <c r="Q211" t="e" cm="1">
        <f t="array" ref="Q211">_xlfn.IFS(N211= "theater/plays", "Theater", N211 = "theater/musical", "Theater", N211 = "theater/spaces", "Theater")</f>
        <v>#N/A</v>
      </c>
      <c r="R211" t="b">
        <f t="shared" si="10"/>
        <v>0</v>
      </c>
    </row>
    <row r="212" spans="1:18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9"/>
        <v>42249.064722222218</v>
      </c>
      <c r="P212">
        <f t="shared" si="11"/>
        <v>2015</v>
      </c>
      <c r="Q212" t="e" cm="1">
        <f t="array" ref="Q212">_xlfn.IFS(N212= "theater/plays", "Theater", N212 = "theater/musical", "Theater", N212 = "theater/spaces", "Theater")</f>
        <v>#N/A</v>
      </c>
      <c r="R212" t="b">
        <f t="shared" si="10"/>
        <v>0</v>
      </c>
    </row>
    <row r="213" spans="1:18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9"/>
        <v>42236.159918981481</v>
      </c>
      <c r="P213">
        <f t="shared" si="11"/>
        <v>2015</v>
      </c>
      <c r="Q213" t="e" cm="1">
        <f t="array" ref="Q213">_xlfn.IFS(N213= "theater/plays", "Theater", N213 = "theater/musical", "Theater", N213 = "theater/spaces", "Theater")</f>
        <v>#N/A</v>
      </c>
      <c r="R213" t="b">
        <f t="shared" si="10"/>
        <v>0</v>
      </c>
    </row>
    <row r="214" spans="1:18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9"/>
        <v>42416.881018518514</v>
      </c>
      <c r="P214">
        <f t="shared" si="11"/>
        <v>2016</v>
      </c>
      <c r="Q214" t="e" cm="1">
        <f t="array" ref="Q214">_xlfn.IFS(N214= "theater/plays", "Theater", N214 = "theater/musical", "Theater", N214 = "theater/spaces", "Theater")</f>
        <v>#N/A</v>
      </c>
      <c r="R214" t="b">
        <f t="shared" si="10"/>
        <v>0</v>
      </c>
    </row>
    <row r="215" spans="1:18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9"/>
        <v>42202.594293981485</v>
      </c>
      <c r="P215">
        <f t="shared" si="11"/>
        <v>2015</v>
      </c>
      <c r="Q215" t="e" cm="1">
        <f t="array" ref="Q215">_xlfn.IFS(N215= "theater/plays", "Theater", N215 = "theater/musical", "Theater", N215 = "theater/spaces", "Theater")</f>
        <v>#N/A</v>
      </c>
      <c r="R215" t="b">
        <f t="shared" si="10"/>
        <v>0</v>
      </c>
    </row>
    <row r="216" spans="1:18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9"/>
        <v>42009.64061342593</v>
      </c>
      <c r="P216">
        <f t="shared" si="11"/>
        <v>2015</v>
      </c>
      <c r="Q216" t="e" cm="1">
        <f t="array" ref="Q216">_xlfn.IFS(N216= "theater/plays", "Theater", N216 = "theater/musical", "Theater", N216 = "theater/spaces", "Theater")</f>
        <v>#N/A</v>
      </c>
      <c r="R216" t="b">
        <f t="shared" si="10"/>
        <v>0</v>
      </c>
    </row>
    <row r="217" spans="1:18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9"/>
        <v>42375.230115740742</v>
      </c>
      <c r="P217">
        <f t="shared" si="11"/>
        <v>2016</v>
      </c>
      <c r="Q217" t="e" cm="1">
        <f t="array" ref="Q217">_xlfn.IFS(N217= "theater/plays", "Theater", N217 = "theater/musical", "Theater", N217 = "theater/spaces", "Theater")</f>
        <v>#N/A</v>
      </c>
      <c r="R217" t="b">
        <f t="shared" si="10"/>
        <v>0</v>
      </c>
    </row>
    <row r="218" spans="1:18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9"/>
        <v>42066.958761574075</v>
      </c>
      <c r="P218">
        <f t="shared" si="11"/>
        <v>2015</v>
      </c>
      <c r="Q218" t="e" cm="1">
        <f t="array" ref="Q218">_xlfn.IFS(N218= "theater/plays", "Theater", N218 = "theater/musical", "Theater", N218 = "theater/spaces", "Theater")</f>
        <v>#N/A</v>
      </c>
      <c r="R218" t="b">
        <f t="shared" si="10"/>
        <v>0</v>
      </c>
    </row>
    <row r="219" spans="1:18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9"/>
        <v>41970.64061342593</v>
      </c>
      <c r="P219">
        <f t="shared" si="11"/>
        <v>2014</v>
      </c>
      <c r="Q219" t="e" cm="1">
        <f t="array" ref="Q219">_xlfn.IFS(N219= "theater/plays", "Theater", N219 = "theater/musical", "Theater", N219 = "theater/spaces", "Theater")</f>
        <v>#N/A</v>
      </c>
      <c r="R219" t="b">
        <f t="shared" si="10"/>
        <v>0</v>
      </c>
    </row>
    <row r="220" spans="1:18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9"/>
        <v>42079.628344907411</v>
      </c>
      <c r="P220">
        <f t="shared" si="11"/>
        <v>2015</v>
      </c>
      <c r="Q220" t="e" cm="1">
        <f t="array" ref="Q220">_xlfn.IFS(N220= "theater/plays", "Theater", N220 = "theater/musical", "Theater", N220 = "theater/spaces", "Theater")</f>
        <v>#N/A</v>
      </c>
      <c r="R220" t="b">
        <f t="shared" si="10"/>
        <v>0</v>
      </c>
    </row>
    <row r="221" spans="1:18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9"/>
        <v>42429.326678240745</v>
      </c>
      <c r="P221">
        <f t="shared" si="11"/>
        <v>2016</v>
      </c>
      <c r="Q221" t="e" cm="1">
        <f t="array" ref="Q221">_xlfn.IFS(N221= "theater/plays", "Theater", N221 = "theater/musical", "Theater", N221 = "theater/spaces", "Theater")</f>
        <v>#N/A</v>
      </c>
      <c r="R221" t="b">
        <f t="shared" si="10"/>
        <v>0</v>
      </c>
    </row>
    <row r="222" spans="1:18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9"/>
        <v>42195.643865740742</v>
      </c>
      <c r="P222">
        <f t="shared" si="11"/>
        <v>2015</v>
      </c>
      <c r="Q222" t="e" cm="1">
        <f t="array" ref="Q222">_xlfn.IFS(N222= "theater/plays", "Theater", N222 = "theater/musical", "Theater", N222 = "theater/spaces", "Theater")</f>
        <v>#N/A</v>
      </c>
      <c r="R222" t="b">
        <f t="shared" si="10"/>
        <v>0</v>
      </c>
    </row>
    <row r="223" spans="1:18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9"/>
        <v>42031.837546296301</v>
      </c>
      <c r="P223">
        <f t="shared" si="11"/>
        <v>2015</v>
      </c>
      <c r="Q223" t="e" cm="1">
        <f t="array" ref="Q223">_xlfn.IFS(N223= "theater/plays", "Theater", N223 = "theater/musical", "Theater", N223 = "theater/spaces", "Theater")</f>
        <v>#N/A</v>
      </c>
      <c r="R223" t="b">
        <f t="shared" si="10"/>
        <v>0</v>
      </c>
    </row>
    <row r="224" spans="1:18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9"/>
        <v>42031.769884259258</v>
      </c>
      <c r="P224">
        <f t="shared" si="11"/>
        <v>2015</v>
      </c>
      <c r="Q224" t="e" cm="1">
        <f t="array" ref="Q224">_xlfn.IFS(N224= "theater/plays", "Theater", N224 = "theater/musical", "Theater", N224 = "theater/spaces", "Theater")</f>
        <v>#N/A</v>
      </c>
      <c r="R224" t="b">
        <f t="shared" si="10"/>
        <v>0</v>
      </c>
    </row>
    <row r="225" spans="1:18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9"/>
        <v>42482.048032407409</v>
      </c>
      <c r="P225">
        <f t="shared" si="11"/>
        <v>2016</v>
      </c>
      <c r="Q225" t="e" cm="1">
        <f t="array" ref="Q225">_xlfn.IFS(N225= "theater/plays", "Theater", N225 = "theater/musical", "Theater", N225 = "theater/spaces", "Theater")</f>
        <v>#N/A</v>
      </c>
      <c r="R225" t="b">
        <f t="shared" si="10"/>
        <v>0</v>
      </c>
    </row>
    <row r="226" spans="1:18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9"/>
        <v>42135.235254629632</v>
      </c>
      <c r="P226">
        <f t="shared" si="11"/>
        <v>2015</v>
      </c>
      <c r="Q226" t="e" cm="1">
        <f t="array" ref="Q226">_xlfn.IFS(N226= "theater/plays", "Theater", N226 = "theater/musical", "Theater", N226 = "theater/spaces", "Theater")</f>
        <v>#N/A</v>
      </c>
      <c r="R226" t="b">
        <f t="shared" si="10"/>
        <v>0</v>
      </c>
    </row>
    <row r="227" spans="1:18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9"/>
        <v>42438.961273148147</v>
      </c>
      <c r="P227">
        <f t="shared" si="11"/>
        <v>2016</v>
      </c>
      <c r="Q227" t="e" cm="1">
        <f t="array" ref="Q227">_xlfn.IFS(N227= "theater/plays", "Theater", N227 = "theater/musical", "Theater", N227 = "theater/spaces", "Theater")</f>
        <v>#N/A</v>
      </c>
      <c r="R227" t="b">
        <f t="shared" si="10"/>
        <v>0</v>
      </c>
    </row>
    <row r="228" spans="1:18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9"/>
        <v>42106.666018518517</v>
      </c>
      <c r="P228">
        <f t="shared" si="11"/>
        <v>2015</v>
      </c>
      <c r="Q228" t="e" cm="1">
        <f t="array" ref="Q228">_xlfn.IFS(N228= "theater/plays", "Theater", N228 = "theater/musical", "Theater", N228 = "theater/spaces", "Theater")</f>
        <v>#N/A</v>
      </c>
      <c r="R228" t="b">
        <f t="shared" si="10"/>
        <v>0</v>
      </c>
    </row>
    <row r="229" spans="1:18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9"/>
        <v>42164.893993055557</v>
      </c>
      <c r="P229">
        <f t="shared" si="11"/>
        <v>2015</v>
      </c>
      <c r="Q229" t="e" cm="1">
        <f t="array" ref="Q229">_xlfn.IFS(N229= "theater/plays", "Theater", N229 = "theater/musical", "Theater", N229 = "theater/spaces", "Theater")</f>
        <v>#N/A</v>
      </c>
      <c r="R229" t="b">
        <f t="shared" si="10"/>
        <v>0</v>
      </c>
    </row>
    <row r="230" spans="1:18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9"/>
        <v>42096.686400462961</v>
      </c>
      <c r="P230">
        <f t="shared" si="11"/>
        <v>2015</v>
      </c>
      <c r="Q230" t="e" cm="1">
        <f t="array" ref="Q230">_xlfn.IFS(N230= "theater/plays", "Theater", N230 = "theater/musical", "Theater", N230 = "theater/spaces", "Theater")</f>
        <v>#N/A</v>
      </c>
      <c r="R230" t="b">
        <f t="shared" si="10"/>
        <v>0</v>
      </c>
    </row>
    <row r="231" spans="1:18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9"/>
        <v>42383.933993055558</v>
      </c>
      <c r="P231">
        <f t="shared" si="11"/>
        <v>2016</v>
      </c>
      <c r="Q231" t="e" cm="1">
        <f t="array" ref="Q231">_xlfn.IFS(N231= "theater/plays", "Theater", N231 = "theater/musical", "Theater", N231 = "theater/spaces", "Theater")</f>
        <v>#N/A</v>
      </c>
      <c r="R231" t="b">
        <f t="shared" si="10"/>
        <v>0</v>
      </c>
    </row>
    <row r="232" spans="1:18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9"/>
        <v>42129.77721064815</v>
      </c>
      <c r="P232">
        <f t="shared" si="11"/>
        <v>2015</v>
      </c>
      <c r="Q232" t="e" cm="1">
        <f t="array" ref="Q232">_xlfn.IFS(N232= "theater/plays", "Theater", N232 = "theater/musical", "Theater", N232 = "theater/spaces", "Theater")</f>
        <v>#N/A</v>
      </c>
      <c r="R232" t="b">
        <f t="shared" si="10"/>
        <v>0</v>
      </c>
    </row>
    <row r="233" spans="1:18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9"/>
        <v>42341.958923611106</v>
      </c>
      <c r="P233">
        <f t="shared" si="11"/>
        <v>2015</v>
      </c>
      <c r="Q233" t="e" cm="1">
        <f t="array" ref="Q233">_xlfn.IFS(N233= "theater/plays", "Theater", N233 = "theater/musical", "Theater", N233 = "theater/spaces", "Theater")</f>
        <v>#N/A</v>
      </c>
      <c r="R233" t="b">
        <f t="shared" si="10"/>
        <v>0</v>
      </c>
    </row>
    <row r="234" spans="1:18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9"/>
        <v>42032.82576388889</v>
      </c>
      <c r="P234">
        <f t="shared" si="11"/>
        <v>2015</v>
      </c>
      <c r="Q234" t="e" cm="1">
        <f t="array" ref="Q234">_xlfn.IFS(N234= "theater/plays", "Theater", N234 = "theater/musical", "Theater", N234 = "theater/spaces", "Theater")</f>
        <v>#N/A</v>
      </c>
      <c r="R234" t="b">
        <f t="shared" si="10"/>
        <v>0</v>
      </c>
    </row>
    <row r="235" spans="1:18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9"/>
        <v>42612.911712962959</v>
      </c>
      <c r="P235">
        <f t="shared" si="11"/>
        <v>2016</v>
      </c>
      <c r="Q235" t="e" cm="1">
        <f t="array" ref="Q235">_xlfn.IFS(N235= "theater/plays", "Theater", N235 = "theater/musical", "Theater", N235 = "theater/spaces", "Theater")</f>
        <v>#N/A</v>
      </c>
      <c r="R235" t="b">
        <f t="shared" si="10"/>
        <v>0</v>
      </c>
    </row>
    <row r="236" spans="1:18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9"/>
        <v>42136.035405092596</v>
      </c>
      <c r="P236">
        <f t="shared" si="11"/>
        <v>2015</v>
      </c>
      <c r="Q236" t="e" cm="1">
        <f t="array" ref="Q236">_xlfn.IFS(N236= "theater/plays", "Theater", N236 = "theater/musical", "Theater", N236 = "theater/spaces", "Theater")</f>
        <v>#N/A</v>
      </c>
      <c r="R236" t="b">
        <f t="shared" si="10"/>
        <v>0</v>
      </c>
    </row>
    <row r="237" spans="1:18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9"/>
        <v>42164.908530092594</v>
      </c>
      <c r="P237">
        <f t="shared" si="11"/>
        <v>2015</v>
      </c>
      <c r="Q237" t="e" cm="1">
        <f t="array" ref="Q237">_xlfn.IFS(N237= "theater/plays", "Theater", N237 = "theater/musical", "Theater", N237 = "theater/spaces", "Theater")</f>
        <v>#N/A</v>
      </c>
      <c r="R237" t="b">
        <f t="shared" si="10"/>
        <v>0</v>
      </c>
    </row>
    <row r="238" spans="1:18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9"/>
        <v>42321.084479166668</v>
      </c>
      <c r="P238">
        <f t="shared" si="11"/>
        <v>2015</v>
      </c>
      <c r="Q238" t="e" cm="1">
        <f t="array" ref="Q238">_xlfn.IFS(N238= "theater/plays", "Theater", N238 = "theater/musical", "Theater", N238 = "theater/spaces", "Theater")</f>
        <v>#N/A</v>
      </c>
      <c r="R238" t="b">
        <f t="shared" si="10"/>
        <v>0</v>
      </c>
    </row>
    <row r="239" spans="1:18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9"/>
        <v>42377.577187499999</v>
      </c>
      <c r="P239">
        <f t="shared" si="11"/>
        <v>2016</v>
      </c>
      <c r="Q239" t="e" cm="1">
        <f t="array" ref="Q239">_xlfn.IFS(N239= "theater/plays", "Theater", N239 = "theater/musical", "Theater", N239 = "theater/spaces", "Theater")</f>
        <v>#N/A</v>
      </c>
      <c r="R239" t="b">
        <f t="shared" si="10"/>
        <v>0</v>
      </c>
    </row>
    <row r="240" spans="1:18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9"/>
        <v>42713.962500000001</v>
      </c>
      <c r="P240">
        <f t="shared" si="11"/>
        <v>2016</v>
      </c>
      <c r="Q240" t="e" cm="1">
        <f t="array" ref="Q240">_xlfn.IFS(N240= "theater/plays", "Theater", N240 = "theater/musical", "Theater", N240 = "theater/spaces", "Theater")</f>
        <v>#N/A</v>
      </c>
      <c r="R240" t="b">
        <f t="shared" si="10"/>
        <v>0</v>
      </c>
    </row>
    <row r="241" spans="1:18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9"/>
        <v>42297.110300925924</v>
      </c>
      <c r="P241">
        <f t="shared" si="11"/>
        <v>2015</v>
      </c>
      <c r="Q241" t="e" cm="1">
        <f t="array" ref="Q241">_xlfn.IFS(N241= "theater/plays", "Theater", N241 = "theater/musical", "Theater", N241 = "theater/spaces", "Theater")</f>
        <v>#N/A</v>
      </c>
      <c r="R241" t="b">
        <f t="shared" si="10"/>
        <v>0</v>
      </c>
    </row>
    <row r="242" spans="1:18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9"/>
        <v>41354.708460648151</v>
      </c>
      <c r="P242">
        <f t="shared" si="11"/>
        <v>2013</v>
      </c>
      <c r="Q242" t="e" cm="1">
        <f t="array" ref="Q242">_xlfn.IFS(N242= "theater/plays", "Theater", N242 = "theater/musical", "Theater", N242 = "theater/spaces", "Theater")</f>
        <v>#N/A</v>
      </c>
      <c r="R242" t="b">
        <f t="shared" si="10"/>
        <v>0</v>
      </c>
    </row>
    <row r="243" spans="1:18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9"/>
        <v>41949.697962962964</v>
      </c>
      <c r="P243">
        <f t="shared" si="11"/>
        <v>2014</v>
      </c>
      <c r="Q243" t="e" cm="1">
        <f t="array" ref="Q243">_xlfn.IFS(N243= "theater/plays", "Theater", N243 = "theater/musical", "Theater", N243 = "theater/spaces", "Theater")</f>
        <v>#N/A</v>
      </c>
      <c r="R243" t="b">
        <f t="shared" si="10"/>
        <v>0</v>
      </c>
    </row>
    <row r="244" spans="1:18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9"/>
        <v>40862.492939814816</v>
      </c>
      <c r="P244">
        <f t="shared" si="11"/>
        <v>2011</v>
      </c>
      <c r="Q244" t="e" cm="1">
        <f t="array" ref="Q244">_xlfn.IFS(N244= "theater/plays", "Theater", N244 = "theater/musical", "Theater", N244 = "theater/spaces", "Theater")</f>
        <v>#N/A</v>
      </c>
      <c r="R244" t="b">
        <f t="shared" si="10"/>
        <v>0</v>
      </c>
    </row>
    <row r="245" spans="1:18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9"/>
        <v>41662.047500000001</v>
      </c>
      <c r="P245">
        <f t="shared" si="11"/>
        <v>2014</v>
      </c>
      <c r="Q245" t="e" cm="1">
        <f t="array" ref="Q245">_xlfn.IFS(N245= "theater/plays", "Theater", N245 = "theater/musical", "Theater", N245 = "theater/spaces", "Theater")</f>
        <v>#N/A</v>
      </c>
      <c r="R245" t="b">
        <f t="shared" si="10"/>
        <v>0</v>
      </c>
    </row>
    <row r="246" spans="1:18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9"/>
        <v>40213.323599537034</v>
      </c>
      <c r="P246">
        <f t="shared" si="11"/>
        <v>2010</v>
      </c>
      <c r="Q246" t="e" cm="1">
        <f t="array" ref="Q246">_xlfn.IFS(N246= "theater/plays", "Theater", N246 = "theater/musical", "Theater", N246 = "theater/spaces", "Theater")</f>
        <v>#N/A</v>
      </c>
      <c r="R246" t="b">
        <f t="shared" si="10"/>
        <v>0</v>
      </c>
    </row>
    <row r="247" spans="1:18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9"/>
        <v>41107.053067129629</v>
      </c>
      <c r="P247">
        <f t="shared" si="11"/>
        <v>2012</v>
      </c>
      <c r="Q247" t="e" cm="1">
        <f t="array" ref="Q247">_xlfn.IFS(N247= "theater/plays", "Theater", N247 = "theater/musical", "Theater", N247 = "theater/spaces", "Theater")</f>
        <v>#N/A</v>
      </c>
      <c r="R247" t="b">
        <f t="shared" si="10"/>
        <v>0</v>
      </c>
    </row>
    <row r="248" spans="1:18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9"/>
        <v>40480.363483796296</v>
      </c>
      <c r="P248">
        <f t="shared" si="11"/>
        <v>2010</v>
      </c>
      <c r="Q248" t="e" cm="1">
        <f t="array" ref="Q248">_xlfn.IFS(N248= "theater/plays", "Theater", N248 = "theater/musical", "Theater", N248 = "theater/spaces", "Theater")</f>
        <v>#N/A</v>
      </c>
      <c r="R248" t="b">
        <f t="shared" si="10"/>
        <v>0</v>
      </c>
    </row>
    <row r="249" spans="1:18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9"/>
        <v>40430.604328703703</v>
      </c>
      <c r="P249">
        <f t="shared" si="11"/>
        <v>2010</v>
      </c>
      <c r="Q249" t="e" cm="1">
        <f t="array" ref="Q249">_xlfn.IFS(N249= "theater/plays", "Theater", N249 = "theater/musical", "Theater", N249 = "theater/spaces", "Theater")</f>
        <v>#N/A</v>
      </c>
      <c r="R249" t="b">
        <f t="shared" si="10"/>
        <v>0</v>
      </c>
    </row>
    <row r="250" spans="1:18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9"/>
        <v>40870.774409722224</v>
      </c>
      <c r="P250">
        <f t="shared" si="11"/>
        <v>2011</v>
      </c>
      <c r="Q250" t="e" cm="1">
        <f t="array" ref="Q250">_xlfn.IFS(N250= "theater/plays", "Theater", N250 = "theater/musical", "Theater", N250 = "theater/spaces", "Theater")</f>
        <v>#N/A</v>
      </c>
      <c r="R250" t="b">
        <f t="shared" si="10"/>
        <v>0</v>
      </c>
    </row>
    <row r="251" spans="1:18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9"/>
        <v>40332.923842592594</v>
      </c>
      <c r="P251">
        <f t="shared" si="11"/>
        <v>2010</v>
      </c>
      <c r="Q251" t="e" cm="1">
        <f t="array" ref="Q251">_xlfn.IFS(N251= "theater/plays", "Theater", N251 = "theater/musical", "Theater", N251 = "theater/spaces", "Theater")</f>
        <v>#N/A</v>
      </c>
      <c r="R251" t="b">
        <f t="shared" si="10"/>
        <v>0</v>
      </c>
    </row>
    <row r="252" spans="1:18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9"/>
        <v>41401.565868055557</v>
      </c>
      <c r="P252">
        <f t="shared" si="11"/>
        <v>2013</v>
      </c>
      <c r="Q252" t="e" cm="1">
        <f t="array" ref="Q252">_xlfn.IFS(N252= "theater/plays", "Theater", N252 = "theater/musical", "Theater", N252 = "theater/spaces", "Theater")</f>
        <v>#N/A</v>
      </c>
      <c r="R252" t="b">
        <f t="shared" si="10"/>
        <v>0</v>
      </c>
    </row>
    <row r="253" spans="1:18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9"/>
        <v>41013.787569444445</v>
      </c>
      <c r="P253">
        <f t="shared" si="11"/>
        <v>2012</v>
      </c>
      <c r="Q253" t="e" cm="1">
        <f t="array" ref="Q253">_xlfn.IFS(N253= "theater/plays", "Theater", N253 = "theater/musical", "Theater", N253 = "theater/spaces", "Theater")</f>
        <v>#N/A</v>
      </c>
      <c r="R253" t="b">
        <f t="shared" si="10"/>
        <v>0</v>
      </c>
    </row>
    <row r="254" spans="1:18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9"/>
        <v>40266.66270833333</v>
      </c>
      <c r="P254">
        <f t="shared" si="11"/>
        <v>2010</v>
      </c>
      <c r="Q254" t="e" cm="1">
        <f t="array" ref="Q254">_xlfn.IFS(N254= "theater/plays", "Theater", N254 = "theater/musical", "Theater", N254 = "theater/spaces", "Theater")</f>
        <v>#N/A</v>
      </c>
      <c r="R254" t="b">
        <f t="shared" si="10"/>
        <v>0</v>
      </c>
    </row>
    <row r="255" spans="1:18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9"/>
        <v>40924.650868055556</v>
      </c>
      <c r="P255">
        <f t="shared" si="11"/>
        <v>2012</v>
      </c>
      <c r="Q255" t="e" cm="1">
        <f t="array" ref="Q255">_xlfn.IFS(N255= "theater/plays", "Theater", N255 = "theater/musical", "Theater", N255 = "theater/spaces", "Theater")</f>
        <v>#N/A</v>
      </c>
      <c r="R255" t="b">
        <f t="shared" si="10"/>
        <v>0</v>
      </c>
    </row>
    <row r="256" spans="1:18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9"/>
        <v>42263.952662037038</v>
      </c>
      <c r="P256">
        <f t="shared" si="11"/>
        <v>2015</v>
      </c>
      <c r="Q256" t="e" cm="1">
        <f t="array" ref="Q256">_xlfn.IFS(N256= "theater/plays", "Theater", N256 = "theater/musical", "Theater", N256 = "theater/spaces", "Theater")</f>
        <v>#N/A</v>
      </c>
      <c r="R256" t="b">
        <f t="shared" si="10"/>
        <v>0</v>
      </c>
    </row>
    <row r="257" spans="1:18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9"/>
        <v>40588.526412037041</v>
      </c>
      <c r="P257">
        <f t="shared" si="11"/>
        <v>2011</v>
      </c>
      <c r="Q257" t="e" cm="1">
        <f t="array" ref="Q257">_xlfn.IFS(N257= "theater/plays", "Theater", N257 = "theater/musical", "Theater", N257 = "theater/spaces", "Theater")</f>
        <v>#N/A</v>
      </c>
      <c r="R257" t="b">
        <f t="shared" si="10"/>
        <v>0</v>
      </c>
    </row>
    <row r="258" spans="1:18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9"/>
        <v>41319.769293981481</v>
      </c>
      <c r="P258">
        <f t="shared" si="11"/>
        <v>2013</v>
      </c>
      <c r="Q258" t="e" cm="1">
        <f t="array" ref="Q258">_xlfn.IFS(N258= "theater/plays", "Theater", N258 = "theater/musical", "Theater", N258 = "theater/spaces", "Theater")</f>
        <v>#N/A</v>
      </c>
      <c r="R258" t="b">
        <f t="shared" si="10"/>
        <v>0</v>
      </c>
    </row>
    <row r="259" spans="1:18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2">(J259/86400)+DATE(1970,1,1)</f>
        <v>42479.626875000002</v>
      </c>
      <c r="P259">
        <f t="shared" si="11"/>
        <v>2016</v>
      </c>
      <c r="Q259" t="e" cm="1">
        <f t="array" ref="Q259">_xlfn.IFS(N259= "theater/plays", "Theater", N259 = "theater/musical", "Theater", N259 = "theater/spaces", "Theater")</f>
        <v>#N/A</v>
      </c>
      <c r="R259" t="b">
        <f t="shared" ref="R259:R322" si="13">IF(N259= "theater/plays", "plays")</f>
        <v>0</v>
      </c>
    </row>
    <row r="260" spans="1:18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2"/>
        <v>40682.051689814813</v>
      </c>
      <c r="P260">
        <f t="shared" ref="P260:P323" si="14">YEAR(O260)</f>
        <v>2011</v>
      </c>
      <c r="Q260" t="e" cm="1">
        <f t="array" ref="Q260">_xlfn.IFS(N260= "theater/plays", "Theater", N260 = "theater/musical", "Theater", N260 = "theater/spaces", "Theater")</f>
        <v>#N/A</v>
      </c>
      <c r="R260" t="b">
        <f t="shared" si="13"/>
        <v>0</v>
      </c>
    </row>
    <row r="261" spans="1:18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2"/>
        <v>42072.738067129627</v>
      </c>
      <c r="P261">
        <f t="shared" si="14"/>
        <v>2015</v>
      </c>
      <c r="Q261" t="e" cm="1">
        <f t="array" ref="Q261">_xlfn.IFS(N261= "theater/plays", "Theater", N261 = "theater/musical", "Theater", N261 = "theater/spaces", "Theater")</f>
        <v>#N/A</v>
      </c>
      <c r="R261" t="b">
        <f t="shared" si="13"/>
        <v>0</v>
      </c>
    </row>
    <row r="262" spans="1:18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2"/>
        <v>40330.755543981482</v>
      </c>
      <c r="P262">
        <f t="shared" si="14"/>
        <v>2010</v>
      </c>
      <c r="Q262" t="e" cm="1">
        <f t="array" ref="Q262">_xlfn.IFS(N262= "theater/plays", "Theater", N262 = "theater/musical", "Theater", N262 = "theater/spaces", "Theater")</f>
        <v>#N/A</v>
      </c>
      <c r="R262" t="b">
        <f t="shared" si="13"/>
        <v>0</v>
      </c>
    </row>
    <row r="263" spans="1:18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2"/>
        <v>41017.885462962964</v>
      </c>
      <c r="P263">
        <f t="shared" si="14"/>
        <v>2012</v>
      </c>
      <c r="Q263" t="e" cm="1">
        <f t="array" ref="Q263">_xlfn.IFS(N263= "theater/plays", "Theater", N263 = "theater/musical", "Theater", N263 = "theater/spaces", "Theater")</f>
        <v>#N/A</v>
      </c>
      <c r="R263" t="b">
        <f t="shared" si="13"/>
        <v>0</v>
      </c>
    </row>
    <row r="264" spans="1:18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2"/>
        <v>40555.24800925926</v>
      </c>
      <c r="P264">
        <f t="shared" si="14"/>
        <v>2011</v>
      </c>
      <c r="Q264" t="e" cm="1">
        <f t="array" ref="Q264">_xlfn.IFS(N264= "theater/plays", "Theater", N264 = "theater/musical", "Theater", N264 = "theater/spaces", "Theater")</f>
        <v>#N/A</v>
      </c>
      <c r="R264" t="b">
        <f t="shared" si="13"/>
        <v>0</v>
      </c>
    </row>
    <row r="265" spans="1:18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2"/>
        <v>41149.954791666663</v>
      </c>
      <c r="P265">
        <f t="shared" si="14"/>
        <v>2012</v>
      </c>
      <c r="Q265" t="e" cm="1">
        <f t="array" ref="Q265">_xlfn.IFS(N265= "theater/plays", "Theater", N265 = "theater/musical", "Theater", N265 = "theater/spaces", "Theater")</f>
        <v>#N/A</v>
      </c>
      <c r="R265" t="b">
        <f t="shared" si="13"/>
        <v>0</v>
      </c>
    </row>
    <row r="266" spans="1:18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2"/>
        <v>41010.620312500003</v>
      </c>
      <c r="P266">
        <f t="shared" si="14"/>
        <v>2012</v>
      </c>
      <c r="Q266" t="e" cm="1">
        <f t="array" ref="Q266">_xlfn.IFS(N266= "theater/plays", "Theater", N266 = "theater/musical", "Theater", N266 = "theater/spaces", "Theater")</f>
        <v>#N/A</v>
      </c>
      <c r="R266" t="b">
        <f t="shared" si="13"/>
        <v>0</v>
      </c>
    </row>
    <row r="267" spans="1:18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2"/>
        <v>40267.245717592596</v>
      </c>
      <c r="P267">
        <f t="shared" si="14"/>
        <v>2010</v>
      </c>
      <c r="Q267" t="e" cm="1">
        <f t="array" ref="Q267">_xlfn.IFS(N267= "theater/plays", "Theater", N267 = "theater/musical", "Theater", N267 = "theater/spaces", "Theater")</f>
        <v>#N/A</v>
      </c>
      <c r="R267" t="b">
        <f t="shared" si="13"/>
        <v>0</v>
      </c>
    </row>
    <row r="268" spans="1:18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2"/>
        <v>40205.174849537041</v>
      </c>
      <c r="P268">
        <f t="shared" si="14"/>
        <v>2010</v>
      </c>
      <c r="Q268" t="e" cm="1">
        <f t="array" ref="Q268">_xlfn.IFS(N268= "theater/plays", "Theater", N268 = "theater/musical", "Theater", N268 = "theater/spaces", "Theater")</f>
        <v>#N/A</v>
      </c>
      <c r="R268" t="b">
        <f t="shared" si="13"/>
        <v>0</v>
      </c>
    </row>
    <row r="269" spans="1:18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2"/>
        <v>41785.452534722222</v>
      </c>
      <c r="P269">
        <f t="shared" si="14"/>
        <v>2014</v>
      </c>
      <c r="Q269" t="e" cm="1">
        <f t="array" ref="Q269">_xlfn.IFS(N269= "theater/plays", "Theater", N269 = "theater/musical", "Theater", N269 = "theater/spaces", "Theater")</f>
        <v>#N/A</v>
      </c>
      <c r="R269" t="b">
        <f t="shared" si="13"/>
        <v>0</v>
      </c>
    </row>
    <row r="270" spans="1:18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2"/>
        <v>40809.15252314815</v>
      </c>
      <c r="P270">
        <f t="shared" si="14"/>
        <v>2011</v>
      </c>
      <c r="Q270" t="e" cm="1">
        <f t="array" ref="Q270">_xlfn.IFS(N270= "theater/plays", "Theater", N270 = "theater/musical", "Theater", N270 = "theater/spaces", "Theater")</f>
        <v>#N/A</v>
      </c>
      <c r="R270" t="b">
        <f t="shared" si="13"/>
        <v>0</v>
      </c>
    </row>
    <row r="271" spans="1:18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2"/>
        <v>42758.197013888886</v>
      </c>
      <c r="P271">
        <f t="shared" si="14"/>
        <v>2017</v>
      </c>
      <c r="Q271" t="e" cm="1">
        <f t="array" ref="Q271">_xlfn.IFS(N271= "theater/plays", "Theater", N271 = "theater/musical", "Theater", N271 = "theater/spaces", "Theater")</f>
        <v>#N/A</v>
      </c>
      <c r="R271" t="b">
        <f t="shared" si="13"/>
        <v>0</v>
      </c>
    </row>
    <row r="272" spans="1:18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2"/>
        <v>40637.86655092593</v>
      </c>
      <c r="P272">
        <f t="shared" si="14"/>
        <v>2011</v>
      </c>
      <c r="Q272" t="e" cm="1">
        <f t="array" ref="Q272">_xlfn.IFS(N272= "theater/plays", "Theater", N272 = "theater/musical", "Theater", N272 = "theater/spaces", "Theater")</f>
        <v>#N/A</v>
      </c>
      <c r="R272" t="b">
        <f t="shared" si="13"/>
        <v>0</v>
      </c>
    </row>
    <row r="273" spans="1:18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2"/>
        <v>41612.100243055553</v>
      </c>
      <c r="P273">
        <f t="shared" si="14"/>
        <v>2013</v>
      </c>
      <c r="Q273" t="e" cm="1">
        <f t="array" ref="Q273">_xlfn.IFS(N273= "theater/plays", "Theater", N273 = "theater/musical", "Theater", N273 = "theater/spaces", "Theater")</f>
        <v>#N/A</v>
      </c>
      <c r="R273" t="b">
        <f t="shared" si="13"/>
        <v>0</v>
      </c>
    </row>
    <row r="274" spans="1:18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2"/>
        <v>40235.900358796294</v>
      </c>
      <c r="P274">
        <f t="shared" si="14"/>
        <v>2010</v>
      </c>
      <c r="Q274" t="e" cm="1">
        <f t="array" ref="Q274">_xlfn.IFS(N274= "theater/plays", "Theater", N274 = "theater/musical", "Theater", N274 = "theater/spaces", "Theater")</f>
        <v>#N/A</v>
      </c>
      <c r="R274" t="b">
        <f t="shared" si="13"/>
        <v>0</v>
      </c>
    </row>
    <row r="275" spans="1:18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2"/>
        <v>40697.498449074075</v>
      </c>
      <c r="P275">
        <f t="shared" si="14"/>
        <v>2011</v>
      </c>
      <c r="Q275" t="e" cm="1">
        <f t="array" ref="Q275">_xlfn.IFS(N275= "theater/plays", "Theater", N275 = "theater/musical", "Theater", N275 = "theater/spaces", "Theater")</f>
        <v>#N/A</v>
      </c>
      <c r="R275" t="b">
        <f t="shared" si="13"/>
        <v>0</v>
      </c>
    </row>
    <row r="276" spans="1:18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2"/>
        <v>40969.912372685183</v>
      </c>
      <c r="P276">
        <f t="shared" si="14"/>
        <v>2012</v>
      </c>
      <c r="Q276" t="e" cm="1">
        <f t="array" ref="Q276">_xlfn.IFS(N276= "theater/plays", "Theater", N276 = "theater/musical", "Theater", N276 = "theater/spaces", "Theater")</f>
        <v>#N/A</v>
      </c>
      <c r="R276" t="b">
        <f t="shared" si="13"/>
        <v>0</v>
      </c>
    </row>
    <row r="277" spans="1:18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2"/>
        <v>41193.032013888893</v>
      </c>
      <c r="P277">
        <f t="shared" si="14"/>
        <v>2012</v>
      </c>
      <c r="Q277" t="e" cm="1">
        <f t="array" ref="Q277">_xlfn.IFS(N277= "theater/plays", "Theater", N277 = "theater/musical", "Theater", N277 = "theater/spaces", "Theater")</f>
        <v>#N/A</v>
      </c>
      <c r="R277" t="b">
        <f t="shared" si="13"/>
        <v>0</v>
      </c>
    </row>
    <row r="278" spans="1:18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2"/>
        <v>40967.081875000003</v>
      </c>
      <c r="P278">
        <f t="shared" si="14"/>
        <v>2012</v>
      </c>
      <c r="Q278" t="e" cm="1">
        <f t="array" ref="Q278">_xlfn.IFS(N278= "theater/plays", "Theater", N278 = "theater/musical", "Theater", N278 = "theater/spaces", "Theater")</f>
        <v>#N/A</v>
      </c>
      <c r="R278" t="b">
        <f t="shared" si="13"/>
        <v>0</v>
      </c>
    </row>
    <row r="279" spans="1:18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2"/>
        <v>42117.891423611116</v>
      </c>
      <c r="P279">
        <f t="shared" si="14"/>
        <v>2015</v>
      </c>
      <c r="Q279" t="e" cm="1">
        <f t="array" ref="Q279">_xlfn.IFS(N279= "theater/plays", "Theater", N279 = "theater/musical", "Theater", N279 = "theater/spaces", "Theater")</f>
        <v>#N/A</v>
      </c>
      <c r="R279" t="b">
        <f t="shared" si="13"/>
        <v>0</v>
      </c>
    </row>
    <row r="280" spans="1:18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2"/>
        <v>41164.040960648148</v>
      </c>
      <c r="P280">
        <f t="shared" si="14"/>
        <v>2012</v>
      </c>
      <c r="Q280" t="e" cm="1">
        <f t="array" ref="Q280">_xlfn.IFS(N280= "theater/plays", "Theater", N280 = "theater/musical", "Theater", N280 = "theater/spaces", "Theater")</f>
        <v>#N/A</v>
      </c>
      <c r="R280" t="b">
        <f t="shared" si="13"/>
        <v>0</v>
      </c>
    </row>
    <row r="281" spans="1:18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2"/>
        <v>42759.244166666671</v>
      </c>
      <c r="P281">
        <f t="shared" si="14"/>
        <v>2017</v>
      </c>
      <c r="Q281" t="e" cm="1">
        <f t="array" ref="Q281">_xlfn.IFS(N281= "theater/plays", "Theater", N281 = "theater/musical", "Theater", N281 = "theater/spaces", "Theater")</f>
        <v>#N/A</v>
      </c>
      <c r="R281" t="b">
        <f t="shared" si="13"/>
        <v>0</v>
      </c>
    </row>
    <row r="282" spans="1:18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2"/>
        <v>41744.590682870374</v>
      </c>
      <c r="P282">
        <f t="shared" si="14"/>
        <v>2014</v>
      </c>
      <c r="Q282" t="e" cm="1">
        <f t="array" ref="Q282">_xlfn.IFS(N282= "theater/plays", "Theater", N282 = "theater/musical", "Theater", N282 = "theater/spaces", "Theater")</f>
        <v>#N/A</v>
      </c>
      <c r="R282" t="b">
        <f t="shared" si="13"/>
        <v>0</v>
      </c>
    </row>
    <row r="283" spans="1:18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2"/>
        <v>39950.163344907407</v>
      </c>
      <c r="P283">
        <f t="shared" si="14"/>
        <v>2009</v>
      </c>
      <c r="Q283" t="e" cm="1">
        <f t="array" ref="Q283">_xlfn.IFS(N283= "theater/plays", "Theater", N283 = "theater/musical", "Theater", N283 = "theater/spaces", "Theater")</f>
        <v>#N/A</v>
      </c>
      <c r="R283" t="b">
        <f t="shared" si="13"/>
        <v>0</v>
      </c>
    </row>
    <row r="284" spans="1:18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2"/>
        <v>40194.920046296298</v>
      </c>
      <c r="P284">
        <f t="shared" si="14"/>
        <v>2010</v>
      </c>
      <c r="Q284" t="e" cm="1">
        <f t="array" ref="Q284">_xlfn.IFS(N284= "theater/plays", "Theater", N284 = "theater/musical", "Theater", N284 = "theater/spaces", "Theater")</f>
        <v>#N/A</v>
      </c>
      <c r="R284" t="b">
        <f t="shared" si="13"/>
        <v>0</v>
      </c>
    </row>
    <row r="285" spans="1:18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2"/>
        <v>40675.71</v>
      </c>
      <c r="P285">
        <f t="shared" si="14"/>
        <v>2011</v>
      </c>
      <c r="Q285" t="e" cm="1">
        <f t="array" ref="Q285">_xlfn.IFS(N285= "theater/plays", "Theater", N285 = "theater/musical", "Theater", N285 = "theater/spaces", "Theater")</f>
        <v>#N/A</v>
      </c>
      <c r="R285" t="b">
        <f t="shared" si="13"/>
        <v>0</v>
      </c>
    </row>
    <row r="286" spans="1:18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2"/>
        <v>40904.738194444442</v>
      </c>
      <c r="P286">
        <f t="shared" si="14"/>
        <v>2011</v>
      </c>
      <c r="Q286" t="e" cm="1">
        <f t="array" ref="Q286">_xlfn.IFS(N286= "theater/plays", "Theater", N286 = "theater/musical", "Theater", N286 = "theater/spaces", "Theater")</f>
        <v>#N/A</v>
      </c>
      <c r="R286" t="b">
        <f t="shared" si="13"/>
        <v>0</v>
      </c>
    </row>
    <row r="287" spans="1:18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2"/>
        <v>41506.756111111114</v>
      </c>
      <c r="P287">
        <f t="shared" si="14"/>
        <v>2013</v>
      </c>
      <c r="Q287" t="e" cm="1">
        <f t="array" ref="Q287">_xlfn.IFS(N287= "theater/plays", "Theater", N287 = "theater/musical", "Theater", N287 = "theater/spaces", "Theater")</f>
        <v>#N/A</v>
      </c>
      <c r="R287" t="b">
        <f t="shared" si="13"/>
        <v>0</v>
      </c>
    </row>
    <row r="288" spans="1:18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2"/>
        <v>41313.816250000003</v>
      </c>
      <c r="P288">
        <f t="shared" si="14"/>
        <v>2013</v>
      </c>
      <c r="Q288" t="e" cm="1">
        <f t="array" ref="Q288">_xlfn.IFS(N288= "theater/plays", "Theater", N288 = "theater/musical", "Theater", N288 = "theater/spaces", "Theater")</f>
        <v>#N/A</v>
      </c>
      <c r="R288" t="b">
        <f t="shared" si="13"/>
        <v>0</v>
      </c>
    </row>
    <row r="289" spans="1:18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2"/>
        <v>41184.277986111112</v>
      </c>
      <c r="P289">
        <f t="shared" si="14"/>
        <v>2012</v>
      </c>
      <c r="Q289" t="e" cm="1">
        <f t="array" ref="Q289">_xlfn.IFS(N289= "theater/plays", "Theater", N289 = "theater/musical", "Theater", N289 = "theater/spaces", "Theater")</f>
        <v>#N/A</v>
      </c>
      <c r="R289" t="b">
        <f t="shared" si="13"/>
        <v>0</v>
      </c>
    </row>
    <row r="290" spans="1:18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2"/>
        <v>41051.168900462959</v>
      </c>
      <c r="P290">
        <f t="shared" si="14"/>
        <v>2012</v>
      </c>
      <c r="Q290" t="e" cm="1">
        <f t="array" ref="Q290">_xlfn.IFS(N290= "theater/plays", "Theater", N290 = "theater/musical", "Theater", N290 = "theater/spaces", "Theater")</f>
        <v>#N/A</v>
      </c>
      <c r="R290" t="b">
        <f t="shared" si="13"/>
        <v>0</v>
      </c>
    </row>
    <row r="291" spans="1:18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2"/>
        <v>41550.456412037034</v>
      </c>
      <c r="P291">
        <f t="shared" si="14"/>
        <v>2013</v>
      </c>
      <c r="Q291" t="e" cm="1">
        <f t="array" ref="Q291">_xlfn.IFS(N291= "theater/plays", "Theater", N291 = "theater/musical", "Theater", N291 = "theater/spaces", "Theater")</f>
        <v>#N/A</v>
      </c>
      <c r="R291" t="b">
        <f t="shared" si="13"/>
        <v>0</v>
      </c>
    </row>
    <row r="292" spans="1:18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2"/>
        <v>40526.36917824074</v>
      </c>
      <c r="P292">
        <f t="shared" si="14"/>
        <v>2010</v>
      </c>
      <c r="Q292" t="e" cm="1">
        <f t="array" ref="Q292">_xlfn.IFS(N292= "theater/plays", "Theater", N292 = "theater/musical", "Theater", N292 = "theater/spaces", "Theater")</f>
        <v>#N/A</v>
      </c>
      <c r="R292" t="b">
        <f t="shared" si="13"/>
        <v>0</v>
      </c>
    </row>
    <row r="293" spans="1:18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2"/>
        <v>41376.769050925926</v>
      </c>
      <c r="P293">
        <f t="shared" si="14"/>
        <v>2013</v>
      </c>
      <c r="Q293" t="e" cm="1">
        <f t="array" ref="Q293">_xlfn.IFS(N293= "theater/plays", "Theater", N293 = "theater/musical", "Theater", N293 = "theater/spaces", "Theater")</f>
        <v>#N/A</v>
      </c>
      <c r="R293" t="b">
        <f t="shared" si="13"/>
        <v>0</v>
      </c>
    </row>
    <row r="294" spans="1:18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2"/>
        <v>40812.803229166668</v>
      </c>
      <c r="P294">
        <f t="shared" si="14"/>
        <v>2011</v>
      </c>
      <c r="Q294" t="e" cm="1">
        <f t="array" ref="Q294">_xlfn.IFS(N294= "theater/plays", "Theater", N294 = "theater/musical", "Theater", N294 = "theater/spaces", "Theater")</f>
        <v>#N/A</v>
      </c>
      <c r="R294" t="b">
        <f t="shared" si="13"/>
        <v>0</v>
      </c>
    </row>
    <row r="295" spans="1:18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2"/>
        <v>41719.667986111112</v>
      </c>
      <c r="P295">
        <f t="shared" si="14"/>
        <v>2014</v>
      </c>
      <c r="Q295" t="e" cm="1">
        <f t="array" ref="Q295">_xlfn.IFS(N295= "theater/plays", "Theater", N295 = "theater/musical", "Theater", N295 = "theater/spaces", "Theater")</f>
        <v>#N/A</v>
      </c>
      <c r="R295" t="b">
        <f t="shared" si="13"/>
        <v>0</v>
      </c>
    </row>
    <row r="296" spans="1:18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2"/>
        <v>40343.084421296298</v>
      </c>
      <c r="P296">
        <f t="shared" si="14"/>
        <v>2010</v>
      </c>
      <c r="Q296" t="e" cm="1">
        <f t="array" ref="Q296">_xlfn.IFS(N296= "theater/plays", "Theater", N296 = "theater/musical", "Theater", N296 = "theater/spaces", "Theater")</f>
        <v>#N/A</v>
      </c>
      <c r="R296" t="b">
        <f t="shared" si="13"/>
        <v>0</v>
      </c>
    </row>
    <row r="297" spans="1:18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2"/>
        <v>41519.004733796297</v>
      </c>
      <c r="P297">
        <f t="shared" si="14"/>
        <v>2013</v>
      </c>
      <c r="Q297" t="e" cm="1">
        <f t="array" ref="Q297">_xlfn.IFS(N297= "theater/plays", "Theater", N297 = "theater/musical", "Theater", N297 = "theater/spaces", "Theater")</f>
        <v>#N/A</v>
      </c>
      <c r="R297" t="b">
        <f t="shared" si="13"/>
        <v>0</v>
      </c>
    </row>
    <row r="298" spans="1:18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2"/>
        <v>41134.475497685184</v>
      </c>
      <c r="P298">
        <f t="shared" si="14"/>
        <v>2012</v>
      </c>
      <c r="Q298" t="e" cm="1">
        <f t="array" ref="Q298">_xlfn.IFS(N298= "theater/plays", "Theater", N298 = "theater/musical", "Theater", N298 = "theater/spaces", "Theater")</f>
        <v>#N/A</v>
      </c>
      <c r="R298" t="b">
        <f t="shared" si="13"/>
        <v>0</v>
      </c>
    </row>
    <row r="299" spans="1:18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2"/>
        <v>42089.728020833332</v>
      </c>
      <c r="P299">
        <f t="shared" si="14"/>
        <v>2015</v>
      </c>
      <c r="Q299" t="e" cm="1">
        <f t="array" ref="Q299">_xlfn.IFS(N299= "theater/plays", "Theater", N299 = "theater/musical", "Theater", N299 = "theater/spaces", "Theater")</f>
        <v>#N/A</v>
      </c>
      <c r="R299" t="b">
        <f t="shared" si="13"/>
        <v>0</v>
      </c>
    </row>
    <row r="300" spans="1:18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2"/>
        <v>41709.463518518518</v>
      </c>
      <c r="P300">
        <f t="shared" si="14"/>
        <v>2014</v>
      </c>
      <c r="Q300" t="e" cm="1">
        <f t="array" ref="Q300">_xlfn.IFS(N300= "theater/plays", "Theater", N300 = "theater/musical", "Theater", N300 = "theater/spaces", "Theater")</f>
        <v>#N/A</v>
      </c>
      <c r="R300" t="b">
        <f t="shared" si="13"/>
        <v>0</v>
      </c>
    </row>
    <row r="301" spans="1:18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2"/>
        <v>40469.225231481483</v>
      </c>
      <c r="P301">
        <f t="shared" si="14"/>
        <v>2010</v>
      </c>
      <c r="Q301" t="e" cm="1">
        <f t="array" ref="Q301">_xlfn.IFS(N301= "theater/plays", "Theater", N301 = "theater/musical", "Theater", N301 = "theater/spaces", "Theater")</f>
        <v>#N/A</v>
      </c>
      <c r="R301" t="b">
        <f t="shared" si="13"/>
        <v>0</v>
      </c>
    </row>
    <row r="302" spans="1:18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2"/>
        <v>40626.959930555553</v>
      </c>
      <c r="P302">
        <f t="shared" si="14"/>
        <v>2011</v>
      </c>
      <c r="Q302" t="e" cm="1">
        <f t="array" ref="Q302">_xlfn.IFS(N302= "theater/plays", "Theater", N302 = "theater/musical", "Theater", N302 = "theater/spaces", "Theater")</f>
        <v>#N/A</v>
      </c>
      <c r="R302" t="b">
        <f t="shared" si="13"/>
        <v>0</v>
      </c>
    </row>
    <row r="303" spans="1:18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2"/>
        <v>41312.737673611111</v>
      </c>
      <c r="P303">
        <f t="shared" si="14"/>
        <v>2013</v>
      </c>
      <c r="Q303" t="e" cm="1">
        <f t="array" ref="Q303">_xlfn.IFS(N303= "theater/plays", "Theater", N303 = "theater/musical", "Theater", N303 = "theater/spaces", "Theater")</f>
        <v>#N/A</v>
      </c>
      <c r="R303" t="b">
        <f t="shared" si="13"/>
        <v>0</v>
      </c>
    </row>
    <row r="304" spans="1:18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2"/>
        <v>40933.856921296298</v>
      </c>
      <c r="P304">
        <f t="shared" si="14"/>
        <v>2012</v>
      </c>
      <c r="Q304" t="e" cm="1">
        <f t="array" ref="Q304">_xlfn.IFS(N304= "theater/plays", "Theater", N304 = "theater/musical", "Theater", N304 = "theater/spaces", "Theater")</f>
        <v>#N/A</v>
      </c>
      <c r="R304" t="b">
        <f t="shared" si="13"/>
        <v>0</v>
      </c>
    </row>
    <row r="305" spans="1:18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2"/>
        <v>41032.071134259255</v>
      </c>
      <c r="P305">
        <f t="shared" si="14"/>
        <v>2012</v>
      </c>
      <c r="Q305" t="e" cm="1">
        <f t="array" ref="Q305">_xlfn.IFS(N305= "theater/plays", "Theater", N305 = "theater/musical", "Theater", N305 = "theater/spaces", "Theater")</f>
        <v>#N/A</v>
      </c>
      <c r="R305" t="b">
        <f t="shared" si="13"/>
        <v>0</v>
      </c>
    </row>
    <row r="306" spans="1:18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2"/>
        <v>41114.094872685186</v>
      </c>
      <c r="P306">
        <f t="shared" si="14"/>
        <v>2012</v>
      </c>
      <c r="Q306" t="e" cm="1">
        <f t="array" ref="Q306">_xlfn.IFS(N306= "theater/plays", "Theater", N306 = "theater/musical", "Theater", N306 = "theater/spaces", "Theater")</f>
        <v>#N/A</v>
      </c>
      <c r="R306" t="b">
        <f t="shared" si="13"/>
        <v>0</v>
      </c>
    </row>
    <row r="307" spans="1:18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2"/>
        <v>40948.630196759259</v>
      </c>
      <c r="P307">
        <f t="shared" si="14"/>
        <v>2012</v>
      </c>
      <c r="Q307" t="e" cm="1">
        <f t="array" ref="Q307">_xlfn.IFS(N307= "theater/plays", "Theater", N307 = "theater/musical", "Theater", N307 = "theater/spaces", "Theater")</f>
        <v>#N/A</v>
      </c>
      <c r="R307" t="b">
        <f t="shared" si="13"/>
        <v>0</v>
      </c>
    </row>
    <row r="308" spans="1:18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2"/>
        <v>41333.837187500001</v>
      </c>
      <c r="P308">
        <f t="shared" si="14"/>
        <v>2013</v>
      </c>
      <c r="Q308" t="e" cm="1">
        <f t="array" ref="Q308">_xlfn.IFS(N308= "theater/plays", "Theater", N308 = "theater/musical", "Theater", N308 = "theater/spaces", "Theater")</f>
        <v>#N/A</v>
      </c>
      <c r="R308" t="b">
        <f t="shared" si="13"/>
        <v>0</v>
      </c>
    </row>
    <row r="309" spans="1:18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2"/>
        <v>41282.944456018522</v>
      </c>
      <c r="P309">
        <f t="shared" si="14"/>
        <v>2013</v>
      </c>
      <c r="Q309" t="e" cm="1">
        <f t="array" ref="Q309">_xlfn.IFS(N309= "theater/plays", "Theater", N309 = "theater/musical", "Theater", N309 = "theater/spaces", "Theater")</f>
        <v>#N/A</v>
      </c>
      <c r="R309" t="b">
        <f t="shared" si="13"/>
        <v>0</v>
      </c>
    </row>
    <row r="310" spans="1:18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2"/>
        <v>40567.694560185184</v>
      </c>
      <c r="P310">
        <f t="shared" si="14"/>
        <v>2011</v>
      </c>
      <c r="Q310" t="e" cm="1">
        <f t="array" ref="Q310">_xlfn.IFS(N310= "theater/plays", "Theater", N310 = "theater/musical", "Theater", N310 = "theater/spaces", "Theater")</f>
        <v>#N/A</v>
      </c>
      <c r="R310" t="b">
        <f t="shared" si="13"/>
        <v>0</v>
      </c>
    </row>
    <row r="311" spans="1:18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2"/>
        <v>41134.751550925925</v>
      </c>
      <c r="P311">
        <f t="shared" si="14"/>
        <v>2012</v>
      </c>
      <c r="Q311" t="e" cm="1">
        <f t="array" ref="Q311">_xlfn.IFS(N311= "theater/plays", "Theater", N311 = "theater/musical", "Theater", N311 = "theater/spaces", "Theater")</f>
        <v>#N/A</v>
      </c>
      <c r="R311" t="b">
        <f t="shared" si="13"/>
        <v>0</v>
      </c>
    </row>
    <row r="312" spans="1:18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2"/>
        <v>40821.183136574073</v>
      </c>
      <c r="P312">
        <f t="shared" si="14"/>
        <v>2011</v>
      </c>
      <c r="Q312" t="e" cm="1">
        <f t="array" ref="Q312">_xlfn.IFS(N312= "theater/plays", "Theater", N312 = "theater/musical", "Theater", N312 = "theater/spaces", "Theater")</f>
        <v>#N/A</v>
      </c>
      <c r="R312" t="b">
        <f t="shared" si="13"/>
        <v>0</v>
      </c>
    </row>
    <row r="313" spans="1:18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2"/>
        <v>40868.219814814816</v>
      </c>
      <c r="P313">
        <f t="shared" si="14"/>
        <v>2011</v>
      </c>
      <c r="Q313" t="e" cm="1">
        <f t="array" ref="Q313">_xlfn.IFS(N313= "theater/plays", "Theater", N313 = "theater/musical", "Theater", N313 = "theater/spaces", "Theater")</f>
        <v>#N/A</v>
      </c>
      <c r="R313" t="b">
        <f t="shared" si="13"/>
        <v>0</v>
      </c>
    </row>
    <row r="314" spans="1:18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2"/>
        <v>41348.877685185187</v>
      </c>
      <c r="P314">
        <f t="shared" si="14"/>
        <v>2013</v>
      </c>
      <c r="Q314" t="e" cm="1">
        <f t="array" ref="Q314">_xlfn.IFS(N314= "theater/plays", "Theater", N314 = "theater/musical", "Theater", N314 = "theater/spaces", "Theater")</f>
        <v>#N/A</v>
      </c>
      <c r="R314" t="b">
        <f t="shared" si="13"/>
        <v>0</v>
      </c>
    </row>
    <row r="315" spans="1:18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2"/>
        <v>40357.227939814817</v>
      </c>
      <c r="P315">
        <f t="shared" si="14"/>
        <v>2010</v>
      </c>
      <c r="Q315" t="e" cm="1">
        <f t="array" ref="Q315">_xlfn.IFS(N315= "theater/plays", "Theater", N315 = "theater/musical", "Theater", N315 = "theater/spaces", "Theater")</f>
        <v>#N/A</v>
      </c>
      <c r="R315" t="b">
        <f t="shared" si="13"/>
        <v>0</v>
      </c>
    </row>
    <row r="316" spans="1:18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2"/>
        <v>41304.833194444444</v>
      </c>
      <c r="P316">
        <f t="shared" si="14"/>
        <v>2013</v>
      </c>
      <c r="Q316" t="e" cm="1">
        <f t="array" ref="Q316">_xlfn.IFS(N316= "theater/plays", "Theater", N316 = "theater/musical", "Theater", N316 = "theater/spaces", "Theater")</f>
        <v>#N/A</v>
      </c>
      <c r="R316" t="b">
        <f t="shared" si="13"/>
        <v>0</v>
      </c>
    </row>
    <row r="317" spans="1:18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2"/>
        <v>41113.77238425926</v>
      </c>
      <c r="P317">
        <f t="shared" si="14"/>
        <v>2012</v>
      </c>
      <c r="Q317" t="e" cm="1">
        <f t="array" ref="Q317">_xlfn.IFS(N317= "theater/plays", "Theater", N317 = "theater/musical", "Theater", N317 = "theater/spaces", "Theater")</f>
        <v>#N/A</v>
      </c>
      <c r="R317" t="b">
        <f t="shared" si="13"/>
        <v>0</v>
      </c>
    </row>
    <row r="318" spans="1:18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2"/>
        <v>41950.923576388886</v>
      </c>
      <c r="P318">
        <f t="shared" si="14"/>
        <v>2014</v>
      </c>
      <c r="Q318" t="e" cm="1">
        <f t="array" ref="Q318">_xlfn.IFS(N318= "theater/plays", "Theater", N318 = "theater/musical", "Theater", N318 = "theater/spaces", "Theater")</f>
        <v>#N/A</v>
      </c>
      <c r="R318" t="b">
        <f t="shared" si="13"/>
        <v>0</v>
      </c>
    </row>
    <row r="319" spans="1:18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2"/>
        <v>41589.676886574074</v>
      </c>
      <c r="P319">
        <f t="shared" si="14"/>
        <v>2013</v>
      </c>
      <c r="Q319" t="e" cm="1">
        <f t="array" ref="Q319">_xlfn.IFS(N319= "theater/plays", "Theater", N319 = "theater/musical", "Theater", N319 = "theater/spaces", "Theater")</f>
        <v>#N/A</v>
      </c>
      <c r="R319" t="b">
        <f t="shared" si="13"/>
        <v>0</v>
      </c>
    </row>
    <row r="320" spans="1:18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2"/>
        <v>41330.038784722223</v>
      </c>
      <c r="P320">
        <f t="shared" si="14"/>
        <v>2013</v>
      </c>
      <c r="Q320" t="e" cm="1">
        <f t="array" ref="Q320">_xlfn.IFS(N320= "theater/plays", "Theater", N320 = "theater/musical", "Theater", N320 = "theater/spaces", "Theater")</f>
        <v>#N/A</v>
      </c>
      <c r="R320" t="b">
        <f t="shared" si="13"/>
        <v>0</v>
      </c>
    </row>
    <row r="321" spans="1:18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2"/>
        <v>40123.83829861111</v>
      </c>
      <c r="P321">
        <f t="shared" si="14"/>
        <v>2009</v>
      </c>
      <c r="Q321" t="e" cm="1">
        <f t="array" ref="Q321">_xlfn.IFS(N321= "theater/plays", "Theater", N321 = "theater/musical", "Theater", N321 = "theater/spaces", "Theater")</f>
        <v>#N/A</v>
      </c>
      <c r="R321" t="b">
        <f t="shared" si="13"/>
        <v>0</v>
      </c>
    </row>
    <row r="322" spans="1:18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2"/>
        <v>42331.551307870366</v>
      </c>
      <c r="P322">
        <f t="shared" si="14"/>
        <v>2015</v>
      </c>
      <c r="Q322" t="e" cm="1">
        <f t="array" ref="Q322">_xlfn.IFS(N322= "theater/plays", "Theater", N322 = "theater/musical", "Theater", N322 = "theater/spaces", "Theater")</f>
        <v>#N/A</v>
      </c>
      <c r="R322" t="b">
        <f t="shared" si="13"/>
        <v>0</v>
      </c>
    </row>
    <row r="323" spans="1:18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15">(J323/86400)+DATE(1970,1,1)</f>
        <v>42647.446597222224</v>
      </c>
      <c r="P323">
        <f t="shared" si="14"/>
        <v>2016</v>
      </c>
      <c r="Q323" t="e" cm="1">
        <f t="array" ref="Q323">_xlfn.IFS(N323= "theater/plays", "Theater", N323 = "theater/musical", "Theater", N323 = "theater/spaces", "Theater")</f>
        <v>#N/A</v>
      </c>
      <c r="R323" t="b">
        <f t="shared" ref="R323:R386" si="16">IF(N323= "theater/plays", "plays")</f>
        <v>0</v>
      </c>
    </row>
    <row r="324" spans="1:18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15"/>
        <v>42473.57</v>
      </c>
      <c r="P324">
        <f t="shared" ref="P324:P387" si="17">YEAR(O324)</f>
        <v>2016</v>
      </c>
      <c r="Q324" t="e" cm="1">
        <f t="array" ref="Q324">_xlfn.IFS(N324= "theater/plays", "Theater", N324 = "theater/musical", "Theater", N324 = "theater/spaces", "Theater")</f>
        <v>#N/A</v>
      </c>
      <c r="R324" t="b">
        <f t="shared" si="16"/>
        <v>0</v>
      </c>
    </row>
    <row r="325" spans="1:18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15"/>
        <v>42697.32136574074</v>
      </c>
      <c r="P325">
        <f t="shared" si="17"/>
        <v>2016</v>
      </c>
      <c r="Q325" t="e" cm="1">
        <f t="array" ref="Q325">_xlfn.IFS(N325= "theater/plays", "Theater", N325 = "theater/musical", "Theater", N325 = "theater/spaces", "Theater")</f>
        <v>#N/A</v>
      </c>
      <c r="R325" t="b">
        <f t="shared" si="16"/>
        <v>0</v>
      </c>
    </row>
    <row r="326" spans="1:18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15"/>
        <v>42184.626250000001</v>
      </c>
      <c r="P326">
        <f t="shared" si="17"/>
        <v>2015</v>
      </c>
      <c r="Q326" t="e" cm="1">
        <f t="array" ref="Q326">_xlfn.IFS(N326= "theater/plays", "Theater", N326 = "theater/musical", "Theater", N326 = "theater/spaces", "Theater")</f>
        <v>#N/A</v>
      </c>
      <c r="R326" t="b">
        <f t="shared" si="16"/>
        <v>0</v>
      </c>
    </row>
    <row r="327" spans="1:18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15"/>
        <v>42689.187881944439</v>
      </c>
      <c r="P327">
        <f t="shared" si="17"/>
        <v>2016</v>
      </c>
      <c r="Q327" t="e" cm="1">
        <f t="array" ref="Q327">_xlfn.IFS(N327= "theater/plays", "Theater", N327 = "theater/musical", "Theater", N327 = "theater/spaces", "Theater")</f>
        <v>#N/A</v>
      </c>
      <c r="R327" t="b">
        <f t="shared" si="16"/>
        <v>0</v>
      </c>
    </row>
    <row r="328" spans="1:18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15"/>
        <v>42775.314884259264</v>
      </c>
      <c r="P328">
        <f t="shared" si="17"/>
        <v>2017</v>
      </c>
      <c r="Q328" t="e" cm="1">
        <f t="array" ref="Q328">_xlfn.IFS(N328= "theater/plays", "Theater", N328 = "theater/musical", "Theater", N328 = "theater/spaces", "Theater")</f>
        <v>#N/A</v>
      </c>
      <c r="R328" t="b">
        <f t="shared" si="16"/>
        <v>0</v>
      </c>
    </row>
    <row r="329" spans="1:18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15"/>
        <v>42058.235289351855</v>
      </c>
      <c r="P329">
        <f t="shared" si="17"/>
        <v>2015</v>
      </c>
      <c r="Q329" t="e" cm="1">
        <f t="array" ref="Q329">_xlfn.IFS(N329= "theater/plays", "Theater", N329 = "theater/musical", "Theater", N329 = "theater/spaces", "Theater")</f>
        <v>#N/A</v>
      </c>
      <c r="R329" t="b">
        <f t="shared" si="16"/>
        <v>0</v>
      </c>
    </row>
    <row r="330" spans="1:18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15"/>
        <v>42278.946620370371</v>
      </c>
      <c r="P330">
        <f t="shared" si="17"/>
        <v>2015</v>
      </c>
      <c r="Q330" t="e" cm="1">
        <f t="array" ref="Q330">_xlfn.IFS(N330= "theater/plays", "Theater", N330 = "theater/musical", "Theater", N330 = "theater/spaces", "Theater")</f>
        <v>#N/A</v>
      </c>
      <c r="R330" t="b">
        <f t="shared" si="16"/>
        <v>0</v>
      </c>
    </row>
    <row r="331" spans="1:18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15"/>
        <v>42291.46674768519</v>
      </c>
      <c r="P331">
        <f t="shared" si="17"/>
        <v>2015</v>
      </c>
      <c r="Q331" t="e" cm="1">
        <f t="array" ref="Q331">_xlfn.IFS(N331= "theater/plays", "Theater", N331 = "theater/musical", "Theater", N331 = "theater/spaces", "Theater")</f>
        <v>#N/A</v>
      </c>
      <c r="R331" t="b">
        <f t="shared" si="16"/>
        <v>0</v>
      </c>
    </row>
    <row r="332" spans="1:18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15"/>
        <v>41379.515775462962</v>
      </c>
      <c r="P332">
        <f t="shared" si="17"/>
        <v>2013</v>
      </c>
      <c r="Q332" t="e" cm="1">
        <f t="array" ref="Q332">_xlfn.IFS(N332= "theater/plays", "Theater", N332 = "theater/musical", "Theater", N332 = "theater/spaces", "Theater")</f>
        <v>#N/A</v>
      </c>
      <c r="R332" t="b">
        <f t="shared" si="16"/>
        <v>0</v>
      </c>
    </row>
    <row r="333" spans="1:18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15"/>
        <v>42507.581412037034</v>
      </c>
      <c r="P333">
        <f t="shared" si="17"/>
        <v>2016</v>
      </c>
      <c r="Q333" t="e" cm="1">
        <f t="array" ref="Q333">_xlfn.IFS(N333= "theater/plays", "Theater", N333 = "theater/musical", "Theater", N333 = "theater/spaces", "Theater")</f>
        <v>#N/A</v>
      </c>
      <c r="R333" t="b">
        <f t="shared" si="16"/>
        <v>0</v>
      </c>
    </row>
    <row r="334" spans="1:18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15"/>
        <v>42263.680289351847</v>
      </c>
      <c r="P334">
        <f t="shared" si="17"/>
        <v>2015</v>
      </c>
      <c r="Q334" t="e" cm="1">
        <f t="array" ref="Q334">_xlfn.IFS(N334= "theater/plays", "Theater", N334 = "theater/musical", "Theater", N334 = "theater/spaces", "Theater")</f>
        <v>#N/A</v>
      </c>
      <c r="R334" t="b">
        <f t="shared" si="16"/>
        <v>0</v>
      </c>
    </row>
    <row r="335" spans="1:18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15"/>
        <v>42437.636469907404</v>
      </c>
      <c r="P335">
        <f t="shared" si="17"/>
        <v>2016</v>
      </c>
      <c r="Q335" t="e" cm="1">
        <f t="array" ref="Q335">_xlfn.IFS(N335= "theater/plays", "Theater", N335 = "theater/musical", "Theater", N335 = "theater/spaces", "Theater")</f>
        <v>#N/A</v>
      </c>
      <c r="R335" t="b">
        <f t="shared" si="16"/>
        <v>0</v>
      </c>
    </row>
    <row r="336" spans="1:18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15"/>
        <v>42101.682372685187</v>
      </c>
      <c r="P336">
        <f t="shared" si="17"/>
        <v>2015</v>
      </c>
      <c r="Q336" t="e" cm="1">
        <f t="array" ref="Q336">_xlfn.IFS(N336= "theater/plays", "Theater", N336 = "theater/musical", "Theater", N336 = "theater/spaces", "Theater")</f>
        <v>#N/A</v>
      </c>
      <c r="R336" t="b">
        <f t="shared" si="16"/>
        <v>0</v>
      </c>
    </row>
    <row r="337" spans="1:18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15"/>
        <v>42101.737442129626</v>
      </c>
      <c r="P337">
        <f t="shared" si="17"/>
        <v>2015</v>
      </c>
      <c r="Q337" t="e" cm="1">
        <f t="array" ref="Q337">_xlfn.IFS(N337= "theater/plays", "Theater", N337 = "theater/musical", "Theater", N337 = "theater/spaces", "Theater")</f>
        <v>#N/A</v>
      </c>
      <c r="R337" t="b">
        <f t="shared" si="16"/>
        <v>0</v>
      </c>
    </row>
    <row r="338" spans="1:18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15"/>
        <v>42291.596273148149</v>
      </c>
      <c r="P338">
        <f t="shared" si="17"/>
        <v>2015</v>
      </c>
      <c r="Q338" t="e" cm="1">
        <f t="array" ref="Q338">_xlfn.IFS(N338= "theater/plays", "Theater", N338 = "theater/musical", "Theater", N338 = "theater/spaces", "Theater")</f>
        <v>#N/A</v>
      </c>
      <c r="R338" t="b">
        <f t="shared" si="16"/>
        <v>0</v>
      </c>
    </row>
    <row r="339" spans="1:18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15"/>
        <v>42047.128564814819</v>
      </c>
      <c r="P339">
        <f t="shared" si="17"/>
        <v>2015</v>
      </c>
      <c r="Q339" t="e" cm="1">
        <f t="array" ref="Q339">_xlfn.IFS(N339= "theater/plays", "Theater", N339 = "theater/musical", "Theater", N339 = "theater/spaces", "Theater")</f>
        <v>#N/A</v>
      </c>
      <c r="R339" t="b">
        <f t="shared" si="16"/>
        <v>0</v>
      </c>
    </row>
    <row r="340" spans="1:18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15"/>
        <v>42559.755671296298</v>
      </c>
      <c r="P340">
        <f t="shared" si="17"/>
        <v>2016</v>
      </c>
      <c r="Q340" t="e" cm="1">
        <f t="array" ref="Q340">_xlfn.IFS(N340= "theater/plays", "Theater", N340 = "theater/musical", "Theater", N340 = "theater/spaces", "Theater")</f>
        <v>#N/A</v>
      </c>
      <c r="R340" t="b">
        <f t="shared" si="16"/>
        <v>0</v>
      </c>
    </row>
    <row r="341" spans="1:18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15"/>
        <v>42093.760046296295</v>
      </c>
      <c r="P341">
        <f t="shared" si="17"/>
        <v>2015</v>
      </c>
      <c r="Q341" t="e" cm="1">
        <f t="array" ref="Q341">_xlfn.IFS(N341= "theater/plays", "Theater", N341 = "theater/musical", "Theater", N341 = "theater/spaces", "Theater")</f>
        <v>#N/A</v>
      </c>
      <c r="R341" t="b">
        <f t="shared" si="16"/>
        <v>0</v>
      </c>
    </row>
    <row r="342" spans="1:18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15"/>
        <v>42772.669062500005</v>
      </c>
      <c r="P342">
        <f t="shared" si="17"/>
        <v>2017</v>
      </c>
      <c r="Q342" t="e" cm="1">
        <f t="array" ref="Q342">_xlfn.IFS(N342= "theater/plays", "Theater", N342 = "theater/musical", "Theater", N342 = "theater/spaces", "Theater")</f>
        <v>#N/A</v>
      </c>
      <c r="R342" t="b">
        <f t="shared" si="16"/>
        <v>0</v>
      </c>
    </row>
    <row r="343" spans="1:18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15"/>
        <v>41894.879606481481</v>
      </c>
      <c r="P343">
        <f t="shared" si="17"/>
        <v>2014</v>
      </c>
      <c r="Q343" t="e" cm="1">
        <f t="array" ref="Q343">_xlfn.IFS(N343= "theater/plays", "Theater", N343 = "theater/musical", "Theater", N343 = "theater/spaces", "Theater")</f>
        <v>#N/A</v>
      </c>
      <c r="R343" t="b">
        <f t="shared" si="16"/>
        <v>0</v>
      </c>
    </row>
    <row r="344" spans="1:18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15"/>
        <v>42459.780844907407</v>
      </c>
      <c r="P344">
        <f t="shared" si="17"/>
        <v>2016</v>
      </c>
      <c r="Q344" t="e" cm="1">
        <f t="array" ref="Q344">_xlfn.IFS(N344= "theater/plays", "Theater", N344 = "theater/musical", "Theater", N344 = "theater/spaces", "Theater")</f>
        <v>#N/A</v>
      </c>
      <c r="R344" t="b">
        <f t="shared" si="16"/>
        <v>0</v>
      </c>
    </row>
    <row r="345" spans="1:18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15"/>
        <v>41926.73778935185</v>
      </c>
      <c r="P345">
        <f t="shared" si="17"/>
        <v>2014</v>
      </c>
      <c r="Q345" t="e" cm="1">
        <f t="array" ref="Q345">_xlfn.IFS(N345= "theater/plays", "Theater", N345 = "theater/musical", "Theater", N345 = "theater/spaces", "Theater")</f>
        <v>#N/A</v>
      </c>
      <c r="R345" t="b">
        <f t="shared" si="16"/>
        <v>0</v>
      </c>
    </row>
    <row r="346" spans="1:18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15"/>
        <v>42111.970995370371</v>
      </c>
      <c r="P346">
        <f t="shared" si="17"/>
        <v>2015</v>
      </c>
      <c r="Q346" t="e" cm="1">
        <f t="array" ref="Q346">_xlfn.IFS(N346= "theater/plays", "Theater", N346 = "theater/musical", "Theater", N346 = "theater/spaces", "Theater")</f>
        <v>#N/A</v>
      </c>
      <c r="R346" t="b">
        <f t="shared" si="16"/>
        <v>0</v>
      </c>
    </row>
    <row r="347" spans="1:18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15"/>
        <v>42114.944328703699</v>
      </c>
      <c r="P347">
        <f t="shared" si="17"/>
        <v>2015</v>
      </c>
      <c r="Q347" t="e" cm="1">
        <f t="array" ref="Q347">_xlfn.IFS(N347= "theater/plays", "Theater", N347 = "theater/musical", "Theater", N347 = "theater/spaces", "Theater")</f>
        <v>#N/A</v>
      </c>
      <c r="R347" t="b">
        <f t="shared" si="16"/>
        <v>0</v>
      </c>
    </row>
    <row r="348" spans="1:18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15"/>
        <v>42261.500243055554</v>
      </c>
      <c r="P348">
        <f t="shared" si="17"/>
        <v>2015</v>
      </c>
      <c r="Q348" t="e" cm="1">
        <f t="array" ref="Q348">_xlfn.IFS(N348= "theater/plays", "Theater", N348 = "theater/musical", "Theater", N348 = "theater/spaces", "Theater")</f>
        <v>#N/A</v>
      </c>
      <c r="R348" t="b">
        <f t="shared" si="16"/>
        <v>0</v>
      </c>
    </row>
    <row r="349" spans="1:18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15"/>
        <v>42292.495474537034</v>
      </c>
      <c r="P349">
        <f t="shared" si="17"/>
        <v>2015</v>
      </c>
      <c r="Q349" t="e" cm="1">
        <f t="array" ref="Q349">_xlfn.IFS(N349= "theater/plays", "Theater", N349 = "theater/musical", "Theater", N349 = "theater/spaces", "Theater")</f>
        <v>#N/A</v>
      </c>
      <c r="R349" t="b">
        <f t="shared" si="16"/>
        <v>0</v>
      </c>
    </row>
    <row r="350" spans="1:18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15"/>
        <v>42207.58699074074</v>
      </c>
      <c r="P350">
        <f t="shared" si="17"/>
        <v>2015</v>
      </c>
      <c r="Q350" t="e" cm="1">
        <f t="array" ref="Q350">_xlfn.IFS(N350= "theater/plays", "Theater", N350 = "theater/musical", "Theater", N350 = "theater/spaces", "Theater")</f>
        <v>#N/A</v>
      </c>
      <c r="R350" t="b">
        <f t="shared" si="16"/>
        <v>0</v>
      </c>
    </row>
    <row r="351" spans="1:18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15"/>
        <v>42760.498935185184</v>
      </c>
      <c r="P351">
        <f t="shared" si="17"/>
        <v>2017</v>
      </c>
      <c r="Q351" t="e" cm="1">
        <f t="array" ref="Q351">_xlfn.IFS(N351= "theater/plays", "Theater", N351 = "theater/musical", "Theater", N351 = "theater/spaces", "Theater")</f>
        <v>#N/A</v>
      </c>
      <c r="R351" t="b">
        <f t="shared" si="16"/>
        <v>0</v>
      </c>
    </row>
    <row r="352" spans="1:18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15"/>
        <v>42586.066076388888</v>
      </c>
      <c r="P352">
        <f t="shared" si="17"/>
        <v>2016</v>
      </c>
      <c r="Q352" t="e" cm="1">
        <f t="array" ref="Q352">_xlfn.IFS(N352= "theater/plays", "Theater", N352 = "theater/musical", "Theater", N352 = "theater/spaces", "Theater")</f>
        <v>#N/A</v>
      </c>
      <c r="R352" t="b">
        <f t="shared" si="16"/>
        <v>0</v>
      </c>
    </row>
    <row r="353" spans="1:18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15"/>
        <v>42427.964745370366</v>
      </c>
      <c r="P353">
        <f t="shared" si="17"/>
        <v>2016</v>
      </c>
      <c r="Q353" t="e" cm="1">
        <f t="array" ref="Q353">_xlfn.IFS(N353= "theater/plays", "Theater", N353 = "theater/musical", "Theater", N353 = "theater/spaces", "Theater")</f>
        <v>#N/A</v>
      </c>
      <c r="R353" t="b">
        <f t="shared" si="16"/>
        <v>0</v>
      </c>
    </row>
    <row r="354" spans="1:18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15"/>
        <v>41890.167453703703</v>
      </c>
      <c r="P354">
        <f t="shared" si="17"/>
        <v>2014</v>
      </c>
      <c r="Q354" t="e" cm="1">
        <f t="array" ref="Q354">_xlfn.IFS(N354= "theater/plays", "Theater", N354 = "theater/musical", "Theater", N354 = "theater/spaces", "Theater")</f>
        <v>#N/A</v>
      </c>
      <c r="R354" t="b">
        <f t="shared" si="16"/>
        <v>0</v>
      </c>
    </row>
    <row r="355" spans="1:18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15"/>
        <v>42297.791886574079</v>
      </c>
      <c r="P355">
        <f t="shared" si="17"/>
        <v>2015</v>
      </c>
      <c r="Q355" t="e" cm="1">
        <f t="array" ref="Q355">_xlfn.IFS(N355= "theater/plays", "Theater", N355 = "theater/musical", "Theater", N355 = "theater/spaces", "Theater")</f>
        <v>#N/A</v>
      </c>
      <c r="R355" t="b">
        <f t="shared" si="16"/>
        <v>0</v>
      </c>
    </row>
    <row r="356" spans="1:18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15"/>
        <v>42438.827789351853</v>
      </c>
      <c r="P356">
        <f t="shared" si="17"/>
        <v>2016</v>
      </c>
      <c r="Q356" t="e" cm="1">
        <f t="array" ref="Q356">_xlfn.IFS(N356= "theater/plays", "Theater", N356 = "theater/musical", "Theater", N356 = "theater/spaces", "Theater")</f>
        <v>#N/A</v>
      </c>
      <c r="R356" t="b">
        <f t="shared" si="16"/>
        <v>0</v>
      </c>
    </row>
    <row r="357" spans="1:18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15"/>
        <v>41943.293912037036</v>
      </c>
      <c r="P357">
        <f t="shared" si="17"/>
        <v>2014</v>
      </c>
      <c r="Q357" t="e" cm="1">
        <f t="array" ref="Q357">_xlfn.IFS(N357= "theater/plays", "Theater", N357 = "theater/musical", "Theater", N357 = "theater/spaces", "Theater")</f>
        <v>#N/A</v>
      </c>
      <c r="R357" t="b">
        <f t="shared" si="16"/>
        <v>0</v>
      </c>
    </row>
    <row r="358" spans="1:18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15"/>
        <v>42415.803159722222</v>
      </c>
      <c r="P358">
        <f t="shared" si="17"/>
        <v>2016</v>
      </c>
      <c r="Q358" t="e" cm="1">
        <f t="array" ref="Q358">_xlfn.IFS(N358= "theater/plays", "Theater", N358 = "theater/musical", "Theater", N358 = "theater/spaces", "Theater")</f>
        <v>#N/A</v>
      </c>
      <c r="R358" t="b">
        <f t="shared" si="16"/>
        <v>0</v>
      </c>
    </row>
    <row r="359" spans="1:18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15"/>
        <v>42078.222187499996</v>
      </c>
      <c r="P359">
        <f t="shared" si="17"/>
        <v>2015</v>
      </c>
      <c r="Q359" t="e" cm="1">
        <f t="array" ref="Q359">_xlfn.IFS(N359= "theater/plays", "Theater", N359 = "theater/musical", "Theater", N359 = "theater/spaces", "Theater")</f>
        <v>#N/A</v>
      </c>
      <c r="R359" t="b">
        <f t="shared" si="16"/>
        <v>0</v>
      </c>
    </row>
    <row r="360" spans="1:18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15"/>
        <v>42507.860196759255</v>
      </c>
      <c r="P360">
        <f t="shared" si="17"/>
        <v>2016</v>
      </c>
      <c r="Q360" t="e" cm="1">
        <f t="array" ref="Q360">_xlfn.IFS(N360= "theater/plays", "Theater", N360 = "theater/musical", "Theater", N360 = "theater/spaces", "Theater")</f>
        <v>#N/A</v>
      </c>
      <c r="R360" t="b">
        <f t="shared" si="16"/>
        <v>0</v>
      </c>
    </row>
    <row r="361" spans="1:18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15"/>
        <v>41935.070486111115</v>
      </c>
      <c r="P361">
        <f t="shared" si="17"/>
        <v>2014</v>
      </c>
      <c r="Q361" t="e" cm="1">
        <f t="array" ref="Q361">_xlfn.IFS(N361= "theater/plays", "Theater", N361 = "theater/musical", "Theater", N361 = "theater/spaces", "Theater")</f>
        <v>#N/A</v>
      </c>
      <c r="R361" t="b">
        <f t="shared" si="16"/>
        <v>0</v>
      </c>
    </row>
    <row r="362" spans="1:18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15"/>
        <v>42163.897916666669</v>
      </c>
      <c r="P362">
        <f t="shared" si="17"/>
        <v>2015</v>
      </c>
      <c r="Q362" t="e" cm="1">
        <f t="array" ref="Q362">_xlfn.IFS(N362= "theater/plays", "Theater", N362 = "theater/musical", "Theater", N362 = "theater/spaces", "Theater")</f>
        <v>#N/A</v>
      </c>
      <c r="R362" t="b">
        <f t="shared" si="16"/>
        <v>0</v>
      </c>
    </row>
    <row r="363" spans="1:18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15"/>
        <v>41936.001226851848</v>
      </c>
      <c r="P363">
        <f t="shared" si="17"/>
        <v>2014</v>
      </c>
      <c r="Q363" t="e" cm="1">
        <f t="array" ref="Q363">_xlfn.IFS(N363= "theater/plays", "Theater", N363 = "theater/musical", "Theater", N363 = "theater/spaces", "Theater")</f>
        <v>#N/A</v>
      </c>
      <c r="R363" t="b">
        <f t="shared" si="16"/>
        <v>0</v>
      </c>
    </row>
    <row r="364" spans="1:18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15"/>
        <v>41837.210543981484</v>
      </c>
      <c r="P364">
        <f t="shared" si="17"/>
        <v>2014</v>
      </c>
      <c r="Q364" t="e" cm="1">
        <f t="array" ref="Q364">_xlfn.IFS(N364= "theater/plays", "Theater", N364 = "theater/musical", "Theater", N364 = "theater/spaces", "Theater")</f>
        <v>#N/A</v>
      </c>
      <c r="R364" t="b">
        <f t="shared" si="16"/>
        <v>0</v>
      </c>
    </row>
    <row r="365" spans="1:18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15"/>
        <v>40255.744629629626</v>
      </c>
      <c r="P365">
        <f t="shared" si="17"/>
        <v>2010</v>
      </c>
      <c r="Q365" t="e" cm="1">
        <f t="array" ref="Q365">_xlfn.IFS(N365= "theater/plays", "Theater", N365 = "theater/musical", "Theater", N365 = "theater/spaces", "Theater")</f>
        <v>#N/A</v>
      </c>
      <c r="R365" t="b">
        <f t="shared" si="16"/>
        <v>0</v>
      </c>
    </row>
    <row r="366" spans="1:18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15"/>
        <v>41780.859629629631</v>
      </c>
      <c r="P366">
        <f t="shared" si="17"/>
        <v>2014</v>
      </c>
      <c r="Q366" t="e" cm="1">
        <f t="array" ref="Q366">_xlfn.IFS(N366= "theater/plays", "Theater", N366 = "theater/musical", "Theater", N366 = "theater/spaces", "Theater")</f>
        <v>#N/A</v>
      </c>
      <c r="R366" t="b">
        <f t="shared" si="16"/>
        <v>0</v>
      </c>
    </row>
    <row r="367" spans="1:18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15"/>
        <v>41668.606469907405</v>
      </c>
      <c r="P367">
        <f t="shared" si="17"/>
        <v>2014</v>
      </c>
      <c r="Q367" t="e" cm="1">
        <f t="array" ref="Q367">_xlfn.IFS(N367= "theater/plays", "Theater", N367 = "theater/musical", "Theater", N367 = "theater/spaces", "Theater")</f>
        <v>#N/A</v>
      </c>
      <c r="R367" t="b">
        <f t="shared" si="16"/>
        <v>0</v>
      </c>
    </row>
    <row r="368" spans="1:18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15"/>
        <v>41019.793032407411</v>
      </c>
      <c r="P368">
        <f t="shared" si="17"/>
        <v>2012</v>
      </c>
      <c r="Q368" t="e" cm="1">
        <f t="array" ref="Q368">_xlfn.IFS(N368= "theater/plays", "Theater", N368 = "theater/musical", "Theater", N368 = "theater/spaces", "Theater")</f>
        <v>#N/A</v>
      </c>
      <c r="R368" t="b">
        <f t="shared" si="16"/>
        <v>0</v>
      </c>
    </row>
    <row r="369" spans="1:18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15"/>
        <v>41355.577291666668</v>
      </c>
      <c r="P369">
        <f t="shared" si="17"/>
        <v>2013</v>
      </c>
      <c r="Q369" t="e" cm="1">
        <f t="array" ref="Q369">_xlfn.IFS(N369= "theater/plays", "Theater", N369 = "theater/musical", "Theater", N369 = "theater/spaces", "Theater")</f>
        <v>#N/A</v>
      </c>
      <c r="R369" t="b">
        <f t="shared" si="16"/>
        <v>0</v>
      </c>
    </row>
    <row r="370" spans="1:18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15"/>
        <v>42043.605578703704</v>
      </c>
      <c r="P370">
        <f t="shared" si="17"/>
        <v>2015</v>
      </c>
      <c r="Q370" t="e" cm="1">
        <f t="array" ref="Q370">_xlfn.IFS(N370= "theater/plays", "Theater", N370 = "theater/musical", "Theater", N370 = "theater/spaces", "Theater")</f>
        <v>#N/A</v>
      </c>
      <c r="R370" t="b">
        <f t="shared" si="16"/>
        <v>0</v>
      </c>
    </row>
    <row r="371" spans="1:18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15"/>
        <v>40893.551724537036</v>
      </c>
      <c r="P371">
        <f t="shared" si="17"/>
        <v>2011</v>
      </c>
      <c r="Q371" t="e" cm="1">
        <f t="array" ref="Q371">_xlfn.IFS(N371= "theater/plays", "Theater", N371 = "theater/musical", "Theater", N371 = "theater/spaces", "Theater")</f>
        <v>#N/A</v>
      </c>
      <c r="R371" t="b">
        <f t="shared" si="16"/>
        <v>0</v>
      </c>
    </row>
    <row r="372" spans="1:18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15"/>
        <v>42711.795138888891</v>
      </c>
      <c r="P372">
        <f t="shared" si="17"/>
        <v>2016</v>
      </c>
      <c r="Q372" t="e" cm="1">
        <f t="array" ref="Q372">_xlfn.IFS(N372= "theater/plays", "Theater", N372 = "theater/musical", "Theater", N372 = "theater/spaces", "Theater")</f>
        <v>#N/A</v>
      </c>
      <c r="R372" t="b">
        <f t="shared" si="16"/>
        <v>0</v>
      </c>
    </row>
    <row r="373" spans="1:18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15"/>
        <v>41261.767812500002</v>
      </c>
      <c r="P373">
        <f t="shared" si="17"/>
        <v>2012</v>
      </c>
      <c r="Q373" t="e" cm="1">
        <f t="array" ref="Q373">_xlfn.IFS(N373= "theater/plays", "Theater", N373 = "theater/musical", "Theater", N373 = "theater/spaces", "Theater")</f>
        <v>#N/A</v>
      </c>
      <c r="R373" t="b">
        <f t="shared" si="16"/>
        <v>0</v>
      </c>
    </row>
    <row r="374" spans="1:18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15"/>
        <v>42425.576898148152</v>
      </c>
      <c r="P374">
        <f t="shared" si="17"/>
        <v>2016</v>
      </c>
      <c r="Q374" t="e" cm="1">
        <f t="array" ref="Q374">_xlfn.IFS(N374= "theater/plays", "Theater", N374 = "theater/musical", "Theater", N374 = "theater/spaces", "Theater")</f>
        <v>#N/A</v>
      </c>
      <c r="R374" t="b">
        <f t="shared" si="16"/>
        <v>0</v>
      </c>
    </row>
    <row r="375" spans="1:18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15"/>
        <v>41078.91201388889</v>
      </c>
      <c r="P375">
        <f t="shared" si="17"/>
        <v>2012</v>
      </c>
      <c r="Q375" t="e" cm="1">
        <f t="array" ref="Q375">_xlfn.IFS(N375= "theater/plays", "Theater", N375 = "theater/musical", "Theater", N375 = "theater/spaces", "Theater")</f>
        <v>#N/A</v>
      </c>
      <c r="R375" t="b">
        <f t="shared" si="16"/>
        <v>0</v>
      </c>
    </row>
    <row r="376" spans="1:18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15"/>
        <v>40757.889247685183</v>
      </c>
      <c r="P376">
        <f t="shared" si="17"/>
        <v>2011</v>
      </c>
      <c r="Q376" t="e" cm="1">
        <f t="array" ref="Q376">_xlfn.IFS(N376= "theater/plays", "Theater", N376 = "theater/musical", "Theater", N376 = "theater/spaces", "Theater")</f>
        <v>#N/A</v>
      </c>
      <c r="R376" t="b">
        <f t="shared" si="16"/>
        <v>0</v>
      </c>
    </row>
    <row r="377" spans="1:18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15"/>
        <v>41657.985081018516</v>
      </c>
      <c r="P377">
        <f t="shared" si="17"/>
        <v>2014</v>
      </c>
      <c r="Q377" t="e" cm="1">
        <f t="array" ref="Q377">_xlfn.IFS(N377= "theater/plays", "Theater", N377 = "theater/musical", "Theater", N377 = "theater/spaces", "Theater")</f>
        <v>#N/A</v>
      </c>
      <c r="R377" t="b">
        <f t="shared" si="16"/>
        <v>0</v>
      </c>
    </row>
    <row r="378" spans="1:18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15"/>
        <v>42576.452731481477</v>
      </c>
      <c r="P378">
        <f t="shared" si="17"/>
        <v>2016</v>
      </c>
      <c r="Q378" t="e" cm="1">
        <f t="array" ref="Q378">_xlfn.IFS(N378= "theater/plays", "Theater", N378 = "theater/musical", "Theater", N378 = "theater/spaces", "Theater")</f>
        <v>#N/A</v>
      </c>
      <c r="R378" t="b">
        <f t="shared" si="16"/>
        <v>0</v>
      </c>
    </row>
    <row r="379" spans="1:18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15"/>
        <v>42292.250787037032</v>
      </c>
      <c r="P379">
        <f t="shared" si="17"/>
        <v>2015</v>
      </c>
      <c r="Q379" t="e" cm="1">
        <f t="array" ref="Q379">_xlfn.IFS(N379= "theater/plays", "Theater", N379 = "theater/musical", "Theater", N379 = "theater/spaces", "Theater")</f>
        <v>#N/A</v>
      </c>
      <c r="R379" t="b">
        <f t="shared" si="16"/>
        <v>0</v>
      </c>
    </row>
    <row r="380" spans="1:18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15"/>
        <v>42370.571851851855</v>
      </c>
      <c r="P380">
        <f t="shared" si="17"/>
        <v>2016</v>
      </c>
      <c r="Q380" t="e" cm="1">
        <f t="array" ref="Q380">_xlfn.IFS(N380= "theater/plays", "Theater", N380 = "theater/musical", "Theater", N380 = "theater/spaces", "Theater")</f>
        <v>#N/A</v>
      </c>
      <c r="R380" t="b">
        <f t="shared" si="16"/>
        <v>0</v>
      </c>
    </row>
    <row r="381" spans="1:18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15"/>
        <v>40987.688333333332</v>
      </c>
      <c r="P381">
        <f t="shared" si="17"/>
        <v>2012</v>
      </c>
      <c r="Q381" t="e" cm="1">
        <f t="array" ref="Q381">_xlfn.IFS(N381= "theater/plays", "Theater", N381 = "theater/musical", "Theater", N381 = "theater/spaces", "Theater")</f>
        <v>#N/A</v>
      </c>
      <c r="R381" t="b">
        <f t="shared" si="16"/>
        <v>0</v>
      </c>
    </row>
    <row r="382" spans="1:18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15"/>
        <v>42367.719814814816</v>
      </c>
      <c r="P382">
        <f t="shared" si="17"/>
        <v>2015</v>
      </c>
      <c r="Q382" t="e" cm="1">
        <f t="array" ref="Q382">_xlfn.IFS(N382= "theater/plays", "Theater", N382 = "theater/musical", "Theater", N382 = "theater/spaces", "Theater")</f>
        <v>#N/A</v>
      </c>
      <c r="R382" t="b">
        <f t="shared" si="16"/>
        <v>0</v>
      </c>
    </row>
    <row r="383" spans="1:18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15"/>
        <v>41085.698113425926</v>
      </c>
      <c r="P383">
        <f t="shared" si="17"/>
        <v>2012</v>
      </c>
      <c r="Q383" t="e" cm="1">
        <f t="array" ref="Q383">_xlfn.IFS(N383= "theater/plays", "Theater", N383 = "theater/musical", "Theater", N383 = "theater/spaces", "Theater")</f>
        <v>#N/A</v>
      </c>
      <c r="R383" t="b">
        <f t="shared" si="16"/>
        <v>0</v>
      </c>
    </row>
    <row r="384" spans="1:18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15"/>
        <v>41144.709490740745</v>
      </c>
      <c r="P384">
        <f t="shared" si="17"/>
        <v>2012</v>
      </c>
      <c r="Q384" t="e" cm="1">
        <f t="array" ref="Q384">_xlfn.IFS(N384= "theater/plays", "Theater", N384 = "theater/musical", "Theater", N384 = "theater/spaces", "Theater")</f>
        <v>#N/A</v>
      </c>
      <c r="R384" t="b">
        <f t="shared" si="16"/>
        <v>0</v>
      </c>
    </row>
    <row r="385" spans="1:18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15"/>
        <v>41755.117581018516</v>
      </c>
      <c r="P385">
        <f t="shared" si="17"/>
        <v>2014</v>
      </c>
      <c r="Q385" t="e" cm="1">
        <f t="array" ref="Q385">_xlfn.IFS(N385= "theater/plays", "Theater", N385 = "theater/musical", "Theater", N385 = "theater/spaces", "Theater")</f>
        <v>#N/A</v>
      </c>
      <c r="R385" t="b">
        <f t="shared" si="16"/>
        <v>0</v>
      </c>
    </row>
    <row r="386" spans="1:18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15"/>
        <v>41980.781793981485</v>
      </c>
      <c r="P386">
        <f t="shared" si="17"/>
        <v>2014</v>
      </c>
      <c r="Q386" t="e" cm="1">
        <f t="array" ref="Q386">_xlfn.IFS(N386= "theater/plays", "Theater", N386 = "theater/musical", "Theater", N386 = "theater/spaces", "Theater")</f>
        <v>#N/A</v>
      </c>
      <c r="R386" t="b">
        <f t="shared" si="16"/>
        <v>0</v>
      </c>
    </row>
    <row r="387" spans="1:18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18">(J387/86400)+DATE(1970,1,1)</f>
        <v>41934.584502314814</v>
      </c>
      <c r="P387">
        <f t="shared" si="17"/>
        <v>2014</v>
      </c>
      <c r="Q387" t="e" cm="1">
        <f t="array" ref="Q387">_xlfn.IFS(N387= "theater/plays", "Theater", N387 = "theater/musical", "Theater", N387 = "theater/spaces", "Theater")</f>
        <v>#N/A</v>
      </c>
      <c r="R387" t="b">
        <f t="shared" ref="R387:R450" si="19">IF(N387= "theater/plays", "plays")</f>
        <v>0</v>
      </c>
    </row>
    <row r="388" spans="1:18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18"/>
        <v>42211.951284722221</v>
      </c>
      <c r="P388">
        <f t="shared" ref="P388:P451" si="20">YEAR(O388)</f>
        <v>2015</v>
      </c>
      <c r="Q388" t="e" cm="1">
        <f t="array" ref="Q388">_xlfn.IFS(N388= "theater/plays", "Theater", N388 = "theater/musical", "Theater", N388 = "theater/spaces", "Theater")</f>
        <v>#N/A</v>
      </c>
      <c r="R388" t="b">
        <f t="shared" si="19"/>
        <v>0</v>
      </c>
    </row>
    <row r="389" spans="1:18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18"/>
        <v>42200.67659722222</v>
      </c>
      <c r="P389">
        <f t="shared" si="20"/>
        <v>2015</v>
      </c>
      <c r="Q389" t="e" cm="1">
        <f t="array" ref="Q389">_xlfn.IFS(N389= "theater/plays", "Theater", N389 = "theater/musical", "Theater", N389 = "theater/spaces", "Theater")</f>
        <v>#N/A</v>
      </c>
      <c r="R389" t="b">
        <f t="shared" si="19"/>
        <v>0</v>
      </c>
    </row>
    <row r="390" spans="1:18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18"/>
        <v>42549.076157407406</v>
      </c>
      <c r="P390">
        <f t="shared" si="20"/>
        <v>2016</v>
      </c>
      <c r="Q390" t="e" cm="1">
        <f t="array" ref="Q390">_xlfn.IFS(N390= "theater/plays", "Theater", N390 = "theater/musical", "Theater", N390 = "theater/spaces", "Theater")</f>
        <v>#N/A</v>
      </c>
      <c r="R390" t="b">
        <f t="shared" si="19"/>
        <v>0</v>
      </c>
    </row>
    <row r="391" spans="1:18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18"/>
        <v>41674.063078703708</v>
      </c>
      <c r="P391">
        <f t="shared" si="20"/>
        <v>2014</v>
      </c>
      <c r="Q391" t="e" cm="1">
        <f t="array" ref="Q391">_xlfn.IFS(N391= "theater/plays", "Theater", N391 = "theater/musical", "Theater", N391 = "theater/spaces", "Theater")</f>
        <v>#N/A</v>
      </c>
      <c r="R391" t="b">
        <f t="shared" si="19"/>
        <v>0</v>
      </c>
    </row>
    <row r="392" spans="1:18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18"/>
        <v>42112.036712962959</v>
      </c>
      <c r="P392">
        <f t="shared" si="20"/>
        <v>2015</v>
      </c>
      <c r="Q392" t="e" cm="1">
        <f t="array" ref="Q392">_xlfn.IFS(N392= "theater/plays", "Theater", N392 = "theater/musical", "Theater", N392 = "theater/spaces", "Theater")</f>
        <v>#N/A</v>
      </c>
      <c r="R392" t="b">
        <f t="shared" si="19"/>
        <v>0</v>
      </c>
    </row>
    <row r="393" spans="1:18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18"/>
        <v>40865.042256944442</v>
      </c>
      <c r="P393">
        <f t="shared" si="20"/>
        <v>2011</v>
      </c>
      <c r="Q393" t="e" cm="1">
        <f t="array" ref="Q393">_xlfn.IFS(N393= "theater/plays", "Theater", N393 = "theater/musical", "Theater", N393 = "theater/spaces", "Theater")</f>
        <v>#N/A</v>
      </c>
      <c r="R393" t="b">
        <f t="shared" si="19"/>
        <v>0</v>
      </c>
    </row>
    <row r="394" spans="1:18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18"/>
        <v>40763.717256944445</v>
      </c>
      <c r="P394">
        <f t="shared" si="20"/>
        <v>2011</v>
      </c>
      <c r="Q394" t="e" cm="1">
        <f t="array" ref="Q394">_xlfn.IFS(N394= "theater/plays", "Theater", N394 = "theater/musical", "Theater", N394 = "theater/spaces", "Theater")</f>
        <v>#N/A</v>
      </c>
      <c r="R394" t="b">
        <f t="shared" si="19"/>
        <v>0</v>
      </c>
    </row>
    <row r="395" spans="1:18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18"/>
        <v>41526.708935185183</v>
      </c>
      <c r="P395">
        <f t="shared" si="20"/>
        <v>2013</v>
      </c>
      <c r="Q395" t="e" cm="1">
        <f t="array" ref="Q395">_xlfn.IFS(N395= "theater/plays", "Theater", N395 = "theater/musical", "Theater", N395 = "theater/spaces", "Theater")</f>
        <v>#N/A</v>
      </c>
      <c r="R395" t="b">
        <f t="shared" si="19"/>
        <v>0</v>
      </c>
    </row>
    <row r="396" spans="1:18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18"/>
        <v>42417.818078703705</v>
      </c>
      <c r="P396">
        <f t="shared" si="20"/>
        <v>2016</v>
      </c>
      <c r="Q396" t="e" cm="1">
        <f t="array" ref="Q396">_xlfn.IFS(N396= "theater/plays", "Theater", N396 = "theater/musical", "Theater", N396 = "theater/spaces", "Theater")</f>
        <v>#N/A</v>
      </c>
      <c r="R396" t="b">
        <f t="shared" si="19"/>
        <v>0</v>
      </c>
    </row>
    <row r="397" spans="1:18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18"/>
        <v>40990.909259259257</v>
      </c>
      <c r="P397">
        <f t="shared" si="20"/>
        <v>2012</v>
      </c>
      <c r="Q397" t="e" cm="1">
        <f t="array" ref="Q397">_xlfn.IFS(N397= "theater/plays", "Theater", N397 = "theater/musical", "Theater", N397 = "theater/spaces", "Theater")</f>
        <v>#N/A</v>
      </c>
      <c r="R397" t="b">
        <f t="shared" si="19"/>
        <v>0</v>
      </c>
    </row>
    <row r="398" spans="1:18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18"/>
        <v>41082.564884259264</v>
      </c>
      <c r="P398">
        <f t="shared" si="20"/>
        <v>2012</v>
      </c>
      <c r="Q398" t="e" cm="1">
        <f t="array" ref="Q398">_xlfn.IFS(N398= "theater/plays", "Theater", N398 = "theater/musical", "Theater", N398 = "theater/spaces", "Theater")</f>
        <v>#N/A</v>
      </c>
      <c r="R398" t="b">
        <f t="shared" si="19"/>
        <v>0</v>
      </c>
    </row>
    <row r="399" spans="1:18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18"/>
        <v>40379.776435185187</v>
      </c>
      <c r="P399">
        <f t="shared" si="20"/>
        <v>2010</v>
      </c>
      <c r="Q399" t="e" cm="1">
        <f t="array" ref="Q399">_xlfn.IFS(N399= "theater/plays", "Theater", N399 = "theater/musical", "Theater", N399 = "theater/spaces", "Theater")</f>
        <v>#N/A</v>
      </c>
      <c r="R399" t="b">
        <f t="shared" si="19"/>
        <v>0</v>
      </c>
    </row>
    <row r="400" spans="1:18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18"/>
        <v>42078.793124999997</v>
      </c>
      <c r="P400">
        <f t="shared" si="20"/>
        <v>2015</v>
      </c>
      <c r="Q400" t="e" cm="1">
        <f t="array" ref="Q400">_xlfn.IFS(N400= "theater/plays", "Theater", N400 = "theater/musical", "Theater", N400 = "theater/spaces", "Theater")</f>
        <v>#N/A</v>
      </c>
      <c r="R400" t="b">
        <f t="shared" si="19"/>
        <v>0</v>
      </c>
    </row>
    <row r="401" spans="1:18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18"/>
        <v>42687.875775462962</v>
      </c>
      <c r="P401">
        <f t="shared" si="20"/>
        <v>2016</v>
      </c>
      <c r="Q401" t="e" cm="1">
        <f t="array" ref="Q401">_xlfn.IFS(N401= "theater/plays", "Theater", N401 = "theater/musical", "Theater", N401 = "theater/spaces", "Theater")</f>
        <v>#N/A</v>
      </c>
      <c r="R401" t="b">
        <f t="shared" si="19"/>
        <v>0</v>
      </c>
    </row>
    <row r="402" spans="1:18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18"/>
        <v>41745.635960648149</v>
      </c>
      <c r="P402">
        <f t="shared" si="20"/>
        <v>2014</v>
      </c>
      <c r="Q402" t="e" cm="1">
        <f t="array" ref="Q402">_xlfn.IFS(N402= "theater/plays", "Theater", N402 = "theater/musical", "Theater", N402 = "theater/spaces", "Theater")</f>
        <v>#N/A</v>
      </c>
      <c r="R402" t="b">
        <f t="shared" si="19"/>
        <v>0</v>
      </c>
    </row>
    <row r="403" spans="1:18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18"/>
        <v>40732.842245370368</v>
      </c>
      <c r="P403">
        <f t="shared" si="20"/>
        <v>2011</v>
      </c>
      <c r="Q403" t="e" cm="1">
        <f t="array" ref="Q403">_xlfn.IFS(N403= "theater/plays", "Theater", N403 = "theater/musical", "Theater", N403 = "theater/spaces", "Theater")</f>
        <v>#N/A</v>
      </c>
      <c r="R403" t="b">
        <f t="shared" si="19"/>
        <v>0</v>
      </c>
    </row>
    <row r="404" spans="1:18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18"/>
        <v>42292.539548611108</v>
      </c>
      <c r="P404">
        <f t="shared" si="20"/>
        <v>2015</v>
      </c>
      <c r="Q404" t="e" cm="1">
        <f t="array" ref="Q404">_xlfn.IFS(N404= "theater/plays", "Theater", N404 = "theater/musical", "Theater", N404 = "theater/spaces", "Theater")</f>
        <v>#N/A</v>
      </c>
      <c r="R404" t="b">
        <f t="shared" si="19"/>
        <v>0</v>
      </c>
    </row>
    <row r="405" spans="1:18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18"/>
        <v>40718.310659722221</v>
      </c>
      <c r="P405">
        <f t="shared" si="20"/>
        <v>2011</v>
      </c>
      <c r="Q405" t="e" cm="1">
        <f t="array" ref="Q405">_xlfn.IFS(N405= "theater/plays", "Theater", N405 = "theater/musical", "Theater", N405 = "theater/spaces", "Theater")</f>
        <v>#N/A</v>
      </c>
      <c r="R405" t="b">
        <f t="shared" si="19"/>
        <v>0</v>
      </c>
    </row>
    <row r="406" spans="1:18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18"/>
        <v>41646.628032407403</v>
      </c>
      <c r="P406">
        <f t="shared" si="20"/>
        <v>2014</v>
      </c>
      <c r="Q406" t="e" cm="1">
        <f t="array" ref="Q406">_xlfn.IFS(N406= "theater/plays", "Theater", N406 = "theater/musical", "Theater", N406 = "theater/spaces", "Theater")</f>
        <v>#N/A</v>
      </c>
      <c r="R406" t="b">
        <f t="shared" si="19"/>
        <v>0</v>
      </c>
    </row>
    <row r="407" spans="1:18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18"/>
        <v>41674.08494212963</v>
      </c>
      <c r="P407">
        <f t="shared" si="20"/>
        <v>2014</v>
      </c>
      <c r="Q407" t="e" cm="1">
        <f t="array" ref="Q407">_xlfn.IFS(N407= "theater/plays", "Theater", N407 = "theater/musical", "Theater", N407 = "theater/spaces", "Theater")</f>
        <v>#N/A</v>
      </c>
      <c r="R407" t="b">
        <f t="shared" si="19"/>
        <v>0</v>
      </c>
    </row>
    <row r="408" spans="1:18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18"/>
        <v>40638.162465277775</v>
      </c>
      <c r="P408">
        <f t="shared" si="20"/>
        <v>2011</v>
      </c>
      <c r="Q408" t="e" cm="1">
        <f t="array" ref="Q408">_xlfn.IFS(N408= "theater/plays", "Theater", N408 = "theater/musical", "Theater", N408 = "theater/spaces", "Theater")</f>
        <v>#N/A</v>
      </c>
      <c r="R408" t="b">
        <f t="shared" si="19"/>
        <v>0</v>
      </c>
    </row>
    <row r="409" spans="1:18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18"/>
        <v>40806.870949074073</v>
      </c>
      <c r="P409">
        <f t="shared" si="20"/>
        <v>2011</v>
      </c>
      <c r="Q409" t="e" cm="1">
        <f t="array" ref="Q409">_xlfn.IFS(N409= "theater/plays", "Theater", N409 = "theater/musical", "Theater", N409 = "theater/spaces", "Theater")</f>
        <v>#N/A</v>
      </c>
      <c r="R409" t="b">
        <f t="shared" si="19"/>
        <v>0</v>
      </c>
    </row>
    <row r="410" spans="1:18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18"/>
        <v>41543.735995370371</v>
      </c>
      <c r="P410">
        <f t="shared" si="20"/>
        <v>2013</v>
      </c>
      <c r="Q410" t="e" cm="1">
        <f t="array" ref="Q410">_xlfn.IFS(N410= "theater/plays", "Theater", N410 = "theater/musical", "Theater", N410 = "theater/spaces", "Theater")</f>
        <v>#N/A</v>
      </c>
      <c r="R410" t="b">
        <f t="shared" si="19"/>
        <v>0</v>
      </c>
    </row>
    <row r="411" spans="1:18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18"/>
        <v>42543.862777777773</v>
      </c>
      <c r="P411">
        <f t="shared" si="20"/>
        <v>2016</v>
      </c>
      <c r="Q411" t="e" cm="1">
        <f t="array" ref="Q411">_xlfn.IFS(N411= "theater/plays", "Theater", N411 = "theater/musical", "Theater", N411 = "theater/spaces", "Theater")</f>
        <v>#N/A</v>
      </c>
      <c r="R411" t="b">
        <f t="shared" si="19"/>
        <v>0</v>
      </c>
    </row>
    <row r="412" spans="1:18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18"/>
        <v>42113.981446759259</v>
      </c>
      <c r="P412">
        <f t="shared" si="20"/>
        <v>2015</v>
      </c>
      <c r="Q412" t="e" cm="1">
        <f t="array" ref="Q412">_xlfn.IFS(N412= "theater/plays", "Theater", N412 = "theater/musical", "Theater", N412 = "theater/spaces", "Theater")</f>
        <v>#N/A</v>
      </c>
      <c r="R412" t="b">
        <f t="shared" si="19"/>
        <v>0</v>
      </c>
    </row>
    <row r="413" spans="1:18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18"/>
        <v>41598.17597222222</v>
      </c>
      <c r="P413">
        <f t="shared" si="20"/>
        <v>2013</v>
      </c>
      <c r="Q413" t="e" cm="1">
        <f t="array" ref="Q413">_xlfn.IFS(N413= "theater/plays", "Theater", N413 = "theater/musical", "Theater", N413 = "theater/spaces", "Theater")</f>
        <v>#N/A</v>
      </c>
      <c r="R413" t="b">
        <f t="shared" si="19"/>
        <v>0</v>
      </c>
    </row>
    <row r="414" spans="1:18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18"/>
        <v>41099.742800925924</v>
      </c>
      <c r="P414">
        <f t="shared" si="20"/>
        <v>2012</v>
      </c>
      <c r="Q414" t="e" cm="1">
        <f t="array" ref="Q414">_xlfn.IFS(N414= "theater/plays", "Theater", N414 = "theater/musical", "Theater", N414 = "theater/spaces", "Theater")</f>
        <v>#N/A</v>
      </c>
      <c r="R414" t="b">
        <f t="shared" si="19"/>
        <v>0</v>
      </c>
    </row>
    <row r="415" spans="1:18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18"/>
        <v>41079.877442129626</v>
      </c>
      <c r="P415">
        <f t="shared" si="20"/>
        <v>2012</v>
      </c>
      <c r="Q415" t="e" cm="1">
        <f t="array" ref="Q415">_xlfn.IFS(N415= "theater/plays", "Theater", N415 = "theater/musical", "Theater", N415 = "theater/spaces", "Theater")</f>
        <v>#N/A</v>
      </c>
      <c r="R415" t="b">
        <f t="shared" si="19"/>
        <v>0</v>
      </c>
    </row>
    <row r="416" spans="1:18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18"/>
        <v>41529.063252314816</v>
      </c>
      <c r="P416">
        <f t="shared" si="20"/>
        <v>2013</v>
      </c>
      <c r="Q416" t="e" cm="1">
        <f t="array" ref="Q416">_xlfn.IFS(N416= "theater/plays", "Theater", N416 = "theater/musical", "Theater", N416 = "theater/spaces", "Theater")</f>
        <v>#N/A</v>
      </c>
      <c r="R416" t="b">
        <f t="shared" si="19"/>
        <v>0</v>
      </c>
    </row>
    <row r="417" spans="1:18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18"/>
        <v>41904.851875</v>
      </c>
      <c r="P417">
        <f t="shared" si="20"/>
        <v>2014</v>
      </c>
      <c r="Q417" t="e" cm="1">
        <f t="array" ref="Q417">_xlfn.IFS(N417= "theater/plays", "Theater", N417 = "theater/musical", "Theater", N417 = "theater/spaces", "Theater")</f>
        <v>#N/A</v>
      </c>
      <c r="R417" t="b">
        <f t="shared" si="19"/>
        <v>0</v>
      </c>
    </row>
    <row r="418" spans="1:18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18"/>
        <v>41648.396192129629</v>
      </c>
      <c r="P418">
        <f t="shared" si="20"/>
        <v>2014</v>
      </c>
      <c r="Q418" t="e" cm="1">
        <f t="array" ref="Q418">_xlfn.IFS(N418= "theater/plays", "Theater", N418 = "theater/musical", "Theater", N418 = "theater/spaces", "Theater")</f>
        <v>#N/A</v>
      </c>
      <c r="R418" t="b">
        <f t="shared" si="19"/>
        <v>0</v>
      </c>
    </row>
    <row r="419" spans="1:18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18"/>
        <v>41360.970601851848</v>
      </c>
      <c r="P419">
        <f t="shared" si="20"/>
        <v>2013</v>
      </c>
      <c r="Q419" t="e" cm="1">
        <f t="array" ref="Q419">_xlfn.IFS(N419= "theater/plays", "Theater", N419 = "theater/musical", "Theater", N419 = "theater/spaces", "Theater")</f>
        <v>#N/A</v>
      </c>
      <c r="R419" t="b">
        <f t="shared" si="19"/>
        <v>0</v>
      </c>
    </row>
    <row r="420" spans="1:18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18"/>
        <v>42178.282372685186</v>
      </c>
      <c r="P420">
        <f t="shared" si="20"/>
        <v>2015</v>
      </c>
      <c r="Q420" t="e" cm="1">
        <f t="array" ref="Q420">_xlfn.IFS(N420= "theater/plays", "Theater", N420 = "theater/musical", "Theater", N420 = "theater/spaces", "Theater")</f>
        <v>#N/A</v>
      </c>
      <c r="R420" t="b">
        <f t="shared" si="19"/>
        <v>0</v>
      </c>
    </row>
    <row r="421" spans="1:18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18"/>
        <v>41394.842442129629</v>
      </c>
      <c r="P421">
        <f t="shared" si="20"/>
        <v>2013</v>
      </c>
      <c r="Q421" t="e" cm="1">
        <f t="array" ref="Q421">_xlfn.IFS(N421= "theater/plays", "Theater", N421 = "theater/musical", "Theater", N421 = "theater/spaces", "Theater")</f>
        <v>#N/A</v>
      </c>
      <c r="R421" t="b">
        <f t="shared" si="19"/>
        <v>0</v>
      </c>
    </row>
    <row r="422" spans="1:18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18"/>
        <v>41682.23646990741</v>
      </c>
      <c r="P422">
        <f t="shared" si="20"/>
        <v>2014</v>
      </c>
      <c r="Q422" t="e" cm="1">
        <f t="array" ref="Q422">_xlfn.IFS(N422= "theater/plays", "Theater", N422 = "theater/musical", "Theater", N422 = "theater/spaces", "Theater")</f>
        <v>#N/A</v>
      </c>
      <c r="R422" t="b">
        <f t="shared" si="19"/>
        <v>0</v>
      </c>
    </row>
    <row r="423" spans="1:18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18"/>
        <v>42177.491388888884</v>
      </c>
      <c r="P423">
        <f t="shared" si="20"/>
        <v>2015</v>
      </c>
      <c r="Q423" t="e" cm="1">
        <f t="array" ref="Q423">_xlfn.IFS(N423= "theater/plays", "Theater", N423 = "theater/musical", "Theater", N423 = "theater/spaces", "Theater")</f>
        <v>#N/A</v>
      </c>
      <c r="R423" t="b">
        <f t="shared" si="19"/>
        <v>0</v>
      </c>
    </row>
    <row r="424" spans="1:18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18"/>
        <v>41863.260381944448</v>
      </c>
      <c r="P424">
        <f t="shared" si="20"/>
        <v>2014</v>
      </c>
      <c r="Q424" t="e" cm="1">
        <f t="array" ref="Q424">_xlfn.IFS(N424= "theater/plays", "Theater", N424 = "theater/musical", "Theater", N424 = "theater/spaces", "Theater")</f>
        <v>#N/A</v>
      </c>
      <c r="R424" t="b">
        <f t="shared" si="19"/>
        <v>0</v>
      </c>
    </row>
    <row r="425" spans="1:18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18"/>
        <v>41400.92627314815</v>
      </c>
      <c r="P425">
        <f t="shared" si="20"/>
        <v>2013</v>
      </c>
      <c r="Q425" t="e" cm="1">
        <f t="array" ref="Q425">_xlfn.IFS(N425= "theater/plays", "Theater", N425 = "theater/musical", "Theater", N425 = "theater/spaces", "Theater")</f>
        <v>#N/A</v>
      </c>
      <c r="R425" t="b">
        <f t="shared" si="19"/>
        <v>0</v>
      </c>
    </row>
    <row r="426" spans="1:18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18"/>
        <v>40934.376145833332</v>
      </c>
      <c r="P426">
        <f t="shared" si="20"/>
        <v>2012</v>
      </c>
      <c r="Q426" t="e" cm="1">
        <f t="array" ref="Q426">_xlfn.IFS(N426= "theater/plays", "Theater", N426 = "theater/musical", "Theater", N426 = "theater/spaces", "Theater")</f>
        <v>#N/A</v>
      </c>
      <c r="R426" t="b">
        <f t="shared" si="19"/>
        <v>0</v>
      </c>
    </row>
    <row r="427" spans="1:18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18"/>
        <v>42275.861157407402</v>
      </c>
      <c r="P427">
        <f t="shared" si="20"/>
        <v>2015</v>
      </c>
      <c r="Q427" t="e" cm="1">
        <f t="array" ref="Q427">_xlfn.IFS(N427= "theater/plays", "Theater", N427 = "theater/musical", "Theater", N427 = "theater/spaces", "Theater")</f>
        <v>#N/A</v>
      </c>
      <c r="R427" t="b">
        <f t="shared" si="19"/>
        <v>0</v>
      </c>
    </row>
    <row r="428" spans="1:18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18"/>
        <v>42400.711967592593</v>
      </c>
      <c r="P428">
        <f t="shared" si="20"/>
        <v>2016</v>
      </c>
      <c r="Q428" t="e" cm="1">
        <f t="array" ref="Q428">_xlfn.IFS(N428= "theater/plays", "Theater", N428 = "theater/musical", "Theater", N428 = "theater/spaces", "Theater")</f>
        <v>#N/A</v>
      </c>
      <c r="R428" t="b">
        <f t="shared" si="19"/>
        <v>0</v>
      </c>
    </row>
    <row r="429" spans="1:18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18"/>
        <v>42285.90902777778</v>
      </c>
      <c r="P429">
        <f t="shared" si="20"/>
        <v>2015</v>
      </c>
      <c r="Q429" t="e" cm="1">
        <f t="array" ref="Q429">_xlfn.IFS(N429= "theater/plays", "Theater", N429 = "theater/musical", "Theater", N429 = "theater/spaces", "Theater")</f>
        <v>#N/A</v>
      </c>
      <c r="R429" t="b">
        <f t="shared" si="19"/>
        <v>0</v>
      </c>
    </row>
    <row r="430" spans="1:18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18"/>
        <v>41778.766724537039</v>
      </c>
      <c r="P430">
        <f t="shared" si="20"/>
        <v>2014</v>
      </c>
      <c r="Q430" t="e" cm="1">
        <f t="array" ref="Q430">_xlfn.IFS(N430= "theater/plays", "Theater", N430 = "theater/musical", "Theater", N430 = "theater/spaces", "Theater")</f>
        <v>#N/A</v>
      </c>
      <c r="R430" t="b">
        <f t="shared" si="19"/>
        <v>0</v>
      </c>
    </row>
    <row r="431" spans="1:18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18"/>
        <v>40070.901412037041</v>
      </c>
      <c r="P431">
        <f t="shared" si="20"/>
        <v>2009</v>
      </c>
      <c r="Q431" t="e" cm="1">
        <f t="array" ref="Q431">_xlfn.IFS(N431= "theater/plays", "Theater", N431 = "theater/musical", "Theater", N431 = "theater/spaces", "Theater")</f>
        <v>#N/A</v>
      </c>
      <c r="R431" t="b">
        <f t="shared" si="19"/>
        <v>0</v>
      </c>
    </row>
    <row r="432" spans="1:18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18"/>
        <v>41513.107256944444</v>
      </c>
      <c r="P432">
        <f t="shared" si="20"/>
        <v>2013</v>
      </c>
      <c r="Q432" t="e" cm="1">
        <f t="array" ref="Q432">_xlfn.IFS(N432= "theater/plays", "Theater", N432 = "theater/musical", "Theater", N432 = "theater/spaces", "Theater")</f>
        <v>#N/A</v>
      </c>
      <c r="R432" t="b">
        <f t="shared" si="19"/>
        <v>0</v>
      </c>
    </row>
    <row r="433" spans="1:18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18"/>
        <v>42526.871331018519</v>
      </c>
      <c r="P433">
        <f t="shared" si="20"/>
        <v>2016</v>
      </c>
      <c r="Q433" t="e" cm="1">
        <f t="array" ref="Q433">_xlfn.IFS(N433= "theater/plays", "Theater", N433 = "theater/musical", "Theater", N433 = "theater/spaces", "Theater")</f>
        <v>#N/A</v>
      </c>
      <c r="R433" t="b">
        <f t="shared" si="19"/>
        <v>0</v>
      </c>
    </row>
    <row r="434" spans="1:18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18"/>
        <v>42238.726631944446</v>
      </c>
      <c r="P434">
        <f t="shared" si="20"/>
        <v>2015</v>
      </c>
      <c r="Q434" t="e" cm="1">
        <f t="array" ref="Q434">_xlfn.IFS(N434= "theater/plays", "Theater", N434 = "theater/musical", "Theater", N434 = "theater/spaces", "Theater")</f>
        <v>#N/A</v>
      </c>
      <c r="R434" t="b">
        <f t="shared" si="19"/>
        <v>0</v>
      </c>
    </row>
    <row r="435" spans="1:18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18"/>
        <v>42228.629884259259</v>
      </c>
      <c r="P435">
        <f t="shared" si="20"/>
        <v>2015</v>
      </c>
      <c r="Q435" t="e" cm="1">
        <f t="array" ref="Q435">_xlfn.IFS(N435= "theater/plays", "Theater", N435 = "theater/musical", "Theater", N435 = "theater/spaces", "Theater")</f>
        <v>#N/A</v>
      </c>
      <c r="R435" t="b">
        <f t="shared" si="19"/>
        <v>0</v>
      </c>
    </row>
    <row r="436" spans="1:18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18"/>
        <v>41576.834513888891</v>
      </c>
      <c r="P436">
        <f t="shared" si="20"/>
        <v>2013</v>
      </c>
      <c r="Q436" t="e" cm="1">
        <f t="array" ref="Q436">_xlfn.IFS(N436= "theater/plays", "Theater", N436 = "theater/musical", "Theater", N436 = "theater/spaces", "Theater")</f>
        <v>#N/A</v>
      </c>
      <c r="R436" t="b">
        <f t="shared" si="19"/>
        <v>0</v>
      </c>
    </row>
    <row r="437" spans="1:18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18"/>
        <v>41500.747453703705</v>
      </c>
      <c r="P437">
        <f t="shared" si="20"/>
        <v>2013</v>
      </c>
      <c r="Q437" t="e" cm="1">
        <f t="array" ref="Q437">_xlfn.IFS(N437= "theater/plays", "Theater", N437 = "theater/musical", "Theater", N437 = "theater/spaces", "Theater")</f>
        <v>#N/A</v>
      </c>
      <c r="R437" t="b">
        <f t="shared" si="19"/>
        <v>0</v>
      </c>
    </row>
    <row r="438" spans="1:18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18"/>
        <v>41456.36241898148</v>
      </c>
      <c r="P438">
        <f t="shared" si="20"/>
        <v>2013</v>
      </c>
      <c r="Q438" t="e" cm="1">
        <f t="array" ref="Q438">_xlfn.IFS(N438= "theater/plays", "Theater", N438 = "theater/musical", "Theater", N438 = "theater/spaces", "Theater")</f>
        <v>#N/A</v>
      </c>
      <c r="R438" t="b">
        <f t="shared" si="19"/>
        <v>0</v>
      </c>
    </row>
    <row r="439" spans="1:18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18"/>
        <v>42591.31858796296</v>
      </c>
      <c r="P439">
        <f t="shared" si="20"/>
        <v>2016</v>
      </c>
      <c r="Q439" t="e" cm="1">
        <f t="array" ref="Q439">_xlfn.IFS(N439= "theater/plays", "Theater", N439 = "theater/musical", "Theater", N439 = "theater/spaces", "Theater")</f>
        <v>#N/A</v>
      </c>
      <c r="R439" t="b">
        <f t="shared" si="19"/>
        <v>0</v>
      </c>
    </row>
    <row r="440" spans="1:18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18"/>
        <v>42296.261087962965</v>
      </c>
      <c r="P440">
        <f t="shared" si="20"/>
        <v>2015</v>
      </c>
      <c r="Q440" t="e" cm="1">
        <f t="array" ref="Q440">_xlfn.IFS(N440= "theater/plays", "Theater", N440 = "theater/musical", "Theater", N440 = "theater/spaces", "Theater")</f>
        <v>#N/A</v>
      </c>
      <c r="R440" t="b">
        <f t="shared" si="19"/>
        <v>0</v>
      </c>
    </row>
    <row r="441" spans="1:18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18"/>
        <v>41919.761782407411</v>
      </c>
      <c r="P441">
        <f t="shared" si="20"/>
        <v>2014</v>
      </c>
      <c r="Q441" t="e" cm="1">
        <f t="array" ref="Q441">_xlfn.IFS(N441= "theater/plays", "Theater", N441 = "theater/musical", "Theater", N441 = "theater/spaces", "Theater")</f>
        <v>#N/A</v>
      </c>
      <c r="R441" t="b">
        <f t="shared" si="19"/>
        <v>0</v>
      </c>
    </row>
    <row r="442" spans="1:18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18"/>
        <v>42423.985567129625</v>
      </c>
      <c r="P442">
        <f t="shared" si="20"/>
        <v>2016</v>
      </c>
      <c r="Q442" t="e" cm="1">
        <f t="array" ref="Q442">_xlfn.IFS(N442= "theater/plays", "Theater", N442 = "theater/musical", "Theater", N442 = "theater/spaces", "Theater")</f>
        <v>#N/A</v>
      </c>
      <c r="R442" t="b">
        <f t="shared" si="19"/>
        <v>0</v>
      </c>
    </row>
    <row r="443" spans="1:18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18"/>
        <v>41550.793935185182</v>
      </c>
      <c r="P443">
        <f t="shared" si="20"/>
        <v>2013</v>
      </c>
      <c r="Q443" t="e" cm="1">
        <f t="array" ref="Q443">_xlfn.IFS(N443= "theater/plays", "Theater", N443 = "theater/musical", "Theater", N443 = "theater/spaces", "Theater")</f>
        <v>#N/A</v>
      </c>
      <c r="R443" t="b">
        <f t="shared" si="19"/>
        <v>0</v>
      </c>
    </row>
    <row r="444" spans="1:18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18"/>
        <v>42024.888692129629</v>
      </c>
      <c r="P444">
        <f t="shared" si="20"/>
        <v>2015</v>
      </c>
      <c r="Q444" t="e" cm="1">
        <f t="array" ref="Q444">_xlfn.IFS(N444= "theater/plays", "Theater", N444 = "theater/musical", "Theater", N444 = "theater/spaces", "Theater")</f>
        <v>#N/A</v>
      </c>
      <c r="R444" t="b">
        <f t="shared" si="19"/>
        <v>0</v>
      </c>
    </row>
    <row r="445" spans="1:18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18"/>
        <v>41650.015057870369</v>
      </c>
      <c r="P445">
        <f t="shared" si="20"/>
        <v>2014</v>
      </c>
      <c r="Q445" t="e" cm="1">
        <f t="array" ref="Q445">_xlfn.IFS(N445= "theater/plays", "Theater", N445 = "theater/musical", "Theater", N445 = "theater/spaces", "Theater")</f>
        <v>#N/A</v>
      </c>
      <c r="R445" t="b">
        <f t="shared" si="19"/>
        <v>0</v>
      </c>
    </row>
    <row r="446" spans="1:18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18"/>
        <v>40894.906956018516</v>
      </c>
      <c r="P446">
        <f t="shared" si="20"/>
        <v>2011</v>
      </c>
      <c r="Q446" t="e" cm="1">
        <f t="array" ref="Q446">_xlfn.IFS(N446= "theater/plays", "Theater", N446 = "theater/musical", "Theater", N446 = "theater/spaces", "Theater")</f>
        <v>#N/A</v>
      </c>
      <c r="R446" t="b">
        <f t="shared" si="19"/>
        <v>0</v>
      </c>
    </row>
    <row r="447" spans="1:18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18"/>
        <v>42130.335358796292</v>
      </c>
      <c r="P447">
        <f t="shared" si="20"/>
        <v>2015</v>
      </c>
      <c r="Q447" t="e" cm="1">
        <f t="array" ref="Q447">_xlfn.IFS(N447= "theater/plays", "Theater", N447 = "theater/musical", "Theater", N447 = "theater/spaces", "Theater")</f>
        <v>#N/A</v>
      </c>
      <c r="R447" t="b">
        <f t="shared" si="19"/>
        <v>0</v>
      </c>
    </row>
    <row r="448" spans="1:18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18"/>
        <v>42037.083564814813</v>
      </c>
      <c r="P448">
        <f t="shared" si="20"/>
        <v>2015</v>
      </c>
      <c r="Q448" t="e" cm="1">
        <f t="array" ref="Q448">_xlfn.IFS(N448= "theater/plays", "Theater", N448 = "theater/musical", "Theater", N448 = "theater/spaces", "Theater")</f>
        <v>#N/A</v>
      </c>
      <c r="R448" t="b">
        <f t="shared" si="19"/>
        <v>0</v>
      </c>
    </row>
    <row r="449" spans="1:18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18"/>
        <v>41331.555127314816</v>
      </c>
      <c r="P449">
        <f t="shared" si="20"/>
        <v>2013</v>
      </c>
      <c r="Q449" t="e" cm="1">
        <f t="array" ref="Q449">_xlfn.IFS(N449= "theater/plays", "Theater", N449 = "theater/musical", "Theater", N449 = "theater/spaces", "Theater")</f>
        <v>#N/A</v>
      </c>
      <c r="R449" t="b">
        <f t="shared" si="19"/>
        <v>0</v>
      </c>
    </row>
    <row r="450" spans="1:18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18"/>
        <v>41753.758043981477</v>
      </c>
      <c r="P450">
        <f t="shared" si="20"/>
        <v>2014</v>
      </c>
      <c r="Q450" t="e" cm="1">
        <f t="array" ref="Q450">_xlfn.IFS(N450= "theater/plays", "Theater", N450 = "theater/musical", "Theater", N450 = "theater/spaces", "Theater")</f>
        <v>#N/A</v>
      </c>
      <c r="R450" t="b">
        <f t="shared" si="19"/>
        <v>0</v>
      </c>
    </row>
    <row r="451" spans="1:18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1">(J451/86400)+DATE(1970,1,1)</f>
        <v>41534.568113425928</v>
      </c>
      <c r="P451">
        <f t="shared" si="20"/>
        <v>2013</v>
      </c>
      <c r="Q451" t="e" cm="1">
        <f t="array" ref="Q451">_xlfn.IFS(N451= "theater/plays", "Theater", N451 = "theater/musical", "Theater", N451 = "theater/spaces", "Theater")</f>
        <v>#N/A</v>
      </c>
      <c r="R451" t="b">
        <f t="shared" ref="R451:R514" si="22">IF(N451= "theater/plays", "plays")</f>
        <v>0</v>
      </c>
    </row>
    <row r="452" spans="1:18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1"/>
        <v>41654.946759259255</v>
      </c>
      <c r="P452">
        <f t="shared" ref="P452:P515" si="23">YEAR(O452)</f>
        <v>2014</v>
      </c>
      <c r="Q452" t="e" cm="1">
        <f t="array" ref="Q452">_xlfn.IFS(N452= "theater/plays", "Theater", N452 = "theater/musical", "Theater", N452 = "theater/spaces", "Theater")</f>
        <v>#N/A</v>
      </c>
      <c r="R452" t="b">
        <f t="shared" si="22"/>
        <v>0</v>
      </c>
    </row>
    <row r="453" spans="1:18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1"/>
        <v>41634.715173611112</v>
      </c>
      <c r="P453">
        <f t="shared" si="23"/>
        <v>2013</v>
      </c>
      <c r="Q453" t="e" cm="1">
        <f t="array" ref="Q453">_xlfn.IFS(N453= "theater/plays", "Theater", N453 = "theater/musical", "Theater", N453 = "theater/spaces", "Theater")</f>
        <v>#N/A</v>
      </c>
      <c r="R453" t="b">
        <f t="shared" si="22"/>
        <v>0</v>
      </c>
    </row>
    <row r="454" spans="1:18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1"/>
        <v>42107.703877314816</v>
      </c>
      <c r="P454">
        <f t="shared" si="23"/>
        <v>2015</v>
      </c>
      <c r="Q454" t="e" cm="1">
        <f t="array" ref="Q454">_xlfn.IFS(N454= "theater/plays", "Theater", N454 = "theater/musical", "Theater", N454 = "theater/spaces", "Theater")</f>
        <v>#N/A</v>
      </c>
      <c r="R454" t="b">
        <f t="shared" si="22"/>
        <v>0</v>
      </c>
    </row>
    <row r="455" spans="1:18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1"/>
        <v>42038.824988425928</v>
      </c>
      <c r="P455">
        <f t="shared" si="23"/>
        <v>2015</v>
      </c>
      <c r="Q455" t="e" cm="1">
        <f t="array" ref="Q455">_xlfn.IFS(N455= "theater/plays", "Theater", N455 = "theater/musical", "Theater", N455 = "theater/spaces", "Theater")</f>
        <v>#N/A</v>
      </c>
      <c r="R455" t="b">
        <f t="shared" si="22"/>
        <v>0</v>
      </c>
    </row>
    <row r="456" spans="1:18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1"/>
        <v>41938.717256944445</v>
      </c>
      <c r="P456">
        <f t="shared" si="23"/>
        <v>2014</v>
      </c>
      <c r="Q456" t="e" cm="1">
        <f t="array" ref="Q456">_xlfn.IFS(N456= "theater/plays", "Theater", N456 = "theater/musical", "Theater", N456 = "theater/spaces", "Theater")</f>
        <v>#N/A</v>
      </c>
      <c r="R456" t="b">
        <f t="shared" si="22"/>
        <v>0</v>
      </c>
    </row>
    <row r="457" spans="1:18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1"/>
        <v>40971.002569444448</v>
      </c>
      <c r="P457">
        <f t="shared" si="23"/>
        <v>2012</v>
      </c>
      <c r="Q457" t="e" cm="1">
        <f t="array" ref="Q457">_xlfn.IFS(N457= "theater/plays", "Theater", N457 = "theater/musical", "Theater", N457 = "theater/spaces", "Theater")</f>
        <v>#N/A</v>
      </c>
      <c r="R457" t="b">
        <f t="shared" si="22"/>
        <v>0</v>
      </c>
    </row>
    <row r="458" spans="1:18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1"/>
        <v>41547.694456018522</v>
      </c>
      <c r="P458">
        <f t="shared" si="23"/>
        <v>2013</v>
      </c>
      <c r="Q458" t="e" cm="1">
        <f t="array" ref="Q458">_xlfn.IFS(N458= "theater/plays", "Theater", N458 = "theater/musical", "Theater", N458 = "theater/spaces", "Theater")</f>
        <v>#N/A</v>
      </c>
      <c r="R458" t="b">
        <f t="shared" si="22"/>
        <v>0</v>
      </c>
    </row>
    <row r="459" spans="1:18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1"/>
        <v>41837.767500000002</v>
      </c>
      <c r="P459">
        <f t="shared" si="23"/>
        <v>2014</v>
      </c>
      <c r="Q459" t="e" cm="1">
        <f t="array" ref="Q459">_xlfn.IFS(N459= "theater/plays", "Theater", N459 = "theater/musical", "Theater", N459 = "theater/spaces", "Theater")</f>
        <v>#N/A</v>
      </c>
      <c r="R459" t="b">
        <f t="shared" si="22"/>
        <v>0</v>
      </c>
    </row>
    <row r="460" spans="1:18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1"/>
        <v>41378.69976851852</v>
      </c>
      <c r="P460">
        <f t="shared" si="23"/>
        <v>2013</v>
      </c>
      <c r="Q460" t="e" cm="1">
        <f t="array" ref="Q460">_xlfn.IFS(N460= "theater/plays", "Theater", N460 = "theater/musical", "Theater", N460 = "theater/spaces", "Theater")</f>
        <v>#N/A</v>
      </c>
      <c r="R460" t="b">
        <f t="shared" si="22"/>
        <v>0</v>
      </c>
    </row>
    <row r="461" spans="1:18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1"/>
        <v>40800.6403587963</v>
      </c>
      <c r="P461">
        <f t="shared" si="23"/>
        <v>2011</v>
      </c>
      <c r="Q461" t="e" cm="1">
        <f t="array" ref="Q461">_xlfn.IFS(N461= "theater/plays", "Theater", N461 = "theater/musical", "Theater", N461 = "theater/spaces", "Theater")</f>
        <v>#N/A</v>
      </c>
      <c r="R461" t="b">
        <f t="shared" si="22"/>
        <v>0</v>
      </c>
    </row>
    <row r="462" spans="1:18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1"/>
        <v>41759.542534722219</v>
      </c>
      <c r="P462">
        <f t="shared" si="23"/>
        <v>2014</v>
      </c>
      <c r="Q462" t="e" cm="1">
        <f t="array" ref="Q462">_xlfn.IFS(N462= "theater/plays", "Theater", N462 = "theater/musical", "Theater", N462 = "theater/spaces", "Theater")</f>
        <v>#N/A</v>
      </c>
      <c r="R462" t="b">
        <f t="shared" si="22"/>
        <v>0</v>
      </c>
    </row>
    <row r="463" spans="1:18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1"/>
        <v>41407.84684027778</v>
      </c>
      <c r="P463">
        <f t="shared" si="23"/>
        <v>2013</v>
      </c>
      <c r="Q463" t="e" cm="1">
        <f t="array" ref="Q463">_xlfn.IFS(N463= "theater/plays", "Theater", N463 = "theater/musical", "Theater", N463 = "theater/spaces", "Theater")</f>
        <v>#N/A</v>
      </c>
      <c r="R463" t="b">
        <f t="shared" si="22"/>
        <v>0</v>
      </c>
    </row>
    <row r="464" spans="1:18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1"/>
        <v>40705.12663194444</v>
      </c>
      <c r="P464">
        <f t="shared" si="23"/>
        <v>2011</v>
      </c>
      <c r="Q464" t="e" cm="1">
        <f t="array" ref="Q464">_xlfn.IFS(N464= "theater/plays", "Theater", N464 = "theater/musical", "Theater", N464 = "theater/spaces", "Theater")</f>
        <v>#N/A</v>
      </c>
      <c r="R464" t="b">
        <f t="shared" si="22"/>
        <v>0</v>
      </c>
    </row>
    <row r="465" spans="1:18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1"/>
        <v>40750.710104166668</v>
      </c>
      <c r="P465">
        <f t="shared" si="23"/>
        <v>2011</v>
      </c>
      <c r="Q465" t="e" cm="1">
        <f t="array" ref="Q465">_xlfn.IFS(N465= "theater/plays", "Theater", N465 = "theater/musical", "Theater", N465 = "theater/spaces", "Theater")</f>
        <v>#N/A</v>
      </c>
      <c r="R465" t="b">
        <f t="shared" si="22"/>
        <v>0</v>
      </c>
    </row>
    <row r="466" spans="1:18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1"/>
        <v>42488.84878472222</v>
      </c>
      <c r="P466">
        <f t="shared" si="23"/>
        <v>2016</v>
      </c>
      <c r="Q466" t="e" cm="1">
        <f t="array" ref="Q466">_xlfn.IFS(N466= "theater/plays", "Theater", N466 = "theater/musical", "Theater", N466 = "theater/spaces", "Theater")</f>
        <v>#N/A</v>
      </c>
      <c r="R466" t="b">
        <f t="shared" si="22"/>
        <v>0</v>
      </c>
    </row>
    <row r="467" spans="1:18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1"/>
        <v>41801.120069444441</v>
      </c>
      <c r="P467">
        <f t="shared" si="23"/>
        <v>2014</v>
      </c>
      <c r="Q467" t="e" cm="1">
        <f t="array" ref="Q467">_xlfn.IFS(N467= "theater/plays", "Theater", N467 = "theater/musical", "Theater", N467 = "theater/spaces", "Theater")</f>
        <v>#N/A</v>
      </c>
      <c r="R467" t="b">
        <f t="shared" si="22"/>
        <v>0</v>
      </c>
    </row>
    <row r="468" spans="1:18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1"/>
        <v>41129.942870370374</v>
      </c>
      <c r="P468">
        <f t="shared" si="23"/>
        <v>2012</v>
      </c>
      <c r="Q468" t="e" cm="1">
        <f t="array" ref="Q468">_xlfn.IFS(N468= "theater/plays", "Theater", N468 = "theater/musical", "Theater", N468 = "theater/spaces", "Theater")</f>
        <v>#N/A</v>
      </c>
      <c r="R468" t="b">
        <f t="shared" si="22"/>
        <v>0</v>
      </c>
    </row>
    <row r="469" spans="1:18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1"/>
        <v>41135.679791666669</v>
      </c>
      <c r="P469">
        <f t="shared" si="23"/>
        <v>2012</v>
      </c>
      <c r="Q469" t="e" cm="1">
        <f t="array" ref="Q469">_xlfn.IFS(N469= "theater/plays", "Theater", N469 = "theater/musical", "Theater", N469 = "theater/spaces", "Theater")</f>
        <v>#N/A</v>
      </c>
      <c r="R469" t="b">
        <f t="shared" si="22"/>
        <v>0</v>
      </c>
    </row>
    <row r="470" spans="1:18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1"/>
        <v>41041.167627314819</v>
      </c>
      <c r="P470">
        <f t="shared" si="23"/>
        <v>2012</v>
      </c>
      <c r="Q470" t="e" cm="1">
        <f t="array" ref="Q470">_xlfn.IFS(N470= "theater/plays", "Theater", N470 = "theater/musical", "Theater", N470 = "theater/spaces", "Theater")</f>
        <v>#N/A</v>
      </c>
      <c r="R470" t="b">
        <f t="shared" si="22"/>
        <v>0</v>
      </c>
    </row>
    <row r="471" spans="1:18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1"/>
        <v>41827.989861111113</v>
      </c>
      <c r="P471">
        <f t="shared" si="23"/>
        <v>2014</v>
      </c>
      <c r="Q471" t="e" cm="1">
        <f t="array" ref="Q471">_xlfn.IFS(N471= "theater/plays", "Theater", N471 = "theater/musical", "Theater", N471 = "theater/spaces", "Theater")</f>
        <v>#N/A</v>
      </c>
      <c r="R471" t="b">
        <f t="shared" si="22"/>
        <v>0</v>
      </c>
    </row>
    <row r="472" spans="1:18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1"/>
        <v>41605.167696759258</v>
      </c>
      <c r="P472">
        <f t="shared" si="23"/>
        <v>2013</v>
      </c>
      <c r="Q472" t="e" cm="1">
        <f t="array" ref="Q472">_xlfn.IFS(N472= "theater/plays", "Theater", N472 = "theater/musical", "Theater", N472 = "theater/spaces", "Theater")</f>
        <v>#N/A</v>
      </c>
      <c r="R472" t="b">
        <f t="shared" si="22"/>
        <v>0</v>
      </c>
    </row>
    <row r="473" spans="1:18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1"/>
        <v>41703.721979166665</v>
      </c>
      <c r="P473">
        <f t="shared" si="23"/>
        <v>2014</v>
      </c>
      <c r="Q473" t="e" cm="1">
        <f t="array" ref="Q473">_xlfn.IFS(N473= "theater/plays", "Theater", N473 = "theater/musical", "Theater", N473 = "theater/spaces", "Theater")</f>
        <v>#N/A</v>
      </c>
      <c r="R473" t="b">
        <f t="shared" si="22"/>
        <v>0</v>
      </c>
    </row>
    <row r="474" spans="1:18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1"/>
        <v>41844.922662037039</v>
      </c>
      <c r="P474">
        <f t="shared" si="23"/>
        <v>2014</v>
      </c>
      <c r="Q474" t="e" cm="1">
        <f t="array" ref="Q474">_xlfn.IFS(N474= "theater/plays", "Theater", N474 = "theater/musical", "Theater", N474 = "theater/spaces", "Theater")</f>
        <v>#N/A</v>
      </c>
      <c r="R474" t="b">
        <f t="shared" si="22"/>
        <v>0</v>
      </c>
    </row>
    <row r="475" spans="1:18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1"/>
        <v>41869.698136574072</v>
      </c>
      <c r="P475">
        <f t="shared" si="23"/>
        <v>2014</v>
      </c>
      <c r="Q475" t="e" cm="1">
        <f t="array" ref="Q475">_xlfn.IFS(N475= "theater/plays", "Theater", N475 = "theater/musical", "Theater", N475 = "theater/spaces", "Theater")</f>
        <v>#N/A</v>
      </c>
      <c r="R475" t="b">
        <f t="shared" si="22"/>
        <v>0</v>
      </c>
    </row>
    <row r="476" spans="1:18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1"/>
        <v>42753.329039351855</v>
      </c>
      <c r="P476">
        <f t="shared" si="23"/>
        <v>2017</v>
      </c>
      <c r="Q476" t="e" cm="1">
        <f t="array" ref="Q476">_xlfn.IFS(N476= "theater/plays", "Theater", N476 = "theater/musical", "Theater", N476 = "theater/spaces", "Theater")</f>
        <v>#N/A</v>
      </c>
      <c r="R476" t="b">
        <f t="shared" si="22"/>
        <v>0</v>
      </c>
    </row>
    <row r="477" spans="1:18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1"/>
        <v>42100.086145833338</v>
      </c>
      <c r="P477">
        <f t="shared" si="23"/>
        <v>2015</v>
      </c>
      <c r="Q477" t="e" cm="1">
        <f t="array" ref="Q477">_xlfn.IFS(N477= "theater/plays", "Theater", N477 = "theater/musical", "Theater", N477 = "theater/spaces", "Theater")</f>
        <v>#N/A</v>
      </c>
      <c r="R477" t="b">
        <f t="shared" si="22"/>
        <v>0</v>
      </c>
    </row>
    <row r="478" spans="1:18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1"/>
        <v>41757.975011574075</v>
      </c>
      <c r="P478">
        <f t="shared" si="23"/>
        <v>2014</v>
      </c>
      <c r="Q478" t="e" cm="1">
        <f t="array" ref="Q478">_xlfn.IFS(N478= "theater/plays", "Theater", N478 = "theater/musical", "Theater", N478 = "theater/spaces", "Theater")</f>
        <v>#N/A</v>
      </c>
      <c r="R478" t="b">
        <f t="shared" si="22"/>
        <v>0</v>
      </c>
    </row>
    <row r="479" spans="1:18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1"/>
        <v>40987.83488425926</v>
      </c>
      <c r="P479">
        <f t="shared" si="23"/>
        <v>2012</v>
      </c>
      <c r="Q479" t="e" cm="1">
        <f t="array" ref="Q479">_xlfn.IFS(N479= "theater/plays", "Theater", N479 = "theater/musical", "Theater", N479 = "theater/spaces", "Theater")</f>
        <v>#N/A</v>
      </c>
      <c r="R479" t="b">
        <f t="shared" si="22"/>
        <v>0</v>
      </c>
    </row>
    <row r="480" spans="1:18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1"/>
        <v>42065.910983796297</v>
      </c>
      <c r="P480">
        <f t="shared" si="23"/>
        <v>2015</v>
      </c>
      <c r="Q480" t="e" cm="1">
        <f t="array" ref="Q480">_xlfn.IFS(N480= "theater/plays", "Theater", N480 = "theater/musical", "Theater", N480 = "theater/spaces", "Theater")</f>
        <v>#N/A</v>
      </c>
      <c r="R480" t="b">
        <f t="shared" si="22"/>
        <v>0</v>
      </c>
    </row>
    <row r="481" spans="1:18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1"/>
        <v>41904.407812500001</v>
      </c>
      <c r="P481">
        <f t="shared" si="23"/>
        <v>2014</v>
      </c>
      <c r="Q481" t="e" cm="1">
        <f t="array" ref="Q481">_xlfn.IFS(N481= "theater/plays", "Theater", N481 = "theater/musical", "Theater", N481 = "theater/spaces", "Theater")</f>
        <v>#N/A</v>
      </c>
      <c r="R481" t="b">
        <f t="shared" si="22"/>
        <v>0</v>
      </c>
    </row>
    <row r="482" spans="1:18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1"/>
        <v>41465.500173611115</v>
      </c>
      <c r="P482">
        <f t="shared" si="23"/>
        <v>2013</v>
      </c>
      <c r="Q482" t="e" cm="1">
        <f t="array" ref="Q482">_xlfn.IFS(N482= "theater/plays", "Theater", N482 = "theater/musical", "Theater", N482 = "theater/spaces", "Theater")</f>
        <v>#N/A</v>
      </c>
      <c r="R482" t="b">
        <f t="shared" si="22"/>
        <v>0</v>
      </c>
    </row>
    <row r="483" spans="1:18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1"/>
        <v>41162.672326388885</v>
      </c>
      <c r="P483">
        <f t="shared" si="23"/>
        <v>2012</v>
      </c>
      <c r="Q483" t="e" cm="1">
        <f t="array" ref="Q483">_xlfn.IFS(N483= "theater/plays", "Theater", N483 = "theater/musical", "Theater", N483 = "theater/spaces", "Theater")</f>
        <v>#N/A</v>
      </c>
      <c r="R483" t="b">
        <f t="shared" si="22"/>
        <v>0</v>
      </c>
    </row>
    <row r="484" spans="1:18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1"/>
        <v>42447.896874999999</v>
      </c>
      <c r="P484">
        <f t="shared" si="23"/>
        <v>2016</v>
      </c>
      <c r="Q484" t="e" cm="1">
        <f t="array" ref="Q484">_xlfn.IFS(N484= "theater/plays", "Theater", N484 = "theater/musical", "Theater", N484 = "theater/spaces", "Theater")</f>
        <v>#N/A</v>
      </c>
      <c r="R484" t="b">
        <f t="shared" si="22"/>
        <v>0</v>
      </c>
    </row>
    <row r="485" spans="1:18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1"/>
        <v>41243.197592592594</v>
      </c>
      <c r="P485">
        <f t="shared" si="23"/>
        <v>2012</v>
      </c>
      <c r="Q485" t="e" cm="1">
        <f t="array" ref="Q485">_xlfn.IFS(N485= "theater/plays", "Theater", N485 = "theater/musical", "Theater", N485 = "theater/spaces", "Theater")</f>
        <v>#N/A</v>
      </c>
      <c r="R485" t="b">
        <f t="shared" si="22"/>
        <v>0</v>
      </c>
    </row>
    <row r="486" spans="1:18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1"/>
        <v>42272.93949074074</v>
      </c>
      <c r="P486">
        <f t="shared" si="23"/>
        <v>2015</v>
      </c>
      <c r="Q486" t="e" cm="1">
        <f t="array" ref="Q486">_xlfn.IFS(N486= "theater/plays", "Theater", N486 = "theater/musical", "Theater", N486 = "theater/spaces", "Theater")</f>
        <v>#N/A</v>
      </c>
      <c r="R486" t="b">
        <f t="shared" si="22"/>
        <v>0</v>
      </c>
    </row>
    <row r="487" spans="1:18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1"/>
        <v>41381.505775462967</v>
      </c>
      <c r="P487">
        <f t="shared" si="23"/>
        <v>2013</v>
      </c>
      <c r="Q487" t="e" cm="1">
        <f t="array" ref="Q487">_xlfn.IFS(N487= "theater/plays", "Theater", N487 = "theater/musical", "Theater", N487 = "theater/spaces", "Theater")</f>
        <v>#N/A</v>
      </c>
      <c r="R487" t="b">
        <f t="shared" si="22"/>
        <v>0</v>
      </c>
    </row>
    <row r="488" spans="1:18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1"/>
        <v>41761.94258101852</v>
      </c>
      <c r="P488">
        <f t="shared" si="23"/>
        <v>2014</v>
      </c>
      <c r="Q488" t="e" cm="1">
        <f t="array" ref="Q488">_xlfn.IFS(N488= "theater/plays", "Theater", N488 = "theater/musical", "Theater", N488 = "theater/spaces", "Theater")</f>
        <v>#N/A</v>
      </c>
      <c r="R488" t="b">
        <f t="shared" si="22"/>
        <v>0</v>
      </c>
    </row>
    <row r="489" spans="1:18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1"/>
        <v>42669.594837962963</v>
      </c>
      <c r="P489">
        <f t="shared" si="23"/>
        <v>2016</v>
      </c>
      <c r="Q489" t="e" cm="1">
        <f t="array" ref="Q489">_xlfn.IFS(N489= "theater/plays", "Theater", N489 = "theater/musical", "Theater", N489 = "theater/spaces", "Theater")</f>
        <v>#N/A</v>
      </c>
      <c r="R489" t="b">
        <f t="shared" si="22"/>
        <v>0</v>
      </c>
    </row>
    <row r="490" spans="1:18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1"/>
        <v>42714.054398148146</v>
      </c>
      <c r="P490">
        <f t="shared" si="23"/>
        <v>2016</v>
      </c>
      <c r="Q490" t="e" cm="1">
        <f t="array" ref="Q490">_xlfn.IFS(N490= "theater/plays", "Theater", N490 = "theater/musical", "Theater", N490 = "theater/spaces", "Theater")</f>
        <v>#N/A</v>
      </c>
      <c r="R490" t="b">
        <f t="shared" si="22"/>
        <v>0</v>
      </c>
    </row>
    <row r="491" spans="1:18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1"/>
        <v>40882.481666666667</v>
      </c>
      <c r="P491">
        <f t="shared" si="23"/>
        <v>2011</v>
      </c>
      <c r="Q491" t="e" cm="1">
        <f t="array" ref="Q491">_xlfn.IFS(N491= "theater/plays", "Theater", N491 = "theater/musical", "Theater", N491 = "theater/spaces", "Theater")</f>
        <v>#N/A</v>
      </c>
      <c r="R491" t="b">
        <f t="shared" si="22"/>
        <v>0</v>
      </c>
    </row>
    <row r="492" spans="1:18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1"/>
        <v>41113.968576388885</v>
      </c>
      <c r="P492">
        <f t="shared" si="23"/>
        <v>2012</v>
      </c>
      <c r="Q492" t="e" cm="1">
        <f t="array" ref="Q492">_xlfn.IFS(N492= "theater/plays", "Theater", N492 = "theater/musical", "Theater", N492 = "theater/spaces", "Theater")</f>
        <v>#N/A</v>
      </c>
      <c r="R492" t="b">
        <f t="shared" si="22"/>
        <v>0</v>
      </c>
    </row>
    <row r="493" spans="1:18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1"/>
        <v>42366.982627314814</v>
      </c>
      <c r="P493">
        <f t="shared" si="23"/>
        <v>2015</v>
      </c>
      <c r="Q493" t="e" cm="1">
        <f t="array" ref="Q493">_xlfn.IFS(N493= "theater/plays", "Theater", N493 = "theater/musical", "Theater", N493 = "theater/spaces", "Theater")</f>
        <v>#N/A</v>
      </c>
      <c r="R493" t="b">
        <f t="shared" si="22"/>
        <v>0</v>
      </c>
    </row>
    <row r="494" spans="1:18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1"/>
        <v>42596.03506944445</v>
      </c>
      <c r="P494">
        <f t="shared" si="23"/>
        <v>2016</v>
      </c>
      <c r="Q494" t="e" cm="1">
        <f t="array" ref="Q494">_xlfn.IFS(N494= "theater/plays", "Theater", N494 = "theater/musical", "Theater", N494 = "theater/spaces", "Theater")</f>
        <v>#N/A</v>
      </c>
      <c r="R494" t="b">
        <f t="shared" si="22"/>
        <v>0</v>
      </c>
    </row>
    <row r="495" spans="1:18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1"/>
        <v>42114.726134259261</v>
      </c>
      <c r="P495">
        <f t="shared" si="23"/>
        <v>2015</v>
      </c>
      <c r="Q495" t="e" cm="1">
        <f t="array" ref="Q495">_xlfn.IFS(N495= "theater/plays", "Theater", N495 = "theater/musical", "Theater", N495 = "theater/spaces", "Theater")</f>
        <v>#N/A</v>
      </c>
      <c r="R495" t="b">
        <f t="shared" si="22"/>
        <v>0</v>
      </c>
    </row>
    <row r="496" spans="1:18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1"/>
        <v>41799.830613425926</v>
      </c>
      <c r="P496">
        <f t="shared" si="23"/>
        <v>2014</v>
      </c>
      <c r="Q496" t="e" cm="1">
        <f t="array" ref="Q496">_xlfn.IFS(N496= "theater/plays", "Theater", N496 = "theater/musical", "Theater", N496 = "theater/spaces", "Theater")</f>
        <v>#N/A</v>
      </c>
      <c r="R496" t="b">
        <f t="shared" si="22"/>
        <v>0</v>
      </c>
    </row>
    <row r="497" spans="1:18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1"/>
        <v>42171.827604166669</v>
      </c>
      <c r="P497">
        <f t="shared" si="23"/>
        <v>2015</v>
      </c>
      <c r="Q497" t="e" cm="1">
        <f t="array" ref="Q497">_xlfn.IFS(N497= "theater/plays", "Theater", N497 = "theater/musical", "Theater", N497 = "theater/spaces", "Theater")</f>
        <v>#N/A</v>
      </c>
      <c r="R497" t="b">
        <f t="shared" si="22"/>
        <v>0</v>
      </c>
    </row>
    <row r="498" spans="1:18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1"/>
        <v>41620.93141203704</v>
      </c>
      <c r="P498">
        <f t="shared" si="23"/>
        <v>2013</v>
      </c>
      <c r="Q498" t="e" cm="1">
        <f t="array" ref="Q498">_xlfn.IFS(N498= "theater/plays", "Theater", N498 = "theater/musical", "Theater", N498 = "theater/spaces", "Theater")</f>
        <v>#N/A</v>
      </c>
      <c r="R498" t="b">
        <f t="shared" si="22"/>
        <v>0</v>
      </c>
    </row>
    <row r="499" spans="1:18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1"/>
        <v>41945.037789351853</v>
      </c>
      <c r="P499">
        <f t="shared" si="23"/>
        <v>2014</v>
      </c>
      <c r="Q499" t="e" cm="1">
        <f t="array" ref="Q499">_xlfn.IFS(N499= "theater/plays", "Theater", N499 = "theater/musical", "Theater", N499 = "theater/spaces", "Theater")</f>
        <v>#N/A</v>
      </c>
      <c r="R499" t="b">
        <f t="shared" si="22"/>
        <v>0</v>
      </c>
    </row>
    <row r="500" spans="1:18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1"/>
        <v>40858.762141203704</v>
      </c>
      <c r="P500">
        <f t="shared" si="23"/>
        <v>2011</v>
      </c>
      <c r="Q500" t="e" cm="1">
        <f t="array" ref="Q500">_xlfn.IFS(N500= "theater/plays", "Theater", N500 = "theater/musical", "Theater", N500 = "theater/spaces", "Theater")</f>
        <v>#N/A</v>
      </c>
      <c r="R500" t="b">
        <f t="shared" si="22"/>
        <v>0</v>
      </c>
    </row>
    <row r="501" spans="1:18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1"/>
        <v>40043.895462962959</v>
      </c>
      <c r="P501">
        <f t="shared" si="23"/>
        <v>2009</v>
      </c>
      <c r="Q501" t="e" cm="1">
        <f t="array" ref="Q501">_xlfn.IFS(N501= "theater/plays", "Theater", N501 = "theater/musical", "Theater", N501 = "theater/spaces", "Theater")</f>
        <v>#N/A</v>
      </c>
      <c r="R501" t="b">
        <f t="shared" si="22"/>
        <v>0</v>
      </c>
    </row>
    <row r="502" spans="1:18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1"/>
        <v>40247.886006944442</v>
      </c>
      <c r="P502">
        <f t="shared" si="23"/>
        <v>2010</v>
      </c>
      <c r="Q502" t="e" cm="1">
        <f t="array" ref="Q502">_xlfn.IFS(N502= "theater/plays", "Theater", N502 = "theater/musical", "Theater", N502 = "theater/spaces", "Theater")</f>
        <v>#N/A</v>
      </c>
      <c r="R502" t="b">
        <f t="shared" si="22"/>
        <v>0</v>
      </c>
    </row>
    <row r="503" spans="1:18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1"/>
        <v>40703.234386574077</v>
      </c>
      <c r="P503">
        <f t="shared" si="23"/>
        <v>2011</v>
      </c>
      <c r="Q503" t="e" cm="1">
        <f t="array" ref="Q503">_xlfn.IFS(N503= "theater/plays", "Theater", N503 = "theater/musical", "Theater", N503 = "theater/spaces", "Theater")</f>
        <v>#N/A</v>
      </c>
      <c r="R503" t="b">
        <f t="shared" si="22"/>
        <v>0</v>
      </c>
    </row>
    <row r="504" spans="1:18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1"/>
        <v>40956.553530092591</v>
      </c>
      <c r="P504">
        <f t="shared" si="23"/>
        <v>2012</v>
      </c>
      <c r="Q504" t="e" cm="1">
        <f t="array" ref="Q504">_xlfn.IFS(N504= "theater/plays", "Theater", N504 = "theater/musical", "Theater", N504 = "theater/spaces", "Theater")</f>
        <v>#N/A</v>
      </c>
      <c r="R504" t="b">
        <f t="shared" si="22"/>
        <v>0</v>
      </c>
    </row>
    <row r="505" spans="1:18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1"/>
        <v>41991.526655092588</v>
      </c>
      <c r="P505">
        <f t="shared" si="23"/>
        <v>2014</v>
      </c>
      <c r="Q505" t="e" cm="1">
        <f t="array" ref="Q505">_xlfn.IFS(N505= "theater/plays", "Theater", N505 = "theater/musical", "Theater", N505 = "theater/spaces", "Theater")</f>
        <v>#N/A</v>
      </c>
      <c r="R505" t="b">
        <f t="shared" si="22"/>
        <v>0</v>
      </c>
    </row>
    <row r="506" spans="1:18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1"/>
        <v>40949.98364583333</v>
      </c>
      <c r="P506">
        <f t="shared" si="23"/>
        <v>2012</v>
      </c>
      <c r="Q506" t="e" cm="1">
        <f t="array" ref="Q506">_xlfn.IFS(N506= "theater/plays", "Theater", N506 = "theater/musical", "Theater", N506 = "theater/spaces", "Theater")</f>
        <v>#N/A</v>
      </c>
      <c r="R506" t="b">
        <f t="shared" si="22"/>
        <v>0</v>
      </c>
    </row>
    <row r="507" spans="1:18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1"/>
        <v>42318.098217592589</v>
      </c>
      <c r="P507">
        <f t="shared" si="23"/>
        <v>2015</v>
      </c>
      <c r="Q507" t="e" cm="1">
        <f t="array" ref="Q507">_xlfn.IFS(N507= "theater/plays", "Theater", N507 = "theater/musical", "Theater", N507 = "theater/spaces", "Theater")</f>
        <v>#N/A</v>
      </c>
      <c r="R507" t="b">
        <f t="shared" si="22"/>
        <v>0</v>
      </c>
    </row>
    <row r="508" spans="1:18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1"/>
        <v>41466.552314814813</v>
      </c>
      <c r="P508">
        <f t="shared" si="23"/>
        <v>2013</v>
      </c>
      <c r="Q508" t="e" cm="1">
        <f t="array" ref="Q508">_xlfn.IFS(N508= "theater/plays", "Theater", N508 = "theater/musical", "Theater", N508 = "theater/spaces", "Theater")</f>
        <v>#N/A</v>
      </c>
      <c r="R508" t="b">
        <f t="shared" si="22"/>
        <v>0</v>
      </c>
    </row>
    <row r="509" spans="1:18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1"/>
        <v>41156.958993055552</v>
      </c>
      <c r="P509">
        <f t="shared" si="23"/>
        <v>2012</v>
      </c>
      <c r="Q509" t="e" cm="1">
        <f t="array" ref="Q509">_xlfn.IFS(N509= "theater/plays", "Theater", N509 = "theater/musical", "Theater", N509 = "theater/spaces", "Theater")</f>
        <v>#N/A</v>
      </c>
      <c r="R509" t="b">
        <f t="shared" si="22"/>
        <v>0</v>
      </c>
    </row>
    <row r="510" spans="1:18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1"/>
        <v>40995.024317129632</v>
      </c>
      <c r="P510">
        <f t="shared" si="23"/>
        <v>2012</v>
      </c>
      <c r="Q510" t="e" cm="1">
        <f t="array" ref="Q510">_xlfn.IFS(N510= "theater/plays", "Theater", N510 = "theater/musical", "Theater", N510 = "theater/spaces", "Theater")</f>
        <v>#N/A</v>
      </c>
      <c r="R510" t="b">
        <f t="shared" si="22"/>
        <v>0</v>
      </c>
    </row>
    <row r="511" spans="1:18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1"/>
        <v>42153.631597222222</v>
      </c>
      <c r="P511">
        <f t="shared" si="23"/>
        <v>2015</v>
      </c>
      <c r="Q511" t="e" cm="1">
        <f t="array" ref="Q511">_xlfn.IFS(N511= "theater/plays", "Theater", N511 = "theater/musical", "Theater", N511 = "theater/spaces", "Theater")</f>
        <v>#N/A</v>
      </c>
      <c r="R511" t="b">
        <f t="shared" si="22"/>
        <v>0</v>
      </c>
    </row>
    <row r="512" spans="1:18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1"/>
        <v>42400.176377314812</v>
      </c>
      <c r="P512">
        <f t="shared" si="23"/>
        <v>2016</v>
      </c>
      <c r="Q512" t="e" cm="1">
        <f t="array" ref="Q512">_xlfn.IFS(N512= "theater/plays", "Theater", N512 = "theater/musical", "Theater", N512 = "theater/spaces", "Theater")</f>
        <v>#N/A</v>
      </c>
      <c r="R512" t="b">
        <f t="shared" si="22"/>
        <v>0</v>
      </c>
    </row>
    <row r="513" spans="1:18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1"/>
        <v>41340.303032407406</v>
      </c>
      <c r="P513">
        <f t="shared" si="23"/>
        <v>2013</v>
      </c>
      <c r="Q513" t="e" cm="1">
        <f t="array" ref="Q513">_xlfn.IFS(N513= "theater/plays", "Theater", N513 = "theater/musical", "Theater", N513 = "theater/spaces", "Theater")</f>
        <v>#N/A</v>
      </c>
      <c r="R513" t="b">
        <f t="shared" si="22"/>
        <v>0</v>
      </c>
    </row>
    <row r="514" spans="1:18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1"/>
        <v>42649.742210648154</v>
      </c>
      <c r="P514">
        <f t="shared" si="23"/>
        <v>2016</v>
      </c>
      <c r="Q514" t="e" cm="1">
        <f t="array" ref="Q514">_xlfn.IFS(N514= "theater/plays", "Theater", N514 = "theater/musical", "Theater", N514 = "theater/spaces", "Theater")</f>
        <v>#N/A</v>
      </c>
      <c r="R514" t="b">
        <f t="shared" si="22"/>
        <v>0</v>
      </c>
    </row>
    <row r="515" spans="1:18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24">(J515/86400)+DATE(1970,1,1)</f>
        <v>42552.653993055559</v>
      </c>
      <c r="P515">
        <f t="shared" si="23"/>
        <v>2016</v>
      </c>
      <c r="Q515" t="e" cm="1">
        <f t="array" ref="Q515">_xlfn.IFS(N515= "theater/plays", "Theater", N515 = "theater/musical", "Theater", N515 = "theater/spaces", "Theater")</f>
        <v>#N/A</v>
      </c>
      <c r="R515" t="b">
        <f t="shared" ref="R515:R578" si="25">IF(N515= "theater/plays", "plays")</f>
        <v>0</v>
      </c>
    </row>
    <row r="516" spans="1:18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24"/>
        <v>41830.613969907405</v>
      </c>
      <c r="P516">
        <f t="shared" ref="P516:P579" si="26">YEAR(O516)</f>
        <v>2014</v>
      </c>
      <c r="Q516" t="e" cm="1">
        <f t="array" ref="Q516">_xlfn.IFS(N516= "theater/plays", "Theater", N516 = "theater/musical", "Theater", N516 = "theater/spaces", "Theater")</f>
        <v>#N/A</v>
      </c>
      <c r="R516" t="b">
        <f t="shared" si="25"/>
        <v>0</v>
      </c>
    </row>
    <row r="517" spans="1:18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24"/>
        <v>42327.490752314814</v>
      </c>
      <c r="P517">
        <f t="shared" si="26"/>
        <v>2015</v>
      </c>
      <c r="Q517" t="e" cm="1">
        <f t="array" ref="Q517">_xlfn.IFS(N517= "theater/plays", "Theater", N517 = "theater/musical", "Theater", N517 = "theater/spaces", "Theater")</f>
        <v>#N/A</v>
      </c>
      <c r="R517" t="b">
        <f t="shared" si="25"/>
        <v>0</v>
      </c>
    </row>
    <row r="518" spans="1:18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24"/>
        <v>42091.778703703705</v>
      </c>
      <c r="P518">
        <f t="shared" si="26"/>
        <v>2015</v>
      </c>
      <c r="Q518" t="e" cm="1">
        <f t="array" ref="Q518">_xlfn.IFS(N518= "theater/plays", "Theater", N518 = "theater/musical", "Theater", N518 = "theater/spaces", "Theater")</f>
        <v>#N/A</v>
      </c>
      <c r="R518" t="b">
        <f t="shared" si="25"/>
        <v>0</v>
      </c>
    </row>
    <row r="519" spans="1:18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24"/>
        <v>42738.615289351852</v>
      </c>
      <c r="P519">
        <f t="shared" si="26"/>
        <v>2017</v>
      </c>
      <c r="Q519" t="e" cm="1">
        <f t="array" ref="Q519">_xlfn.IFS(N519= "theater/plays", "Theater", N519 = "theater/musical", "Theater", N519 = "theater/spaces", "Theater")</f>
        <v>#N/A</v>
      </c>
      <c r="R519" t="b">
        <f t="shared" si="25"/>
        <v>0</v>
      </c>
    </row>
    <row r="520" spans="1:18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24"/>
        <v>42223.616018518514</v>
      </c>
      <c r="P520">
        <f t="shared" si="26"/>
        <v>2015</v>
      </c>
      <c r="Q520" t="e" cm="1">
        <f t="array" ref="Q520">_xlfn.IFS(N520= "theater/plays", "Theater", N520 = "theater/musical", "Theater", N520 = "theater/spaces", "Theater")</f>
        <v>#N/A</v>
      </c>
      <c r="R520" t="b">
        <f t="shared" si="25"/>
        <v>0</v>
      </c>
    </row>
    <row r="521" spans="1:18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24"/>
        <v>41218.391446759255</v>
      </c>
      <c r="P521">
        <f t="shared" si="26"/>
        <v>2012</v>
      </c>
      <c r="Q521" t="e" cm="1">
        <f t="array" ref="Q521">_xlfn.IFS(N521= "theater/plays", "Theater", N521 = "theater/musical", "Theater", N521 = "theater/spaces", "Theater")</f>
        <v>#N/A</v>
      </c>
      <c r="R521" t="b">
        <f t="shared" si="25"/>
        <v>0</v>
      </c>
    </row>
    <row r="522" spans="1:18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24"/>
        <v>42318.702094907407</v>
      </c>
      <c r="P522">
        <f t="shared" si="26"/>
        <v>2015</v>
      </c>
      <c r="Q522" t="str" cm="1">
        <f t="array" ref="Q522">_xlfn.IFS(N522= "theater/plays", "Theater", N522 = "theater/musical", "Theater", N522 = "theater/spaces", "Theater")</f>
        <v>Theater</v>
      </c>
      <c r="R522" t="str">
        <f t="shared" si="25"/>
        <v>plays</v>
      </c>
    </row>
    <row r="523" spans="1:18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24"/>
        <v>42646.092812499999</v>
      </c>
      <c r="P523">
        <f t="shared" si="26"/>
        <v>2016</v>
      </c>
      <c r="Q523" t="str" cm="1">
        <f t="array" ref="Q523">_xlfn.IFS(N523= "theater/plays", "Theater", N523 = "theater/musical", "Theater", N523 = "theater/spaces", "Theater")</f>
        <v>Theater</v>
      </c>
      <c r="R523" t="str">
        <f t="shared" si="25"/>
        <v>plays</v>
      </c>
    </row>
    <row r="524" spans="1:18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24"/>
        <v>42430.040798611109</v>
      </c>
      <c r="P524">
        <f t="shared" si="26"/>
        <v>2016</v>
      </c>
      <c r="Q524" t="str" cm="1">
        <f t="array" ref="Q524">_xlfn.IFS(N524= "theater/plays", "Theater", N524 = "theater/musical", "Theater", N524 = "theater/spaces", "Theater")</f>
        <v>Theater</v>
      </c>
      <c r="R524" t="str">
        <f t="shared" si="25"/>
        <v>plays</v>
      </c>
    </row>
    <row r="525" spans="1:18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24"/>
        <v>42238.13282407407</v>
      </c>
      <c r="P525">
        <f t="shared" si="26"/>
        <v>2015</v>
      </c>
      <c r="Q525" t="str" cm="1">
        <f t="array" ref="Q525">_xlfn.IFS(N525= "theater/plays", "Theater", N525 = "theater/musical", "Theater", N525 = "theater/spaces", "Theater")</f>
        <v>Theater</v>
      </c>
      <c r="R525" t="str">
        <f t="shared" si="25"/>
        <v>plays</v>
      </c>
    </row>
    <row r="526" spans="1:18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24"/>
        <v>42492.717233796298</v>
      </c>
      <c r="P526">
        <f t="shared" si="26"/>
        <v>2016</v>
      </c>
      <c r="Q526" t="str" cm="1">
        <f t="array" ref="Q526">_xlfn.IFS(N526= "theater/plays", "Theater", N526 = "theater/musical", "Theater", N526 = "theater/spaces", "Theater")</f>
        <v>Theater</v>
      </c>
      <c r="R526" t="str">
        <f t="shared" si="25"/>
        <v>plays</v>
      </c>
    </row>
    <row r="527" spans="1:18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24"/>
        <v>41850.400937500002</v>
      </c>
      <c r="P527">
        <f t="shared" si="26"/>
        <v>2014</v>
      </c>
      <c r="Q527" t="str" cm="1">
        <f t="array" ref="Q527">_xlfn.IFS(N527= "theater/plays", "Theater", N527 = "theater/musical", "Theater", N527 = "theater/spaces", "Theater")</f>
        <v>Theater</v>
      </c>
      <c r="R527" t="str">
        <f t="shared" si="25"/>
        <v>plays</v>
      </c>
    </row>
    <row r="528" spans="1:18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24"/>
        <v>42192.591944444444</v>
      </c>
      <c r="P528">
        <f t="shared" si="26"/>
        <v>2015</v>
      </c>
      <c r="Q528" t="str" cm="1">
        <f t="array" ref="Q528">_xlfn.IFS(N528= "theater/plays", "Theater", N528 = "theater/musical", "Theater", N528 = "theater/spaces", "Theater")</f>
        <v>Theater</v>
      </c>
      <c r="R528" t="str">
        <f t="shared" si="25"/>
        <v>plays</v>
      </c>
    </row>
    <row r="529" spans="1:18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24"/>
        <v>42753.205625000002</v>
      </c>
      <c r="P529">
        <f t="shared" si="26"/>
        <v>2017</v>
      </c>
      <c r="Q529" t="str" cm="1">
        <f t="array" ref="Q529">_xlfn.IFS(N529= "theater/plays", "Theater", N529 = "theater/musical", "Theater", N529 = "theater/spaces", "Theater")</f>
        <v>Theater</v>
      </c>
      <c r="R529" t="str">
        <f t="shared" si="25"/>
        <v>plays</v>
      </c>
    </row>
    <row r="530" spans="1:18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24"/>
        <v>42155.920219907406</v>
      </c>
      <c r="P530">
        <f t="shared" si="26"/>
        <v>2015</v>
      </c>
      <c r="Q530" t="str" cm="1">
        <f t="array" ref="Q530">_xlfn.IFS(N530= "theater/plays", "Theater", N530 = "theater/musical", "Theater", N530 = "theater/spaces", "Theater")</f>
        <v>Theater</v>
      </c>
      <c r="R530" t="str">
        <f t="shared" si="25"/>
        <v>plays</v>
      </c>
    </row>
    <row r="531" spans="1:18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24"/>
        <v>42725.031180555554</v>
      </c>
      <c r="P531">
        <f t="shared" si="26"/>
        <v>2016</v>
      </c>
      <c r="Q531" t="str" cm="1">
        <f t="array" ref="Q531">_xlfn.IFS(N531= "theater/plays", "Theater", N531 = "theater/musical", "Theater", N531 = "theater/spaces", "Theater")</f>
        <v>Theater</v>
      </c>
      <c r="R531" t="str">
        <f t="shared" si="25"/>
        <v>plays</v>
      </c>
    </row>
    <row r="532" spans="1:18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24"/>
        <v>42157.591064814813</v>
      </c>
      <c r="P532">
        <f t="shared" si="26"/>
        <v>2015</v>
      </c>
      <c r="Q532" t="str" cm="1">
        <f t="array" ref="Q532">_xlfn.IFS(N532= "theater/plays", "Theater", N532 = "theater/musical", "Theater", N532 = "theater/spaces", "Theater")</f>
        <v>Theater</v>
      </c>
      <c r="R532" t="str">
        <f t="shared" si="25"/>
        <v>plays</v>
      </c>
    </row>
    <row r="533" spans="1:18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24"/>
        <v>42676.065150462964</v>
      </c>
      <c r="P533">
        <f t="shared" si="26"/>
        <v>2016</v>
      </c>
      <c r="Q533" t="str" cm="1">
        <f t="array" ref="Q533">_xlfn.IFS(N533= "theater/plays", "Theater", N533 = "theater/musical", "Theater", N533 = "theater/spaces", "Theater")</f>
        <v>Theater</v>
      </c>
      <c r="R533" t="str">
        <f t="shared" si="25"/>
        <v>plays</v>
      </c>
    </row>
    <row r="534" spans="1:18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24"/>
        <v>42473.007037037038</v>
      </c>
      <c r="P534">
        <f t="shared" si="26"/>
        <v>2016</v>
      </c>
      <c r="Q534" t="str" cm="1">
        <f t="array" ref="Q534">_xlfn.IFS(N534= "theater/plays", "Theater", N534 = "theater/musical", "Theater", N534 = "theater/spaces", "Theater")</f>
        <v>Theater</v>
      </c>
      <c r="R534" t="str">
        <f t="shared" si="25"/>
        <v>plays</v>
      </c>
    </row>
    <row r="535" spans="1:18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24"/>
        <v>42482.43478009259</v>
      </c>
      <c r="P535">
        <f t="shared" si="26"/>
        <v>2016</v>
      </c>
      <c r="Q535" t="str" cm="1">
        <f t="array" ref="Q535">_xlfn.IFS(N535= "theater/plays", "Theater", N535 = "theater/musical", "Theater", N535 = "theater/spaces", "Theater")</f>
        <v>Theater</v>
      </c>
      <c r="R535" t="str">
        <f t="shared" si="25"/>
        <v>plays</v>
      </c>
    </row>
    <row r="536" spans="1:18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24"/>
        <v>42270.810995370368</v>
      </c>
      <c r="P536">
        <f t="shared" si="26"/>
        <v>2015</v>
      </c>
      <c r="Q536" t="str" cm="1">
        <f t="array" ref="Q536">_xlfn.IFS(N536= "theater/plays", "Theater", N536 = "theater/musical", "Theater", N536 = "theater/spaces", "Theater")</f>
        <v>Theater</v>
      </c>
      <c r="R536" t="str">
        <f t="shared" si="25"/>
        <v>plays</v>
      </c>
    </row>
    <row r="537" spans="1:18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24"/>
        <v>42711.54519675926</v>
      </c>
      <c r="P537">
        <f t="shared" si="26"/>
        <v>2016</v>
      </c>
      <c r="Q537" t="str" cm="1">
        <f t="array" ref="Q537">_xlfn.IFS(N537= "theater/plays", "Theater", N537 = "theater/musical", "Theater", N537 = "theater/spaces", "Theater")</f>
        <v>Theater</v>
      </c>
      <c r="R537" t="str">
        <f t="shared" si="25"/>
        <v>plays</v>
      </c>
    </row>
    <row r="538" spans="1:18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24"/>
        <v>42179.344988425924</v>
      </c>
      <c r="P538">
        <f t="shared" si="26"/>
        <v>2015</v>
      </c>
      <c r="Q538" t="str" cm="1">
        <f t="array" ref="Q538">_xlfn.IFS(N538= "theater/plays", "Theater", N538 = "theater/musical", "Theater", N538 = "theater/spaces", "Theater")</f>
        <v>Theater</v>
      </c>
      <c r="R538" t="str">
        <f t="shared" si="25"/>
        <v>plays</v>
      </c>
    </row>
    <row r="539" spans="1:18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24"/>
        <v>42282.768414351856</v>
      </c>
      <c r="P539">
        <f t="shared" si="26"/>
        <v>2015</v>
      </c>
      <c r="Q539" t="str" cm="1">
        <f t="array" ref="Q539">_xlfn.IFS(N539= "theater/plays", "Theater", N539 = "theater/musical", "Theater", N539 = "theater/spaces", "Theater")</f>
        <v>Theater</v>
      </c>
      <c r="R539" t="str">
        <f t="shared" si="25"/>
        <v>plays</v>
      </c>
    </row>
    <row r="540" spans="1:18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24"/>
        <v>42473.794710648144</v>
      </c>
      <c r="P540">
        <f t="shared" si="26"/>
        <v>2016</v>
      </c>
      <c r="Q540" t="str" cm="1">
        <f t="array" ref="Q540">_xlfn.IFS(N540= "theater/plays", "Theater", N540 = "theater/musical", "Theater", N540 = "theater/spaces", "Theater")</f>
        <v>Theater</v>
      </c>
      <c r="R540" t="str">
        <f t="shared" si="25"/>
        <v>plays</v>
      </c>
    </row>
    <row r="541" spans="1:18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24"/>
        <v>42535.049849537041</v>
      </c>
      <c r="P541">
        <f t="shared" si="26"/>
        <v>2016</v>
      </c>
      <c r="Q541" t="str" cm="1">
        <f t="array" ref="Q541">_xlfn.IFS(N541= "theater/plays", "Theater", N541 = "theater/musical", "Theater", N541 = "theater/spaces", "Theater")</f>
        <v>Theater</v>
      </c>
      <c r="R541" t="str">
        <f t="shared" si="25"/>
        <v>plays</v>
      </c>
    </row>
    <row r="542" spans="1:18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24"/>
        <v>42009.817199074074</v>
      </c>
      <c r="P542">
        <f t="shared" si="26"/>
        <v>2015</v>
      </c>
      <c r="Q542" t="e" cm="1">
        <f t="array" ref="Q542">_xlfn.IFS(N542= "theater/plays", "Theater", N542 = "theater/musical", "Theater", N542 = "theater/spaces", "Theater")</f>
        <v>#N/A</v>
      </c>
      <c r="R542" t="b">
        <f t="shared" si="25"/>
        <v>0</v>
      </c>
    </row>
    <row r="543" spans="1:18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24"/>
        <v>42276.046689814815</v>
      </c>
      <c r="P543">
        <f t="shared" si="26"/>
        <v>2015</v>
      </c>
      <c r="Q543" t="e" cm="1">
        <f t="array" ref="Q543">_xlfn.IFS(N543= "theater/plays", "Theater", N543 = "theater/musical", "Theater", N543 = "theater/spaces", "Theater")</f>
        <v>#N/A</v>
      </c>
      <c r="R543" t="b">
        <f t="shared" si="25"/>
        <v>0</v>
      </c>
    </row>
    <row r="544" spans="1:18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24"/>
        <v>42433.737453703703</v>
      </c>
      <c r="P544">
        <f t="shared" si="26"/>
        <v>2016</v>
      </c>
      <c r="Q544" t="e" cm="1">
        <f t="array" ref="Q544">_xlfn.IFS(N544= "theater/plays", "Theater", N544 = "theater/musical", "Theater", N544 = "theater/spaces", "Theater")</f>
        <v>#N/A</v>
      </c>
      <c r="R544" t="b">
        <f t="shared" si="25"/>
        <v>0</v>
      </c>
    </row>
    <row r="545" spans="1:18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24"/>
        <v>41914.092152777775</v>
      </c>
      <c r="P545">
        <f t="shared" si="26"/>
        <v>2014</v>
      </c>
      <c r="Q545" t="e" cm="1">
        <f t="array" ref="Q545">_xlfn.IFS(N545= "theater/plays", "Theater", N545 = "theater/musical", "Theater", N545 = "theater/spaces", "Theater")</f>
        <v>#N/A</v>
      </c>
      <c r="R545" t="b">
        <f t="shared" si="25"/>
        <v>0</v>
      </c>
    </row>
    <row r="546" spans="1:18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24"/>
        <v>42525.656944444447</v>
      </c>
      <c r="P546">
        <f t="shared" si="26"/>
        <v>2016</v>
      </c>
      <c r="Q546" t="e" cm="1">
        <f t="array" ref="Q546">_xlfn.IFS(N546= "theater/plays", "Theater", N546 = "theater/musical", "Theater", N546 = "theater/spaces", "Theater")</f>
        <v>#N/A</v>
      </c>
      <c r="R546" t="b">
        <f t="shared" si="25"/>
        <v>0</v>
      </c>
    </row>
    <row r="547" spans="1:18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24"/>
        <v>42283.592465277776</v>
      </c>
      <c r="P547">
        <f t="shared" si="26"/>
        <v>2015</v>
      </c>
      <c r="Q547" t="e" cm="1">
        <f t="array" ref="Q547">_xlfn.IFS(N547= "theater/plays", "Theater", N547 = "theater/musical", "Theater", N547 = "theater/spaces", "Theater")</f>
        <v>#N/A</v>
      </c>
      <c r="R547" t="b">
        <f t="shared" si="25"/>
        <v>0</v>
      </c>
    </row>
    <row r="548" spans="1:18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24"/>
        <v>42249.667997685188</v>
      </c>
      <c r="P548">
        <f t="shared" si="26"/>
        <v>2015</v>
      </c>
      <c r="Q548" t="e" cm="1">
        <f t="array" ref="Q548">_xlfn.IFS(N548= "theater/plays", "Theater", N548 = "theater/musical", "Theater", N548 = "theater/spaces", "Theater")</f>
        <v>#N/A</v>
      </c>
      <c r="R548" t="b">
        <f t="shared" si="25"/>
        <v>0</v>
      </c>
    </row>
    <row r="549" spans="1:18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24"/>
        <v>42380.696342592593</v>
      </c>
      <c r="P549">
        <f t="shared" si="26"/>
        <v>2016</v>
      </c>
      <c r="Q549" t="e" cm="1">
        <f t="array" ref="Q549">_xlfn.IFS(N549= "theater/plays", "Theater", N549 = "theater/musical", "Theater", N549 = "theater/spaces", "Theater")</f>
        <v>#N/A</v>
      </c>
      <c r="R549" t="b">
        <f t="shared" si="25"/>
        <v>0</v>
      </c>
    </row>
    <row r="550" spans="1:18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24"/>
        <v>42276.903333333335</v>
      </c>
      <c r="P550">
        <f t="shared" si="26"/>
        <v>2015</v>
      </c>
      <c r="Q550" t="e" cm="1">
        <f t="array" ref="Q550">_xlfn.IFS(N550= "theater/plays", "Theater", N550 = "theater/musical", "Theater", N550 = "theater/spaces", "Theater")</f>
        <v>#N/A</v>
      </c>
      <c r="R550" t="b">
        <f t="shared" si="25"/>
        <v>0</v>
      </c>
    </row>
    <row r="551" spans="1:18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24"/>
        <v>42163.636828703704</v>
      </c>
      <c r="P551">
        <f t="shared" si="26"/>
        <v>2015</v>
      </c>
      <c r="Q551" t="e" cm="1">
        <f t="array" ref="Q551">_xlfn.IFS(N551= "theater/plays", "Theater", N551 = "theater/musical", "Theater", N551 = "theater/spaces", "Theater")</f>
        <v>#N/A</v>
      </c>
      <c r="R551" t="b">
        <f t="shared" si="25"/>
        <v>0</v>
      </c>
    </row>
    <row r="552" spans="1:18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24"/>
        <v>42753.678761574076</v>
      </c>
      <c r="P552">
        <f t="shared" si="26"/>
        <v>2017</v>
      </c>
      <c r="Q552" t="e" cm="1">
        <f t="array" ref="Q552">_xlfn.IFS(N552= "theater/plays", "Theater", N552 = "theater/musical", "Theater", N552 = "theater/spaces", "Theater")</f>
        <v>#N/A</v>
      </c>
      <c r="R552" t="b">
        <f t="shared" si="25"/>
        <v>0</v>
      </c>
    </row>
    <row r="553" spans="1:18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24"/>
        <v>42173.275740740741</v>
      </c>
      <c r="P553">
        <f t="shared" si="26"/>
        <v>2015</v>
      </c>
      <c r="Q553" t="e" cm="1">
        <f t="array" ref="Q553">_xlfn.IFS(N553= "theater/plays", "Theater", N553 = "theater/musical", "Theater", N553 = "theater/spaces", "Theater")</f>
        <v>#N/A</v>
      </c>
      <c r="R553" t="b">
        <f t="shared" si="25"/>
        <v>0</v>
      </c>
    </row>
    <row r="554" spans="1:18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24"/>
        <v>42318.616851851853</v>
      </c>
      <c r="P554">
        <f t="shared" si="26"/>
        <v>2015</v>
      </c>
      <c r="Q554" t="e" cm="1">
        <f t="array" ref="Q554">_xlfn.IFS(N554= "theater/plays", "Theater", N554 = "theater/musical", "Theater", N554 = "theater/spaces", "Theater")</f>
        <v>#N/A</v>
      </c>
      <c r="R554" t="b">
        <f t="shared" si="25"/>
        <v>0</v>
      </c>
    </row>
    <row r="555" spans="1:18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24"/>
        <v>41927.71980324074</v>
      </c>
      <c r="P555">
        <f t="shared" si="26"/>
        <v>2014</v>
      </c>
      <c r="Q555" t="e" cm="1">
        <f t="array" ref="Q555">_xlfn.IFS(N555= "theater/plays", "Theater", N555 = "theater/musical", "Theater", N555 = "theater/spaces", "Theater")</f>
        <v>#N/A</v>
      </c>
      <c r="R555" t="b">
        <f t="shared" si="25"/>
        <v>0</v>
      </c>
    </row>
    <row r="556" spans="1:18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24"/>
        <v>41901.684861111113</v>
      </c>
      <c r="P556">
        <f t="shared" si="26"/>
        <v>2014</v>
      </c>
      <c r="Q556" t="e" cm="1">
        <f t="array" ref="Q556">_xlfn.IFS(N556= "theater/plays", "Theater", N556 = "theater/musical", "Theater", N556 = "theater/spaces", "Theater")</f>
        <v>#N/A</v>
      </c>
      <c r="R556" t="b">
        <f t="shared" si="25"/>
        <v>0</v>
      </c>
    </row>
    <row r="557" spans="1:18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24"/>
        <v>42503.353506944448</v>
      </c>
      <c r="P557">
        <f t="shared" si="26"/>
        <v>2016</v>
      </c>
      <c r="Q557" t="e" cm="1">
        <f t="array" ref="Q557">_xlfn.IFS(N557= "theater/plays", "Theater", N557 = "theater/musical", "Theater", N557 = "theater/spaces", "Theater")</f>
        <v>#N/A</v>
      </c>
      <c r="R557" t="b">
        <f t="shared" si="25"/>
        <v>0</v>
      </c>
    </row>
    <row r="558" spans="1:18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24"/>
        <v>42345.860150462962</v>
      </c>
      <c r="P558">
        <f t="shared" si="26"/>
        <v>2015</v>
      </c>
      <c r="Q558" t="e" cm="1">
        <f t="array" ref="Q558">_xlfn.IFS(N558= "theater/plays", "Theater", N558 = "theater/musical", "Theater", N558 = "theater/spaces", "Theater")</f>
        <v>#N/A</v>
      </c>
      <c r="R558" t="b">
        <f t="shared" si="25"/>
        <v>0</v>
      </c>
    </row>
    <row r="559" spans="1:18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24"/>
        <v>42676.942164351851</v>
      </c>
      <c r="P559">
        <f t="shared" si="26"/>
        <v>2016</v>
      </c>
      <c r="Q559" t="e" cm="1">
        <f t="array" ref="Q559">_xlfn.IFS(N559= "theater/plays", "Theater", N559 = "theater/musical", "Theater", N559 = "theater/spaces", "Theater")</f>
        <v>#N/A</v>
      </c>
      <c r="R559" t="b">
        <f t="shared" si="25"/>
        <v>0</v>
      </c>
    </row>
    <row r="560" spans="1:18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24"/>
        <v>42057.883159722223</v>
      </c>
      <c r="P560">
        <f t="shared" si="26"/>
        <v>2015</v>
      </c>
      <c r="Q560" t="e" cm="1">
        <f t="array" ref="Q560">_xlfn.IFS(N560= "theater/plays", "Theater", N560 = "theater/musical", "Theater", N560 = "theater/spaces", "Theater")</f>
        <v>#N/A</v>
      </c>
      <c r="R560" t="b">
        <f t="shared" si="25"/>
        <v>0</v>
      </c>
    </row>
    <row r="561" spans="1:18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24"/>
        <v>42321.283101851848</v>
      </c>
      <c r="P561">
        <f t="shared" si="26"/>
        <v>2015</v>
      </c>
      <c r="Q561" t="e" cm="1">
        <f t="array" ref="Q561">_xlfn.IFS(N561= "theater/plays", "Theater", N561 = "theater/musical", "Theater", N561 = "theater/spaces", "Theater")</f>
        <v>#N/A</v>
      </c>
      <c r="R561" t="b">
        <f t="shared" si="25"/>
        <v>0</v>
      </c>
    </row>
    <row r="562" spans="1:18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24"/>
        <v>41960.771354166667</v>
      </c>
      <c r="P562">
        <f t="shared" si="26"/>
        <v>2014</v>
      </c>
      <c r="Q562" t="e" cm="1">
        <f t="array" ref="Q562">_xlfn.IFS(N562= "theater/plays", "Theater", N562 = "theater/musical", "Theater", N562 = "theater/spaces", "Theater")</f>
        <v>#N/A</v>
      </c>
      <c r="R562" t="b">
        <f t="shared" si="25"/>
        <v>0</v>
      </c>
    </row>
    <row r="563" spans="1:18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24"/>
        <v>42268.658715277779</v>
      </c>
      <c r="P563">
        <f t="shared" si="26"/>
        <v>2015</v>
      </c>
      <c r="Q563" t="e" cm="1">
        <f t="array" ref="Q563">_xlfn.IFS(N563= "theater/plays", "Theater", N563 = "theater/musical", "Theater", N563 = "theater/spaces", "Theater")</f>
        <v>#N/A</v>
      </c>
      <c r="R563" t="b">
        <f t="shared" si="25"/>
        <v>0</v>
      </c>
    </row>
    <row r="564" spans="1:18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24"/>
        <v>42692.389062499999</v>
      </c>
      <c r="P564">
        <f t="shared" si="26"/>
        <v>2016</v>
      </c>
      <c r="Q564" t="e" cm="1">
        <f t="array" ref="Q564">_xlfn.IFS(N564= "theater/plays", "Theater", N564 = "theater/musical", "Theater", N564 = "theater/spaces", "Theater")</f>
        <v>#N/A</v>
      </c>
      <c r="R564" t="b">
        <f t="shared" si="25"/>
        <v>0</v>
      </c>
    </row>
    <row r="565" spans="1:18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24"/>
        <v>42022.069988425923</v>
      </c>
      <c r="P565">
        <f t="shared" si="26"/>
        <v>2015</v>
      </c>
      <c r="Q565" t="e" cm="1">
        <f t="array" ref="Q565">_xlfn.IFS(N565= "theater/plays", "Theater", N565 = "theater/musical", "Theater", N565 = "theater/spaces", "Theater")</f>
        <v>#N/A</v>
      </c>
      <c r="R565" t="b">
        <f t="shared" si="25"/>
        <v>0</v>
      </c>
    </row>
    <row r="566" spans="1:18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24"/>
        <v>42411.942997685182</v>
      </c>
      <c r="P566">
        <f t="shared" si="26"/>
        <v>2016</v>
      </c>
      <c r="Q566" t="e" cm="1">
        <f t="array" ref="Q566">_xlfn.IFS(N566= "theater/plays", "Theater", N566 = "theater/musical", "Theater", N566 = "theater/spaces", "Theater")</f>
        <v>#N/A</v>
      </c>
      <c r="R566" t="b">
        <f t="shared" si="25"/>
        <v>0</v>
      </c>
    </row>
    <row r="567" spans="1:18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24"/>
        <v>42165.78528935185</v>
      </c>
      <c r="P567">
        <f t="shared" si="26"/>
        <v>2015</v>
      </c>
      <c r="Q567" t="e" cm="1">
        <f t="array" ref="Q567">_xlfn.IFS(N567= "theater/plays", "Theater", N567 = "theater/musical", "Theater", N567 = "theater/spaces", "Theater")</f>
        <v>#N/A</v>
      </c>
      <c r="R567" t="b">
        <f t="shared" si="25"/>
        <v>0</v>
      </c>
    </row>
    <row r="568" spans="1:18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24"/>
        <v>42535.68440972222</v>
      </c>
      <c r="P568">
        <f t="shared" si="26"/>
        <v>2016</v>
      </c>
      <c r="Q568" t="e" cm="1">
        <f t="array" ref="Q568">_xlfn.IFS(N568= "theater/plays", "Theater", N568 = "theater/musical", "Theater", N568 = "theater/spaces", "Theater")</f>
        <v>#N/A</v>
      </c>
      <c r="R568" t="b">
        <f t="shared" si="25"/>
        <v>0</v>
      </c>
    </row>
    <row r="569" spans="1:18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24"/>
        <v>41975.842523148152</v>
      </c>
      <c r="P569">
        <f t="shared" si="26"/>
        <v>2014</v>
      </c>
      <c r="Q569" t="e" cm="1">
        <f t="array" ref="Q569">_xlfn.IFS(N569= "theater/plays", "Theater", N569 = "theater/musical", "Theater", N569 = "theater/spaces", "Theater")</f>
        <v>#N/A</v>
      </c>
      <c r="R569" t="b">
        <f t="shared" si="25"/>
        <v>0</v>
      </c>
    </row>
    <row r="570" spans="1:18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24"/>
        <v>42348.9215625</v>
      </c>
      <c r="P570">
        <f t="shared" si="26"/>
        <v>2015</v>
      </c>
      <c r="Q570" t="e" cm="1">
        <f t="array" ref="Q570">_xlfn.IFS(N570= "theater/plays", "Theater", N570 = "theater/musical", "Theater", N570 = "theater/spaces", "Theater")</f>
        <v>#N/A</v>
      </c>
      <c r="R570" t="b">
        <f t="shared" si="25"/>
        <v>0</v>
      </c>
    </row>
    <row r="571" spans="1:18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24"/>
        <v>42340.847361111111</v>
      </c>
      <c r="P571">
        <f t="shared" si="26"/>
        <v>2015</v>
      </c>
      <c r="Q571" t="e" cm="1">
        <f t="array" ref="Q571">_xlfn.IFS(N571= "theater/plays", "Theater", N571 = "theater/musical", "Theater", N571 = "theater/spaces", "Theater")</f>
        <v>#N/A</v>
      </c>
      <c r="R571" t="b">
        <f t="shared" si="25"/>
        <v>0</v>
      </c>
    </row>
    <row r="572" spans="1:18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24"/>
        <v>42388.798252314809</v>
      </c>
      <c r="P572">
        <f t="shared" si="26"/>
        <v>2016</v>
      </c>
      <c r="Q572" t="e" cm="1">
        <f t="array" ref="Q572">_xlfn.IFS(N572= "theater/plays", "Theater", N572 = "theater/musical", "Theater", N572 = "theater/spaces", "Theater")</f>
        <v>#N/A</v>
      </c>
      <c r="R572" t="b">
        <f t="shared" si="25"/>
        <v>0</v>
      </c>
    </row>
    <row r="573" spans="1:18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24"/>
        <v>42192.816238425927</v>
      </c>
      <c r="P573">
        <f t="shared" si="26"/>
        <v>2015</v>
      </c>
      <c r="Q573" t="e" cm="1">
        <f t="array" ref="Q573">_xlfn.IFS(N573= "theater/plays", "Theater", N573 = "theater/musical", "Theater", N573 = "theater/spaces", "Theater")</f>
        <v>#N/A</v>
      </c>
      <c r="R573" t="b">
        <f t="shared" si="25"/>
        <v>0</v>
      </c>
    </row>
    <row r="574" spans="1:18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24"/>
        <v>42282.716296296298</v>
      </c>
      <c r="P574">
        <f t="shared" si="26"/>
        <v>2015</v>
      </c>
      <c r="Q574" t="e" cm="1">
        <f t="array" ref="Q574">_xlfn.IFS(N574= "theater/plays", "Theater", N574 = "theater/musical", "Theater", N574 = "theater/spaces", "Theater")</f>
        <v>#N/A</v>
      </c>
      <c r="R574" t="b">
        <f t="shared" si="25"/>
        <v>0</v>
      </c>
    </row>
    <row r="575" spans="1:18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24"/>
        <v>41963.050127314811</v>
      </c>
      <c r="P575">
        <f t="shared" si="26"/>
        <v>2014</v>
      </c>
      <c r="Q575" t="e" cm="1">
        <f t="array" ref="Q575">_xlfn.IFS(N575= "theater/plays", "Theater", N575 = "theater/musical", "Theater", N575 = "theater/spaces", "Theater")</f>
        <v>#N/A</v>
      </c>
      <c r="R575" t="b">
        <f t="shared" si="25"/>
        <v>0</v>
      </c>
    </row>
    <row r="576" spans="1:18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24"/>
        <v>42632.443368055552</v>
      </c>
      <c r="P576">
        <f t="shared" si="26"/>
        <v>2016</v>
      </c>
      <c r="Q576" t="e" cm="1">
        <f t="array" ref="Q576">_xlfn.IFS(N576= "theater/plays", "Theater", N576 = "theater/musical", "Theater", N576 = "theater/spaces", "Theater")</f>
        <v>#N/A</v>
      </c>
      <c r="R576" t="b">
        <f t="shared" si="25"/>
        <v>0</v>
      </c>
    </row>
    <row r="577" spans="1:18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24"/>
        <v>42138.692627314813</v>
      </c>
      <c r="P577">
        <f t="shared" si="26"/>
        <v>2015</v>
      </c>
      <c r="Q577" t="e" cm="1">
        <f t="array" ref="Q577">_xlfn.IFS(N577= "theater/plays", "Theater", N577 = "theater/musical", "Theater", N577 = "theater/spaces", "Theater")</f>
        <v>#N/A</v>
      </c>
      <c r="R577" t="b">
        <f t="shared" si="25"/>
        <v>0</v>
      </c>
    </row>
    <row r="578" spans="1:18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24"/>
        <v>42031.471666666665</v>
      </c>
      <c r="P578">
        <f t="shared" si="26"/>
        <v>2015</v>
      </c>
      <c r="Q578" t="e" cm="1">
        <f t="array" ref="Q578">_xlfn.IFS(N578= "theater/plays", "Theater", N578 = "theater/musical", "Theater", N578 = "theater/spaces", "Theater")</f>
        <v>#N/A</v>
      </c>
      <c r="R578" t="b">
        <f t="shared" si="25"/>
        <v>0</v>
      </c>
    </row>
    <row r="579" spans="1:18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27">(J579/86400)+DATE(1970,1,1)</f>
        <v>42450.589143518519</v>
      </c>
      <c r="P579">
        <f t="shared" si="26"/>
        <v>2016</v>
      </c>
      <c r="Q579" t="e" cm="1">
        <f t="array" ref="Q579">_xlfn.IFS(N579= "theater/plays", "Theater", N579 = "theater/musical", "Theater", N579 = "theater/spaces", "Theater")</f>
        <v>#N/A</v>
      </c>
      <c r="R579" t="b">
        <f t="shared" ref="R579:R642" si="28">IF(N579= "theater/plays", "plays")</f>
        <v>0</v>
      </c>
    </row>
    <row r="580" spans="1:18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27"/>
        <v>42230.578622685185</v>
      </c>
      <c r="P580">
        <f t="shared" ref="P580:P643" si="29">YEAR(O580)</f>
        <v>2015</v>
      </c>
      <c r="Q580" t="e" cm="1">
        <f t="array" ref="Q580">_xlfn.IFS(N580= "theater/plays", "Theater", N580 = "theater/musical", "Theater", N580 = "theater/spaces", "Theater")</f>
        <v>#N/A</v>
      </c>
      <c r="R580" t="b">
        <f t="shared" si="28"/>
        <v>0</v>
      </c>
    </row>
    <row r="581" spans="1:18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27"/>
        <v>41968.852118055554</v>
      </c>
      <c r="P581">
        <f t="shared" si="29"/>
        <v>2014</v>
      </c>
      <c r="Q581" t="e" cm="1">
        <f t="array" ref="Q581">_xlfn.IFS(N581= "theater/plays", "Theater", N581 = "theater/musical", "Theater", N581 = "theater/spaces", "Theater")</f>
        <v>#N/A</v>
      </c>
      <c r="R581" t="b">
        <f t="shared" si="28"/>
        <v>0</v>
      </c>
    </row>
    <row r="582" spans="1:18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27"/>
        <v>42605.908182870371</v>
      </c>
      <c r="P582">
        <f t="shared" si="29"/>
        <v>2016</v>
      </c>
      <c r="Q582" t="e" cm="1">
        <f t="array" ref="Q582">_xlfn.IFS(N582= "theater/plays", "Theater", N582 = "theater/musical", "Theater", N582 = "theater/spaces", "Theater")</f>
        <v>#N/A</v>
      </c>
      <c r="R582" t="b">
        <f t="shared" si="28"/>
        <v>0</v>
      </c>
    </row>
    <row r="583" spans="1:18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27"/>
        <v>42188.012777777782</v>
      </c>
      <c r="P583">
        <f t="shared" si="29"/>
        <v>2015</v>
      </c>
      <c r="Q583" t="e" cm="1">
        <f t="array" ref="Q583">_xlfn.IFS(N583= "theater/plays", "Theater", N583 = "theater/musical", "Theater", N583 = "theater/spaces", "Theater")</f>
        <v>#N/A</v>
      </c>
      <c r="R583" t="b">
        <f t="shared" si="28"/>
        <v>0</v>
      </c>
    </row>
    <row r="584" spans="1:18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27"/>
        <v>42055.739803240736</v>
      </c>
      <c r="P584">
        <f t="shared" si="29"/>
        <v>2015</v>
      </c>
      <c r="Q584" t="e" cm="1">
        <f t="array" ref="Q584">_xlfn.IFS(N584= "theater/plays", "Theater", N584 = "theater/musical", "Theater", N584 = "theater/spaces", "Theater")</f>
        <v>#N/A</v>
      </c>
      <c r="R584" t="b">
        <f t="shared" si="28"/>
        <v>0</v>
      </c>
    </row>
    <row r="585" spans="1:18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27"/>
        <v>42052.93850694444</v>
      </c>
      <c r="P585">
        <f t="shared" si="29"/>
        <v>2015</v>
      </c>
      <c r="Q585" t="e" cm="1">
        <f t="array" ref="Q585">_xlfn.IFS(N585= "theater/plays", "Theater", N585 = "theater/musical", "Theater", N585 = "theater/spaces", "Theater")</f>
        <v>#N/A</v>
      </c>
      <c r="R585" t="b">
        <f t="shared" si="28"/>
        <v>0</v>
      </c>
    </row>
    <row r="586" spans="1:18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27"/>
        <v>42049.716620370367</v>
      </c>
      <c r="P586">
        <f t="shared" si="29"/>
        <v>2015</v>
      </c>
      <c r="Q586" t="e" cm="1">
        <f t="array" ref="Q586">_xlfn.IFS(N586= "theater/plays", "Theater", N586 = "theater/musical", "Theater", N586 = "theater/spaces", "Theater")</f>
        <v>#N/A</v>
      </c>
      <c r="R586" t="b">
        <f t="shared" si="28"/>
        <v>0</v>
      </c>
    </row>
    <row r="587" spans="1:18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27"/>
        <v>42283.3909375</v>
      </c>
      <c r="P587">
        <f t="shared" si="29"/>
        <v>2015</v>
      </c>
      <c r="Q587" t="e" cm="1">
        <f t="array" ref="Q587">_xlfn.IFS(N587= "theater/plays", "Theater", N587 = "theater/musical", "Theater", N587 = "theater/spaces", "Theater")</f>
        <v>#N/A</v>
      </c>
      <c r="R587" t="b">
        <f t="shared" si="28"/>
        <v>0</v>
      </c>
    </row>
    <row r="588" spans="1:18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27"/>
        <v>42020.854247685187</v>
      </c>
      <c r="P588">
        <f t="shared" si="29"/>
        <v>2015</v>
      </c>
      <c r="Q588" t="e" cm="1">
        <f t="array" ref="Q588">_xlfn.IFS(N588= "theater/plays", "Theater", N588 = "theater/musical", "Theater", N588 = "theater/spaces", "Theater")</f>
        <v>#N/A</v>
      </c>
      <c r="R588" t="b">
        <f t="shared" si="28"/>
        <v>0</v>
      </c>
    </row>
    <row r="589" spans="1:18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27"/>
        <v>42080.757326388892</v>
      </c>
      <c r="P589">
        <f t="shared" si="29"/>
        <v>2015</v>
      </c>
      <c r="Q589" t="e" cm="1">
        <f t="array" ref="Q589">_xlfn.IFS(N589= "theater/plays", "Theater", N589 = "theater/musical", "Theater", N589 = "theater/spaces", "Theater")</f>
        <v>#N/A</v>
      </c>
      <c r="R589" t="b">
        <f t="shared" si="28"/>
        <v>0</v>
      </c>
    </row>
    <row r="590" spans="1:18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27"/>
        <v>42631.769513888888</v>
      </c>
      <c r="P590">
        <f t="shared" si="29"/>
        <v>2016</v>
      </c>
      <c r="Q590" t="e" cm="1">
        <f t="array" ref="Q590">_xlfn.IFS(N590= "theater/plays", "Theater", N590 = "theater/musical", "Theater", N590 = "theater/spaces", "Theater")</f>
        <v>#N/A</v>
      </c>
      <c r="R590" t="b">
        <f t="shared" si="28"/>
        <v>0</v>
      </c>
    </row>
    <row r="591" spans="1:18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27"/>
        <v>42178.614571759259</v>
      </c>
      <c r="P591">
        <f t="shared" si="29"/>
        <v>2015</v>
      </c>
      <c r="Q591" t="e" cm="1">
        <f t="array" ref="Q591">_xlfn.IFS(N591= "theater/plays", "Theater", N591 = "theater/musical", "Theater", N591 = "theater/spaces", "Theater")</f>
        <v>#N/A</v>
      </c>
      <c r="R591" t="b">
        <f t="shared" si="28"/>
        <v>0</v>
      </c>
    </row>
    <row r="592" spans="1:18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27"/>
        <v>42377.554756944446</v>
      </c>
      <c r="P592">
        <f t="shared" si="29"/>
        <v>2016</v>
      </c>
      <c r="Q592" t="e" cm="1">
        <f t="array" ref="Q592">_xlfn.IFS(N592= "theater/plays", "Theater", N592 = "theater/musical", "Theater", N592 = "theater/spaces", "Theater")</f>
        <v>#N/A</v>
      </c>
      <c r="R592" t="b">
        <f t="shared" si="28"/>
        <v>0</v>
      </c>
    </row>
    <row r="593" spans="1:18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27"/>
        <v>42177.543171296296</v>
      </c>
      <c r="P593">
        <f t="shared" si="29"/>
        <v>2015</v>
      </c>
      <c r="Q593" t="e" cm="1">
        <f t="array" ref="Q593">_xlfn.IFS(N593= "theater/plays", "Theater", N593 = "theater/musical", "Theater", N593 = "theater/spaces", "Theater")</f>
        <v>#N/A</v>
      </c>
      <c r="R593" t="b">
        <f t="shared" si="28"/>
        <v>0</v>
      </c>
    </row>
    <row r="594" spans="1:18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27"/>
        <v>41946.232175925928</v>
      </c>
      <c r="P594">
        <f t="shared" si="29"/>
        <v>2014</v>
      </c>
      <c r="Q594" t="e" cm="1">
        <f t="array" ref="Q594">_xlfn.IFS(N594= "theater/plays", "Theater", N594 = "theater/musical", "Theater", N594 = "theater/spaces", "Theater")</f>
        <v>#N/A</v>
      </c>
      <c r="R594" t="b">
        <f t="shared" si="28"/>
        <v>0</v>
      </c>
    </row>
    <row r="595" spans="1:18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27"/>
        <v>42070.677604166667</v>
      </c>
      <c r="P595">
        <f t="shared" si="29"/>
        <v>2015</v>
      </c>
      <c r="Q595" t="e" cm="1">
        <f t="array" ref="Q595">_xlfn.IFS(N595= "theater/plays", "Theater", N595 = "theater/musical", "Theater", N595 = "theater/spaces", "Theater")</f>
        <v>#N/A</v>
      </c>
      <c r="R595" t="b">
        <f t="shared" si="28"/>
        <v>0</v>
      </c>
    </row>
    <row r="596" spans="1:18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27"/>
        <v>42446.780162037037</v>
      </c>
      <c r="P596">
        <f t="shared" si="29"/>
        <v>2016</v>
      </c>
      <c r="Q596" t="e" cm="1">
        <f t="array" ref="Q596">_xlfn.IFS(N596= "theater/plays", "Theater", N596 = "theater/musical", "Theater", N596 = "theater/spaces", "Theater")</f>
        <v>#N/A</v>
      </c>
      <c r="R596" t="b">
        <f t="shared" si="28"/>
        <v>0</v>
      </c>
    </row>
    <row r="597" spans="1:18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27"/>
        <v>42083.069884259261</v>
      </c>
      <c r="P597">
        <f t="shared" si="29"/>
        <v>2015</v>
      </c>
      <c r="Q597" t="e" cm="1">
        <f t="array" ref="Q597">_xlfn.IFS(N597= "theater/plays", "Theater", N597 = "theater/musical", "Theater", N597 = "theater/spaces", "Theater")</f>
        <v>#N/A</v>
      </c>
      <c r="R597" t="b">
        <f t="shared" si="28"/>
        <v>0</v>
      </c>
    </row>
    <row r="598" spans="1:18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27"/>
        <v>42646.896898148145</v>
      </c>
      <c r="P598">
        <f t="shared" si="29"/>
        <v>2016</v>
      </c>
      <c r="Q598" t="e" cm="1">
        <f t="array" ref="Q598">_xlfn.IFS(N598= "theater/plays", "Theater", N598 = "theater/musical", "Theater", N598 = "theater/spaces", "Theater")</f>
        <v>#N/A</v>
      </c>
      <c r="R598" t="b">
        <f t="shared" si="28"/>
        <v>0</v>
      </c>
    </row>
    <row r="599" spans="1:18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27"/>
        <v>42545.705266203702</v>
      </c>
      <c r="P599">
        <f t="shared" si="29"/>
        <v>2016</v>
      </c>
      <c r="Q599" t="e" cm="1">
        <f t="array" ref="Q599">_xlfn.IFS(N599= "theater/plays", "Theater", N599 = "theater/musical", "Theater", N599 = "theater/spaces", "Theater")</f>
        <v>#N/A</v>
      </c>
      <c r="R599" t="b">
        <f t="shared" si="28"/>
        <v>0</v>
      </c>
    </row>
    <row r="600" spans="1:18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27"/>
        <v>41948.00209490741</v>
      </c>
      <c r="P600">
        <f t="shared" si="29"/>
        <v>2014</v>
      </c>
      <c r="Q600" t="e" cm="1">
        <f t="array" ref="Q600">_xlfn.IFS(N600= "theater/plays", "Theater", N600 = "theater/musical", "Theater", N600 = "theater/spaces", "Theater")</f>
        <v>#N/A</v>
      </c>
      <c r="R600" t="b">
        <f t="shared" si="28"/>
        <v>0</v>
      </c>
    </row>
    <row r="601" spans="1:18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27"/>
        <v>42047.812523148154</v>
      </c>
      <c r="P601">
        <f t="shared" si="29"/>
        <v>2015</v>
      </c>
      <c r="Q601" t="e" cm="1">
        <f t="array" ref="Q601">_xlfn.IFS(N601= "theater/plays", "Theater", N601 = "theater/musical", "Theater", N601 = "theater/spaces", "Theater")</f>
        <v>#N/A</v>
      </c>
      <c r="R601" t="b">
        <f t="shared" si="28"/>
        <v>0</v>
      </c>
    </row>
    <row r="602" spans="1:18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27"/>
        <v>42073.798171296294</v>
      </c>
      <c r="P602">
        <f t="shared" si="29"/>
        <v>2015</v>
      </c>
      <c r="Q602" t="e" cm="1">
        <f t="array" ref="Q602">_xlfn.IFS(N602= "theater/plays", "Theater", N602 = "theater/musical", "Theater", N602 = "theater/spaces", "Theater")</f>
        <v>#N/A</v>
      </c>
      <c r="R602" t="b">
        <f t="shared" si="28"/>
        <v>0</v>
      </c>
    </row>
    <row r="603" spans="1:18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27"/>
        <v>41969.858090277776</v>
      </c>
      <c r="P603">
        <f t="shared" si="29"/>
        <v>2014</v>
      </c>
      <c r="Q603" t="e" cm="1">
        <f t="array" ref="Q603">_xlfn.IFS(N603= "theater/plays", "Theater", N603 = "theater/musical", "Theater", N603 = "theater/spaces", "Theater")</f>
        <v>#N/A</v>
      </c>
      <c r="R603" t="b">
        <f t="shared" si="28"/>
        <v>0</v>
      </c>
    </row>
    <row r="604" spans="1:18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27"/>
        <v>42143.79415509259</v>
      </c>
      <c r="P604">
        <f t="shared" si="29"/>
        <v>2015</v>
      </c>
      <c r="Q604" t="e" cm="1">
        <f t="array" ref="Q604">_xlfn.IFS(N604= "theater/plays", "Theater", N604 = "theater/musical", "Theater", N604 = "theater/spaces", "Theater")</f>
        <v>#N/A</v>
      </c>
      <c r="R604" t="b">
        <f t="shared" si="28"/>
        <v>0</v>
      </c>
    </row>
    <row r="605" spans="1:18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27"/>
        <v>41835.639155092591</v>
      </c>
      <c r="P605">
        <f t="shared" si="29"/>
        <v>2014</v>
      </c>
      <c r="Q605" t="e" cm="1">
        <f t="array" ref="Q605">_xlfn.IFS(N605= "theater/plays", "Theater", N605 = "theater/musical", "Theater", N605 = "theater/spaces", "Theater")</f>
        <v>#N/A</v>
      </c>
      <c r="R605" t="b">
        <f t="shared" si="28"/>
        <v>0</v>
      </c>
    </row>
    <row r="606" spans="1:18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27"/>
        <v>41849.035370370373</v>
      </c>
      <c r="P606">
        <f t="shared" si="29"/>
        <v>2014</v>
      </c>
      <c r="Q606" t="e" cm="1">
        <f t="array" ref="Q606">_xlfn.IFS(N606= "theater/plays", "Theater", N606 = "theater/musical", "Theater", N606 = "theater/spaces", "Theater")</f>
        <v>#N/A</v>
      </c>
      <c r="R606" t="b">
        <f t="shared" si="28"/>
        <v>0</v>
      </c>
    </row>
    <row r="607" spans="1:18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27"/>
        <v>42194.357731481483</v>
      </c>
      <c r="P607">
        <f t="shared" si="29"/>
        <v>2015</v>
      </c>
      <c r="Q607" t="e" cm="1">
        <f t="array" ref="Q607">_xlfn.IFS(N607= "theater/plays", "Theater", N607 = "theater/musical", "Theater", N607 = "theater/spaces", "Theater")</f>
        <v>#N/A</v>
      </c>
      <c r="R607" t="b">
        <f t="shared" si="28"/>
        <v>0</v>
      </c>
    </row>
    <row r="608" spans="1:18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27"/>
        <v>42102.650567129633</v>
      </c>
      <c r="P608">
        <f t="shared" si="29"/>
        <v>2015</v>
      </c>
      <c r="Q608" t="e" cm="1">
        <f t="array" ref="Q608">_xlfn.IFS(N608= "theater/plays", "Theater", N608 = "theater/musical", "Theater", N608 = "theater/spaces", "Theater")</f>
        <v>#N/A</v>
      </c>
      <c r="R608" t="b">
        <f t="shared" si="28"/>
        <v>0</v>
      </c>
    </row>
    <row r="609" spans="1:18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27"/>
        <v>42300.825648148151</v>
      </c>
      <c r="P609">
        <f t="shared" si="29"/>
        <v>2015</v>
      </c>
      <c r="Q609" t="e" cm="1">
        <f t="array" ref="Q609">_xlfn.IFS(N609= "theater/plays", "Theater", N609 = "theater/musical", "Theater", N609 = "theater/spaces", "Theater")</f>
        <v>#N/A</v>
      </c>
      <c r="R609" t="b">
        <f t="shared" si="28"/>
        <v>0</v>
      </c>
    </row>
    <row r="610" spans="1:18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27"/>
        <v>42140.921064814815</v>
      </c>
      <c r="P610">
        <f t="shared" si="29"/>
        <v>2015</v>
      </c>
      <c r="Q610" t="e" cm="1">
        <f t="array" ref="Q610">_xlfn.IFS(N610= "theater/plays", "Theater", N610 = "theater/musical", "Theater", N610 = "theater/spaces", "Theater")</f>
        <v>#N/A</v>
      </c>
      <c r="R610" t="b">
        <f t="shared" si="28"/>
        <v>0</v>
      </c>
    </row>
    <row r="611" spans="1:18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27"/>
        <v>42307.034074074079</v>
      </c>
      <c r="P611">
        <f t="shared" si="29"/>
        <v>2015</v>
      </c>
      <c r="Q611" t="e" cm="1">
        <f t="array" ref="Q611">_xlfn.IFS(N611= "theater/plays", "Theater", N611 = "theater/musical", "Theater", N611 = "theater/spaces", "Theater")</f>
        <v>#N/A</v>
      </c>
      <c r="R611" t="b">
        <f t="shared" si="28"/>
        <v>0</v>
      </c>
    </row>
    <row r="612" spans="1:18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27"/>
        <v>42086.83085648148</v>
      </c>
      <c r="P612">
        <f t="shared" si="29"/>
        <v>2015</v>
      </c>
      <c r="Q612" t="e" cm="1">
        <f t="array" ref="Q612">_xlfn.IFS(N612= "theater/plays", "Theater", N612 = "theater/musical", "Theater", N612 = "theater/spaces", "Theater")</f>
        <v>#N/A</v>
      </c>
      <c r="R612" t="b">
        <f t="shared" si="28"/>
        <v>0</v>
      </c>
    </row>
    <row r="613" spans="1:18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27"/>
        <v>42328.560613425929</v>
      </c>
      <c r="P613">
        <f t="shared" si="29"/>
        <v>2015</v>
      </c>
      <c r="Q613" t="e" cm="1">
        <f t="array" ref="Q613">_xlfn.IFS(N613= "theater/plays", "Theater", N613 = "theater/musical", "Theater", N613 = "theater/spaces", "Theater")</f>
        <v>#N/A</v>
      </c>
      <c r="R613" t="b">
        <f t="shared" si="28"/>
        <v>0</v>
      </c>
    </row>
    <row r="614" spans="1:18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27"/>
        <v>42585.031782407408</v>
      </c>
      <c r="P614">
        <f t="shared" si="29"/>
        <v>2016</v>
      </c>
      <c r="Q614" t="e" cm="1">
        <f t="array" ref="Q614">_xlfn.IFS(N614= "theater/plays", "Theater", N614 = "theater/musical", "Theater", N614 = "theater/spaces", "Theater")</f>
        <v>#N/A</v>
      </c>
      <c r="R614" t="b">
        <f t="shared" si="28"/>
        <v>0</v>
      </c>
    </row>
    <row r="615" spans="1:18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27"/>
        <v>42247.496759259258</v>
      </c>
      <c r="P615">
        <f t="shared" si="29"/>
        <v>2015</v>
      </c>
      <c r="Q615" t="e" cm="1">
        <f t="array" ref="Q615">_xlfn.IFS(N615= "theater/plays", "Theater", N615 = "theater/musical", "Theater", N615 = "theater/spaces", "Theater")</f>
        <v>#N/A</v>
      </c>
      <c r="R615" t="b">
        <f t="shared" si="28"/>
        <v>0</v>
      </c>
    </row>
    <row r="616" spans="1:18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27"/>
        <v>42515.061805555553</v>
      </c>
      <c r="P616">
        <f t="shared" si="29"/>
        <v>2016</v>
      </c>
      <c r="Q616" t="e" cm="1">
        <f t="array" ref="Q616">_xlfn.IFS(N616= "theater/plays", "Theater", N616 = "theater/musical", "Theater", N616 = "theater/spaces", "Theater")</f>
        <v>#N/A</v>
      </c>
      <c r="R616" t="b">
        <f t="shared" si="28"/>
        <v>0</v>
      </c>
    </row>
    <row r="617" spans="1:18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27"/>
        <v>42242.122210648144</v>
      </c>
      <c r="P617">
        <f t="shared" si="29"/>
        <v>2015</v>
      </c>
      <c r="Q617" t="e" cm="1">
        <f t="array" ref="Q617">_xlfn.IFS(N617= "theater/plays", "Theater", N617 = "theater/musical", "Theater", N617 = "theater/spaces", "Theater")</f>
        <v>#N/A</v>
      </c>
      <c r="R617" t="b">
        <f t="shared" si="28"/>
        <v>0</v>
      </c>
    </row>
    <row r="618" spans="1:18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27"/>
        <v>42761.376238425924</v>
      </c>
      <c r="P618">
        <f t="shared" si="29"/>
        <v>2017</v>
      </c>
      <c r="Q618" t="e" cm="1">
        <f t="array" ref="Q618">_xlfn.IFS(N618= "theater/plays", "Theater", N618 = "theater/musical", "Theater", N618 = "theater/spaces", "Theater")</f>
        <v>#N/A</v>
      </c>
      <c r="R618" t="b">
        <f t="shared" si="28"/>
        <v>0</v>
      </c>
    </row>
    <row r="619" spans="1:18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27"/>
        <v>42087.343090277776</v>
      </c>
      <c r="P619">
        <f t="shared" si="29"/>
        <v>2015</v>
      </c>
      <c r="Q619" t="e" cm="1">
        <f t="array" ref="Q619">_xlfn.IFS(N619= "theater/plays", "Theater", N619 = "theater/musical", "Theater", N619 = "theater/spaces", "Theater")</f>
        <v>#N/A</v>
      </c>
      <c r="R619" t="b">
        <f t="shared" si="28"/>
        <v>0</v>
      </c>
    </row>
    <row r="620" spans="1:18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27"/>
        <v>42317.810219907406</v>
      </c>
      <c r="P620">
        <f t="shared" si="29"/>
        <v>2015</v>
      </c>
      <c r="Q620" t="e" cm="1">
        <f t="array" ref="Q620">_xlfn.IFS(N620= "theater/plays", "Theater", N620 = "theater/musical", "Theater", N620 = "theater/spaces", "Theater")</f>
        <v>#N/A</v>
      </c>
      <c r="R620" t="b">
        <f t="shared" si="28"/>
        <v>0</v>
      </c>
    </row>
    <row r="621" spans="1:18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27"/>
        <v>41908.650347222225</v>
      </c>
      <c r="P621">
        <f t="shared" si="29"/>
        <v>2014</v>
      </c>
      <c r="Q621" t="e" cm="1">
        <f t="array" ref="Q621">_xlfn.IFS(N621= "theater/plays", "Theater", N621 = "theater/musical", "Theater", N621 = "theater/spaces", "Theater")</f>
        <v>#N/A</v>
      </c>
      <c r="R621" t="b">
        <f t="shared" si="28"/>
        <v>0</v>
      </c>
    </row>
    <row r="622" spans="1:18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27"/>
        <v>41831.716874999998</v>
      </c>
      <c r="P622">
        <f t="shared" si="29"/>
        <v>2014</v>
      </c>
      <c r="Q622" t="e" cm="1">
        <f t="array" ref="Q622">_xlfn.IFS(N622= "theater/plays", "Theater", N622 = "theater/musical", "Theater", N622 = "theater/spaces", "Theater")</f>
        <v>#N/A</v>
      </c>
      <c r="R622" t="b">
        <f t="shared" si="28"/>
        <v>0</v>
      </c>
    </row>
    <row r="623" spans="1:18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27"/>
        <v>42528.987696759257</v>
      </c>
      <c r="P623">
        <f t="shared" si="29"/>
        <v>2016</v>
      </c>
      <c r="Q623" t="e" cm="1">
        <f t="array" ref="Q623">_xlfn.IFS(N623= "theater/plays", "Theater", N623 = "theater/musical", "Theater", N623 = "theater/spaces", "Theater")</f>
        <v>#N/A</v>
      </c>
      <c r="R623" t="b">
        <f t="shared" si="28"/>
        <v>0</v>
      </c>
    </row>
    <row r="624" spans="1:18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27"/>
        <v>42532.774745370371</v>
      </c>
      <c r="P624">
        <f t="shared" si="29"/>
        <v>2016</v>
      </c>
      <c r="Q624" t="e" cm="1">
        <f t="array" ref="Q624">_xlfn.IFS(N624= "theater/plays", "Theater", N624 = "theater/musical", "Theater", N624 = "theater/spaces", "Theater")</f>
        <v>#N/A</v>
      </c>
      <c r="R624" t="b">
        <f t="shared" si="28"/>
        <v>0</v>
      </c>
    </row>
    <row r="625" spans="1:18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27"/>
        <v>42122.009224537032</v>
      </c>
      <c r="P625">
        <f t="shared" si="29"/>
        <v>2015</v>
      </c>
      <c r="Q625" t="e" cm="1">
        <f t="array" ref="Q625">_xlfn.IFS(N625= "theater/plays", "Theater", N625 = "theater/musical", "Theater", N625 = "theater/spaces", "Theater")</f>
        <v>#N/A</v>
      </c>
      <c r="R625" t="b">
        <f t="shared" si="28"/>
        <v>0</v>
      </c>
    </row>
    <row r="626" spans="1:18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27"/>
        <v>42108.988900462966</v>
      </c>
      <c r="P626">
        <f t="shared" si="29"/>
        <v>2015</v>
      </c>
      <c r="Q626" t="e" cm="1">
        <f t="array" ref="Q626">_xlfn.IFS(N626= "theater/plays", "Theater", N626 = "theater/musical", "Theater", N626 = "theater/spaces", "Theater")</f>
        <v>#N/A</v>
      </c>
      <c r="R626" t="b">
        <f t="shared" si="28"/>
        <v>0</v>
      </c>
    </row>
    <row r="627" spans="1:18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27"/>
        <v>42790.895567129628</v>
      </c>
      <c r="P627">
        <f t="shared" si="29"/>
        <v>2017</v>
      </c>
      <c r="Q627" t="e" cm="1">
        <f t="array" ref="Q627">_xlfn.IFS(N627= "theater/plays", "Theater", N627 = "theater/musical", "Theater", N627 = "theater/spaces", "Theater")</f>
        <v>#N/A</v>
      </c>
      <c r="R627" t="b">
        <f t="shared" si="28"/>
        <v>0</v>
      </c>
    </row>
    <row r="628" spans="1:18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27"/>
        <v>42198.559479166666</v>
      </c>
      <c r="P628">
        <f t="shared" si="29"/>
        <v>2015</v>
      </c>
      <c r="Q628" t="e" cm="1">
        <f t="array" ref="Q628">_xlfn.IFS(N628= "theater/plays", "Theater", N628 = "theater/musical", "Theater", N628 = "theater/spaces", "Theater")</f>
        <v>#N/A</v>
      </c>
      <c r="R628" t="b">
        <f t="shared" si="28"/>
        <v>0</v>
      </c>
    </row>
    <row r="629" spans="1:18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27"/>
        <v>42384.306840277779</v>
      </c>
      <c r="P629">
        <f t="shared" si="29"/>
        <v>2016</v>
      </c>
      <c r="Q629" t="e" cm="1">
        <f t="array" ref="Q629">_xlfn.IFS(N629= "theater/plays", "Theater", N629 = "theater/musical", "Theater", N629 = "theater/spaces", "Theater")</f>
        <v>#N/A</v>
      </c>
      <c r="R629" t="b">
        <f t="shared" si="28"/>
        <v>0</v>
      </c>
    </row>
    <row r="630" spans="1:18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27"/>
        <v>41803.692789351851</v>
      </c>
      <c r="P630">
        <f t="shared" si="29"/>
        <v>2014</v>
      </c>
      <c r="Q630" t="e" cm="1">
        <f t="array" ref="Q630">_xlfn.IFS(N630= "theater/plays", "Theater", N630 = "theater/musical", "Theater", N630 = "theater/spaces", "Theater")</f>
        <v>#N/A</v>
      </c>
      <c r="R630" t="b">
        <f t="shared" si="28"/>
        <v>0</v>
      </c>
    </row>
    <row r="631" spans="1:18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27"/>
        <v>42474.637824074074</v>
      </c>
      <c r="P631">
        <f t="shared" si="29"/>
        <v>2016</v>
      </c>
      <c r="Q631" t="e" cm="1">
        <f t="array" ref="Q631">_xlfn.IFS(N631= "theater/plays", "Theater", N631 = "theater/musical", "Theater", N631 = "theater/spaces", "Theater")</f>
        <v>#N/A</v>
      </c>
      <c r="R631" t="b">
        <f t="shared" si="28"/>
        <v>0</v>
      </c>
    </row>
    <row r="632" spans="1:18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27"/>
        <v>42223.619456018518</v>
      </c>
      <c r="P632">
        <f t="shared" si="29"/>
        <v>2015</v>
      </c>
      <c r="Q632" t="e" cm="1">
        <f t="array" ref="Q632">_xlfn.IFS(N632= "theater/plays", "Theater", N632 = "theater/musical", "Theater", N632 = "theater/spaces", "Theater")</f>
        <v>#N/A</v>
      </c>
      <c r="R632" t="b">
        <f t="shared" si="28"/>
        <v>0</v>
      </c>
    </row>
    <row r="633" spans="1:18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27"/>
        <v>42489.772326388891</v>
      </c>
      <c r="P633">
        <f t="shared" si="29"/>
        <v>2016</v>
      </c>
      <c r="Q633" t="e" cm="1">
        <f t="array" ref="Q633">_xlfn.IFS(N633= "theater/plays", "Theater", N633 = "theater/musical", "Theater", N633 = "theater/spaces", "Theater")</f>
        <v>#N/A</v>
      </c>
      <c r="R633" t="b">
        <f t="shared" si="28"/>
        <v>0</v>
      </c>
    </row>
    <row r="634" spans="1:18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27"/>
        <v>42303.659317129626</v>
      </c>
      <c r="P634">
        <f t="shared" si="29"/>
        <v>2015</v>
      </c>
      <c r="Q634" t="e" cm="1">
        <f t="array" ref="Q634">_xlfn.IFS(N634= "theater/plays", "Theater", N634 = "theater/musical", "Theater", N634 = "theater/spaces", "Theater")</f>
        <v>#N/A</v>
      </c>
      <c r="R634" t="b">
        <f t="shared" si="28"/>
        <v>0</v>
      </c>
    </row>
    <row r="635" spans="1:18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27"/>
        <v>42507.299328703702</v>
      </c>
      <c r="P635">
        <f t="shared" si="29"/>
        <v>2016</v>
      </c>
      <c r="Q635" t="e" cm="1">
        <f t="array" ref="Q635">_xlfn.IFS(N635= "theater/plays", "Theater", N635 = "theater/musical", "Theater", N635 = "theater/spaces", "Theater")</f>
        <v>#N/A</v>
      </c>
      <c r="R635" t="b">
        <f t="shared" si="28"/>
        <v>0</v>
      </c>
    </row>
    <row r="636" spans="1:18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27"/>
        <v>42031.928576388891</v>
      </c>
      <c r="P636">
        <f t="shared" si="29"/>
        <v>2015</v>
      </c>
      <c r="Q636" t="e" cm="1">
        <f t="array" ref="Q636">_xlfn.IFS(N636= "theater/plays", "Theater", N636 = "theater/musical", "Theater", N636 = "theater/spaces", "Theater")</f>
        <v>#N/A</v>
      </c>
      <c r="R636" t="b">
        <f t="shared" si="28"/>
        <v>0</v>
      </c>
    </row>
    <row r="637" spans="1:18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27"/>
        <v>42076.092152777783</v>
      </c>
      <c r="P637">
        <f t="shared" si="29"/>
        <v>2015</v>
      </c>
      <c r="Q637" t="e" cm="1">
        <f t="array" ref="Q637">_xlfn.IFS(N637= "theater/plays", "Theater", N637 = "theater/musical", "Theater", N637 = "theater/spaces", "Theater")</f>
        <v>#N/A</v>
      </c>
      <c r="R637" t="b">
        <f t="shared" si="28"/>
        <v>0</v>
      </c>
    </row>
    <row r="638" spans="1:18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27"/>
        <v>42131.455439814818</v>
      </c>
      <c r="P638">
        <f t="shared" si="29"/>
        <v>2015</v>
      </c>
      <c r="Q638" t="e" cm="1">
        <f t="array" ref="Q638">_xlfn.IFS(N638= "theater/plays", "Theater", N638 = "theater/musical", "Theater", N638 = "theater/spaces", "Theater")</f>
        <v>#N/A</v>
      </c>
      <c r="R638" t="b">
        <f t="shared" si="28"/>
        <v>0</v>
      </c>
    </row>
    <row r="639" spans="1:18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27"/>
        <v>42762.962013888886</v>
      </c>
      <c r="P639">
        <f t="shared" si="29"/>
        <v>2017</v>
      </c>
      <c r="Q639" t="e" cm="1">
        <f t="array" ref="Q639">_xlfn.IFS(N639= "theater/plays", "Theater", N639 = "theater/musical", "Theater", N639 = "theater/spaces", "Theater")</f>
        <v>#N/A</v>
      </c>
      <c r="R639" t="b">
        <f t="shared" si="28"/>
        <v>0</v>
      </c>
    </row>
    <row r="640" spans="1:18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27"/>
        <v>42759.593310185184</v>
      </c>
      <c r="P640">
        <f t="shared" si="29"/>
        <v>2017</v>
      </c>
      <c r="Q640" t="e" cm="1">
        <f t="array" ref="Q640">_xlfn.IFS(N640= "theater/plays", "Theater", N640 = "theater/musical", "Theater", N640 = "theater/spaces", "Theater")</f>
        <v>#N/A</v>
      </c>
      <c r="R640" t="b">
        <f t="shared" si="28"/>
        <v>0</v>
      </c>
    </row>
    <row r="641" spans="1:18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27"/>
        <v>41865.583275462966</v>
      </c>
      <c r="P641">
        <f t="shared" si="29"/>
        <v>2014</v>
      </c>
      <c r="Q641" t="e" cm="1">
        <f t="array" ref="Q641">_xlfn.IFS(N641= "theater/plays", "Theater", N641 = "theater/musical", "Theater", N641 = "theater/spaces", "Theater")</f>
        <v>#N/A</v>
      </c>
      <c r="R641" t="b">
        <f t="shared" si="28"/>
        <v>0</v>
      </c>
    </row>
    <row r="642" spans="1:18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27"/>
        <v>42683.420312499999</v>
      </c>
      <c r="P642">
        <f t="shared" si="29"/>
        <v>2016</v>
      </c>
      <c r="Q642" t="e" cm="1">
        <f t="array" ref="Q642">_xlfn.IFS(N642= "theater/plays", "Theater", N642 = "theater/musical", "Theater", N642 = "theater/spaces", "Theater")</f>
        <v>#N/A</v>
      </c>
      <c r="R642" t="b">
        <f t="shared" si="28"/>
        <v>0</v>
      </c>
    </row>
    <row r="643" spans="1:18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30">(J643/86400)+DATE(1970,1,1)</f>
        <v>42199.57</v>
      </c>
      <c r="P643">
        <f t="shared" si="29"/>
        <v>2015</v>
      </c>
      <c r="Q643" t="e" cm="1">
        <f t="array" ref="Q643">_xlfn.IFS(N643= "theater/plays", "Theater", N643 = "theater/musical", "Theater", N643 = "theater/spaces", "Theater")</f>
        <v>#N/A</v>
      </c>
      <c r="R643" t="b">
        <f t="shared" ref="R643:R706" si="31">IF(N643= "theater/plays", "plays")</f>
        <v>0</v>
      </c>
    </row>
    <row r="644" spans="1:18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30"/>
        <v>42199.651319444441</v>
      </c>
      <c r="P644">
        <f t="shared" ref="P644:P707" si="32">YEAR(O644)</f>
        <v>2015</v>
      </c>
      <c r="Q644" t="e" cm="1">
        <f t="array" ref="Q644">_xlfn.IFS(N644= "theater/plays", "Theater", N644 = "theater/musical", "Theater", N644 = "theater/spaces", "Theater")</f>
        <v>#N/A</v>
      </c>
      <c r="R644" t="b">
        <f t="shared" si="31"/>
        <v>0</v>
      </c>
    </row>
    <row r="645" spans="1:18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30"/>
        <v>42100.642071759255</v>
      </c>
      <c r="P645">
        <f t="shared" si="32"/>
        <v>2015</v>
      </c>
      <c r="Q645" t="e" cm="1">
        <f t="array" ref="Q645">_xlfn.IFS(N645= "theater/plays", "Theater", N645 = "theater/musical", "Theater", N645 = "theater/spaces", "Theater")</f>
        <v>#N/A</v>
      </c>
      <c r="R645" t="b">
        <f t="shared" si="31"/>
        <v>0</v>
      </c>
    </row>
    <row r="646" spans="1:18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30"/>
        <v>41898.665960648148</v>
      </c>
      <c r="P646">
        <f t="shared" si="32"/>
        <v>2014</v>
      </c>
      <c r="Q646" t="e" cm="1">
        <f t="array" ref="Q646">_xlfn.IFS(N646= "theater/plays", "Theater", N646 = "theater/musical", "Theater", N646 = "theater/spaces", "Theater")</f>
        <v>#N/A</v>
      </c>
      <c r="R646" t="b">
        <f t="shared" si="31"/>
        <v>0</v>
      </c>
    </row>
    <row r="647" spans="1:18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30"/>
        <v>42564.026319444441</v>
      </c>
      <c r="P647">
        <f t="shared" si="32"/>
        <v>2016</v>
      </c>
      <c r="Q647" t="e" cm="1">
        <f t="array" ref="Q647">_xlfn.IFS(N647= "theater/plays", "Theater", N647 = "theater/musical", "Theater", N647 = "theater/spaces", "Theater")</f>
        <v>#N/A</v>
      </c>
      <c r="R647" t="b">
        <f t="shared" si="31"/>
        <v>0</v>
      </c>
    </row>
    <row r="648" spans="1:18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30"/>
        <v>41832.852627314816</v>
      </c>
      <c r="P648">
        <f t="shared" si="32"/>
        <v>2014</v>
      </c>
      <c r="Q648" t="e" cm="1">
        <f t="array" ref="Q648">_xlfn.IFS(N648= "theater/plays", "Theater", N648 = "theater/musical", "Theater", N648 = "theater/spaces", "Theater")</f>
        <v>#N/A</v>
      </c>
      <c r="R648" t="b">
        <f t="shared" si="31"/>
        <v>0</v>
      </c>
    </row>
    <row r="649" spans="1:18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30"/>
        <v>42416.767928240741</v>
      </c>
      <c r="P649">
        <f t="shared" si="32"/>
        <v>2016</v>
      </c>
      <c r="Q649" t="e" cm="1">
        <f t="array" ref="Q649">_xlfn.IFS(N649= "theater/plays", "Theater", N649 = "theater/musical", "Theater", N649 = "theater/spaces", "Theater")</f>
        <v>#N/A</v>
      </c>
      <c r="R649" t="b">
        <f t="shared" si="31"/>
        <v>0</v>
      </c>
    </row>
    <row r="650" spans="1:18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30"/>
        <v>41891.693379629629</v>
      </c>
      <c r="P650">
        <f t="shared" si="32"/>
        <v>2014</v>
      </c>
      <c r="Q650" t="e" cm="1">
        <f t="array" ref="Q650">_xlfn.IFS(N650= "theater/plays", "Theater", N650 = "theater/musical", "Theater", N650 = "theater/spaces", "Theater")</f>
        <v>#N/A</v>
      </c>
      <c r="R650" t="b">
        <f t="shared" si="31"/>
        <v>0</v>
      </c>
    </row>
    <row r="651" spans="1:18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30"/>
        <v>41877.912187499998</v>
      </c>
      <c r="P651">
        <f t="shared" si="32"/>
        <v>2014</v>
      </c>
      <c r="Q651" t="e" cm="1">
        <f t="array" ref="Q651">_xlfn.IFS(N651= "theater/plays", "Theater", N651 = "theater/musical", "Theater", N651 = "theater/spaces", "Theater")</f>
        <v>#N/A</v>
      </c>
      <c r="R651" t="b">
        <f t="shared" si="31"/>
        <v>0</v>
      </c>
    </row>
    <row r="652" spans="1:18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30"/>
        <v>41932.036851851852</v>
      </c>
      <c r="P652">
        <f t="shared" si="32"/>
        <v>2014</v>
      </c>
      <c r="Q652" t="e" cm="1">
        <f t="array" ref="Q652">_xlfn.IFS(N652= "theater/plays", "Theater", N652 = "theater/musical", "Theater", N652 = "theater/spaces", "Theater")</f>
        <v>#N/A</v>
      </c>
      <c r="R652" t="b">
        <f t="shared" si="31"/>
        <v>0</v>
      </c>
    </row>
    <row r="653" spans="1:18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30"/>
        <v>41956.017488425925</v>
      </c>
      <c r="P653">
        <f t="shared" si="32"/>
        <v>2014</v>
      </c>
      <c r="Q653" t="e" cm="1">
        <f t="array" ref="Q653">_xlfn.IFS(N653= "theater/plays", "Theater", N653 = "theater/musical", "Theater", N653 = "theater/spaces", "Theater")</f>
        <v>#N/A</v>
      </c>
      <c r="R653" t="b">
        <f t="shared" si="31"/>
        <v>0</v>
      </c>
    </row>
    <row r="654" spans="1:18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30"/>
        <v>42675.690393518518</v>
      </c>
      <c r="P654">
        <f t="shared" si="32"/>
        <v>2016</v>
      </c>
      <c r="Q654" t="e" cm="1">
        <f t="array" ref="Q654">_xlfn.IFS(N654= "theater/plays", "Theater", N654 = "theater/musical", "Theater", N654 = "theater/spaces", "Theater")</f>
        <v>#N/A</v>
      </c>
      <c r="R654" t="b">
        <f t="shared" si="31"/>
        <v>0</v>
      </c>
    </row>
    <row r="655" spans="1:18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30"/>
        <v>42199.618518518517</v>
      </c>
      <c r="P655">
        <f t="shared" si="32"/>
        <v>2015</v>
      </c>
      <c r="Q655" t="e" cm="1">
        <f t="array" ref="Q655">_xlfn.IFS(N655= "theater/plays", "Theater", N655 = "theater/musical", "Theater", N655 = "theater/spaces", "Theater")</f>
        <v>#N/A</v>
      </c>
      <c r="R655" t="b">
        <f t="shared" si="31"/>
        <v>0</v>
      </c>
    </row>
    <row r="656" spans="1:18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30"/>
        <v>42163.957326388889</v>
      </c>
      <c r="P656">
        <f t="shared" si="32"/>
        <v>2015</v>
      </c>
      <c r="Q656" t="e" cm="1">
        <f t="array" ref="Q656">_xlfn.IFS(N656= "theater/plays", "Theater", N656 = "theater/musical", "Theater", N656 = "theater/spaces", "Theater")</f>
        <v>#N/A</v>
      </c>
      <c r="R656" t="b">
        <f t="shared" si="31"/>
        <v>0</v>
      </c>
    </row>
    <row r="657" spans="1:18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30"/>
        <v>42045.957314814819</v>
      </c>
      <c r="P657">
        <f t="shared" si="32"/>
        <v>2015</v>
      </c>
      <c r="Q657" t="e" cm="1">
        <f t="array" ref="Q657">_xlfn.IFS(N657= "theater/plays", "Theater", N657 = "theater/musical", "Theater", N657 = "theater/spaces", "Theater")</f>
        <v>#N/A</v>
      </c>
      <c r="R657" t="b">
        <f t="shared" si="31"/>
        <v>0</v>
      </c>
    </row>
    <row r="658" spans="1:18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30"/>
        <v>42417.804618055554</v>
      </c>
      <c r="P658">
        <f t="shared" si="32"/>
        <v>2016</v>
      </c>
      <c r="Q658" t="e" cm="1">
        <f t="array" ref="Q658">_xlfn.IFS(N658= "theater/plays", "Theater", N658 = "theater/musical", "Theater", N658 = "theater/spaces", "Theater")</f>
        <v>#N/A</v>
      </c>
      <c r="R658" t="b">
        <f t="shared" si="31"/>
        <v>0</v>
      </c>
    </row>
    <row r="659" spans="1:18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30"/>
        <v>42331.84574074074</v>
      </c>
      <c r="P659">
        <f t="shared" si="32"/>
        <v>2015</v>
      </c>
      <c r="Q659" t="e" cm="1">
        <f t="array" ref="Q659">_xlfn.IFS(N659= "theater/plays", "Theater", N659 = "theater/musical", "Theater", N659 = "theater/spaces", "Theater")</f>
        <v>#N/A</v>
      </c>
      <c r="R659" t="b">
        <f t="shared" si="31"/>
        <v>0</v>
      </c>
    </row>
    <row r="660" spans="1:18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30"/>
        <v>42179.160752314812</v>
      </c>
      <c r="P660">
        <f t="shared" si="32"/>
        <v>2015</v>
      </c>
      <c r="Q660" t="e" cm="1">
        <f t="array" ref="Q660">_xlfn.IFS(N660= "theater/plays", "Theater", N660 = "theater/musical", "Theater", N660 = "theater/spaces", "Theater")</f>
        <v>#N/A</v>
      </c>
      <c r="R660" t="b">
        <f t="shared" si="31"/>
        <v>0</v>
      </c>
    </row>
    <row r="661" spans="1:18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30"/>
        <v>42209.593692129631</v>
      </c>
      <c r="P661">
        <f t="shared" si="32"/>
        <v>2015</v>
      </c>
      <c r="Q661" t="e" cm="1">
        <f t="array" ref="Q661">_xlfn.IFS(N661= "theater/plays", "Theater", N661 = "theater/musical", "Theater", N661 = "theater/spaces", "Theater")</f>
        <v>#N/A</v>
      </c>
      <c r="R661" t="b">
        <f t="shared" si="31"/>
        <v>0</v>
      </c>
    </row>
    <row r="662" spans="1:18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30"/>
        <v>41922.741655092592</v>
      </c>
      <c r="P662">
        <f t="shared" si="32"/>
        <v>2014</v>
      </c>
      <c r="Q662" t="e" cm="1">
        <f t="array" ref="Q662">_xlfn.IFS(N662= "theater/plays", "Theater", N662 = "theater/musical", "Theater", N662 = "theater/spaces", "Theater")</f>
        <v>#N/A</v>
      </c>
      <c r="R662" t="b">
        <f t="shared" si="31"/>
        <v>0</v>
      </c>
    </row>
    <row r="663" spans="1:18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30"/>
        <v>42636.645358796297</v>
      </c>
      <c r="P663">
        <f t="shared" si="32"/>
        <v>2016</v>
      </c>
      <c r="Q663" t="e" cm="1">
        <f t="array" ref="Q663">_xlfn.IFS(N663= "theater/plays", "Theater", N663 = "theater/musical", "Theater", N663 = "theater/spaces", "Theater")</f>
        <v>#N/A</v>
      </c>
      <c r="R663" t="b">
        <f t="shared" si="31"/>
        <v>0</v>
      </c>
    </row>
    <row r="664" spans="1:18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30"/>
        <v>41990.438043981485</v>
      </c>
      <c r="P664">
        <f t="shared" si="32"/>
        <v>2014</v>
      </c>
      <c r="Q664" t="e" cm="1">
        <f t="array" ref="Q664">_xlfn.IFS(N664= "theater/plays", "Theater", N664 = "theater/musical", "Theater", N664 = "theater/spaces", "Theater")</f>
        <v>#N/A</v>
      </c>
      <c r="R664" t="b">
        <f t="shared" si="31"/>
        <v>0</v>
      </c>
    </row>
    <row r="665" spans="1:18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30"/>
        <v>42173.843240740738</v>
      </c>
      <c r="P665">
        <f t="shared" si="32"/>
        <v>2015</v>
      </c>
      <c r="Q665" t="e" cm="1">
        <f t="array" ref="Q665">_xlfn.IFS(N665= "theater/plays", "Theater", N665 = "theater/musical", "Theater", N665 = "theater/spaces", "Theater")</f>
        <v>#N/A</v>
      </c>
      <c r="R665" t="b">
        <f t="shared" si="31"/>
        <v>0</v>
      </c>
    </row>
    <row r="666" spans="1:18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30"/>
        <v>42077.666377314818</v>
      </c>
      <c r="P666">
        <f t="shared" si="32"/>
        <v>2015</v>
      </c>
      <c r="Q666" t="e" cm="1">
        <f t="array" ref="Q666">_xlfn.IFS(N666= "theater/plays", "Theater", N666 = "theater/musical", "Theater", N666 = "theater/spaces", "Theater")</f>
        <v>#N/A</v>
      </c>
      <c r="R666" t="b">
        <f t="shared" si="31"/>
        <v>0</v>
      </c>
    </row>
    <row r="667" spans="1:18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30"/>
        <v>42688.711354166662</v>
      </c>
      <c r="P667">
        <f t="shared" si="32"/>
        <v>2016</v>
      </c>
      <c r="Q667" t="e" cm="1">
        <f t="array" ref="Q667">_xlfn.IFS(N667= "theater/plays", "Theater", N667 = "theater/musical", "Theater", N667 = "theater/spaces", "Theater")</f>
        <v>#N/A</v>
      </c>
      <c r="R667" t="b">
        <f t="shared" si="31"/>
        <v>0</v>
      </c>
    </row>
    <row r="668" spans="1:18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30"/>
        <v>41838.832152777773</v>
      </c>
      <c r="P668">
        <f t="shared" si="32"/>
        <v>2014</v>
      </c>
      <c r="Q668" t="e" cm="1">
        <f t="array" ref="Q668">_xlfn.IFS(N668= "theater/plays", "Theater", N668 = "theater/musical", "Theater", N668 = "theater/spaces", "Theater")</f>
        <v>#N/A</v>
      </c>
      <c r="R668" t="b">
        <f t="shared" si="31"/>
        <v>0</v>
      </c>
    </row>
    <row r="669" spans="1:18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30"/>
        <v>42632.373414351852</v>
      </c>
      <c r="P669">
        <f t="shared" si="32"/>
        <v>2016</v>
      </c>
      <c r="Q669" t="e" cm="1">
        <f t="array" ref="Q669">_xlfn.IFS(N669= "theater/plays", "Theater", N669 = "theater/musical", "Theater", N669 = "theater/spaces", "Theater")</f>
        <v>#N/A</v>
      </c>
      <c r="R669" t="b">
        <f t="shared" si="31"/>
        <v>0</v>
      </c>
    </row>
    <row r="670" spans="1:18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30"/>
        <v>42090.831273148149</v>
      </c>
      <c r="P670">
        <f t="shared" si="32"/>
        <v>2015</v>
      </c>
      <c r="Q670" t="e" cm="1">
        <f t="array" ref="Q670">_xlfn.IFS(N670= "theater/plays", "Theater", N670 = "theater/musical", "Theater", N670 = "theater/spaces", "Theater")</f>
        <v>#N/A</v>
      </c>
      <c r="R670" t="b">
        <f t="shared" si="31"/>
        <v>0</v>
      </c>
    </row>
    <row r="671" spans="1:18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30"/>
        <v>42527.625671296293</v>
      </c>
      <c r="P671">
        <f t="shared" si="32"/>
        <v>2016</v>
      </c>
      <c r="Q671" t="e" cm="1">
        <f t="array" ref="Q671">_xlfn.IFS(N671= "theater/plays", "Theater", N671 = "theater/musical", "Theater", N671 = "theater/spaces", "Theater")</f>
        <v>#N/A</v>
      </c>
      <c r="R671" t="b">
        <f t="shared" si="31"/>
        <v>0</v>
      </c>
    </row>
    <row r="672" spans="1:18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30"/>
        <v>42506.709722222222</v>
      </c>
      <c r="P672">
        <f t="shared" si="32"/>
        <v>2016</v>
      </c>
      <c r="Q672" t="e" cm="1">
        <f t="array" ref="Q672">_xlfn.IFS(N672= "theater/plays", "Theater", N672 = "theater/musical", "Theater", N672 = "theater/spaces", "Theater")</f>
        <v>#N/A</v>
      </c>
      <c r="R672" t="b">
        <f t="shared" si="31"/>
        <v>0</v>
      </c>
    </row>
    <row r="673" spans="1:18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30"/>
        <v>41984.692731481482</v>
      </c>
      <c r="P673">
        <f t="shared" si="32"/>
        <v>2014</v>
      </c>
      <c r="Q673" t="e" cm="1">
        <f t="array" ref="Q673">_xlfn.IFS(N673= "theater/plays", "Theater", N673 = "theater/musical", "Theater", N673 = "theater/spaces", "Theater")</f>
        <v>#N/A</v>
      </c>
      <c r="R673" t="b">
        <f t="shared" si="31"/>
        <v>0</v>
      </c>
    </row>
    <row r="674" spans="1:18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30"/>
        <v>41974.219490740739</v>
      </c>
      <c r="P674">
        <f t="shared" si="32"/>
        <v>2014</v>
      </c>
      <c r="Q674" t="e" cm="1">
        <f t="array" ref="Q674">_xlfn.IFS(N674= "theater/plays", "Theater", N674 = "theater/musical", "Theater", N674 = "theater/spaces", "Theater")</f>
        <v>#N/A</v>
      </c>
      <c r="R674" t="b">
        <f t="shared" si="31"/>
        <v>0</v>
      </c>
    </row>
    <row r="675" spans="1:18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30"/>
        <v>41838.840474537035</v>
      </c>
      <c r="P675">
        <f t="shared" si="32"/>
        <v>2014</v>
      </c>
      <c r="Q675" t="e" cm="1">
        <f t="array" ref="Q675">_xlfn.IFS(N675= "theater/plays", "Theater", N675 = "theater/musical", "Theater", N675 = "theater/spaces", "Theater")</f>
        <v>#N/A</v>
      </c>
      <c r="R675" t="b">
        <f t="shared" si="31"/>
        <v>0</v>
      </c>
    </row>
    <row r="676" spans="1:18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30"/>
        <v>41803.116053240738</v>
      </c>
      <c r="P676">
        <f t="shared" si="32"/>
        <v>2014</v>
      </c>
      <c r="Q676" t="e" cm="1">
        <f t="array" ref="Q676">_xlfn.IFS(N676= "theater/plays", "Theater", N676 = "theater/musical", "Theater", N676 = "theater/spaces", "Theater")</f>
        <v>#N/A</v>
      </c>
      <c r="R676" t="b">
        <f t="shared" si="31"/>
        <v>0</v>
      </c>
    </row>
    <row r="677" spans="1:18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30"/>
        <v>41975.930601851855</v>
      </c>
      <c r="P677">
        <f t="shared" si="32"/>
        <v>2014</v>
      </c>
      <c r="Q677" t="e" cm="1">
        <f t="array" ref="Q677">_xlfn.IFS(N677= "theater/plays", "Theater", N677 = "theater/musical", "Theater", N677 = "theater/spaces", "Theater")</f>
        <v>#N/A</v>
      </c>
      <c r="R677" t="b">
        <f t="shared" si="31"/>
        <v>0</v>
      </c>
    </row>
    <row r="678" spans="1:18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30"/>
        <v>42012.76829861111</v>
      </c>
      <c r="P678">
        <f t="shared" si="32"/>
        <v>2015</v>
      </c>
      <c r="Q678" t="e" cm="1">
        <f t="array" ref="Q678">_xlfn.IFS(N678= "theater/plays", "Theater", N678 = "theater/musical", "Theater", N678 = "theater/spaces", "Theater")</f>
        <v>#N/A</v>
      </c>
      <c r="R678" t="b">
        <f t="shared" si="31"/>
        <v>0</v>
      </c>
    </row>
    <row r="679" spans="1:18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30"/>
        <v>42504.403877314813</v>
      </c>
      <c r="P679">
        <f t="shared" si="32"/>
        <v>2016</v>
      </c>
      <c r="Q679" t="e" cm="1">
        <f t="array" ref="Q679">_xlfn.IFS(N679= "theater/plays", "Theater", N679 = "theater/musical", "Theater", N679 = "theater/spaces", "Theater")</f>
        <v>#N/A</v>
      </c>
      <c r="R679" t="b">
        <f t="shared" si="31"/>
        <v>0</v>
      </c>
    </row>
    <row r="680" spans="1:18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30"/>
        <v>42481.376597222217</v>
      </c>
      <c r="P680">
        <f t="shared" si="32"/>
        <v>2016</v>
      </c>
      <c r="Q680" t="e" cm="1">
        <f t="array" ref="Q680">_xlfn.IFS(N680= "theater/plays", "Theater", N680 = "theater/musical", "Theater", N680 = "theater/spaces", "Theater")</f>
        <v>#N/A</v>
      </c>
      <c r="R680" t="b">
        <f t="shared" si="31"/>
        <v>0</v>
      </c>
    </row>
    <row r="681" spans="1:18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30"/>
        <v>42556.695706018523</v>
      </c>
      <c r="P681">
        <f t="shared" si="32"/>
        <v>2016</v>
      </c>
      <c r="Q681" t="e" cm="1">
        <f t="array" ref="Q681">_xlfn.IFS(N681= "theater/plays", "Theater", N681 = "theater/musical", "Theater", N681 = "theater/spaces", "Theater")</f>
        <v>#N/A</v>
      </c>
      <c r="R681" t="b">
        <f t="shared" si="31"/>
        <v>0</v>
      </c>
    </row>
    <row r="682" spans="1:18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30"/>
        <v>41864.501516203702</v>
      </c>
      <c r="P682">
        <f t="shared" si="32"/>
        <v>2014</v>
      </c>
      <c r="Q682" t="e" cm="1">
        <f t="array" ref="Q682">_xlfn.IFS(N682= "theater/plays", "Theater", N682 = "theater/musical", "Theater", N682 = "theater/spaces", "Theater")</f>
        <v>#N/A</v>
      </c>
      <c r="R682" t="b">
        <f t="shared" si="31"/>
        <v>0</v>
      </c>
    </row>
    <row r="683" spans="1:18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30"/>
        <v>42639.805601851855</v>
      </c>
      <c r="P683">
        <f t="shared" si="32"/>
        <v>2016</v>
      </c>
      <c r="Q683" t="e" cm="1">
        <f t="array" ref="Q683">_xlfn.IFS(N683= "theater/plays", "Theater", N683 = "theater/musical", "Theater", N683 = "theater/spaces", "Theater")</f>
        <v>#N/A</v>
      </c>
      <c r="R683" t="b">
        <f t="shared" si="31"/>
        <v>0</v>
      </c>
    </row>
    <row r="684" spans="1:18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30"/>
        <v>42778.765300925923</v>
      </c>
      <c r="P684">
        <f t="shared" si="32"/>
        <v>2017</v>
      </c>
      <c r="Q684" t="e" cm="1">
        <f t="array" ref="Q684">_xlfn.IFS(N684= "theater/plays", "Theater", N684 = "theater/musical", "Theater", N684 = "theater/spaces", "Theater")</f>
        <v>#N/A</v>
      </c>
      <c r="R684" t="b">
        <f t="shared" si="31"/>
        <v>0</v>
      </c>
    </row>
    <row r="685" spans="1:18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30"/>
        <v>42634.900046296301</v>
      </c>
      <c r="P685">
        <f t="shared" si="32"/>
        <v>2016</v>
      </c>
      <c r="Q685" t="e" cm="1">
        <f t="array" ref="Q685">_xlfn.IFS(N685= "theater/plays", "Theater", N685 = "theater/musical", "Theater", N685 = "theater/spaces", "Theater")</f>
        <v>#N/A</v>
      </c>
      <c r="R685" t="b">
        <f t="shared" si="31"/>
        <v>0</v>
      </c>
    </row>
    <row r="686" spans="1:18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30"/>
        <v>41809.473275462966</v>
      </c>
      <c r="P686">
        <f t="shared" si="32"/>
        <v>2014</v>
      </c>
      <c r="Q686" t="e" cm="1">
        <f t="array" ref="Q686">_xlfn.IFS(N686= "theater/plays", "Theater", N686 = "theater/musical", "Theater", N686 = "theater/spaces", "Theater")</f>
        <v>#N/A</v>
      </c>
      <c r="R686" t="b">
        <f t="shared" si="31"/>
        <v>0</v>
      </c>
    </row>
    <row r="687" spans="1:18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30"/>
        <v>41971.866574074069</v>
      </c>
      <c r="P687">
        <f t="shared" si="32"/>
        <v>2014</v>
      </c>
      <c r="Q687" t="e" cm="1">
        <f t="array" ref="Q687">_xlfn.IFS(N687= "theater/plays", "Theater", N687 = "theater/musical", "Theater", N687 = "theater/spaces", "Theater")</f>
        <v>#N/A</v>
      </c>
      <c r="R687" t="b">
        <f t="shared" si="31"/>
        <v>0</v>
      </c>
    </row>
    <row r="688" spans="1:18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30"/>
        <v>42189.673263888893</v>
      </c>
      <c r="P688">
        <f t="shared" si="32"/>
        <v>2015</v>
      </c>
      <c r="Q688" t="e" cm="1">
        <f t="array" ref="Q688">_xlfn.IFS(N688= "theater/plays", "Theater", N688 = "theater/musical", "Theater", N688 = "theater/spaces", "Theater")</f>
        <v>#N/A</v>
      </c>
      <c r="R688" t="b">
        <f t="shared" si="31"/>
        <v>0</v>
      </c>
    </row>
    <row r="689" spans="1:18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30"/>
        <v>42711.750613425931</v>
      </c>
      <c r="P689">
        <f t="shared" si="32"/>
        <v>2016</v>
      </c>
      <c r="Q689" t="e" cm="1">
        <f t="array" ref="Q689">_xlfn.IFS(N689= "theater/plays", "Theater", N689 = "theater/musical", "Theater", N689 = "theater/spaces", "Theater")</f>
        <v>#N/A</v>
      </c>
      <c r="R689" t="b">
        <f t="shared" si="31"/>
        <v>0</v>
      </c>
    </row>
    <row r="690" spans="1:18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30"/>
        <v>42262.104780092588</v>
      </c>
      <c r="P690">
        <f t="shared" si="32"/>
        <v>2015</v>
      </c>
      <c r="Q690" t="e" cm="1">
        <f t="array" ref="Q690">_xlfn.IFS(N690= "theater/plays", "Theater", N690 = "theater/musical", "Theater", N690 = "theater/spaces", "Theater")</f>
        <v>#N/A</v>
      </c>
      <c r="R690" t="b">
        <f t="shared" si="31"/>
        <v>0</v>
      </c>
    </row>
    <row r="691" spans="1:18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30"/>
        <v>42675.66778935185</v>
      </c>
      <c r="P691">
        <f t="shared" si="32"/>
        <v>2016</v>
      </c>
      <c r="Q691" t="e" cm="1">
        <f t="array" ref="Q691">_xlfn.IFS(N691= "theater/plays", "Theater", N691 = "theater/musical", "Theater", N691 = "theater/spaces", "Theater")</f>
        <v>#N/A</v>
      </c>
      <c r="R691" t="b">
        <f t="shared" si="31"/>
        <v>0</v>
      </c>
    </row>
    <row r="692" spans="1:18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30"/>
        <v>42579.634733796294</v>
      </c>
      <c r="P692">
        <f t="shared" si="32"/>
        <v>2016</v>
      </c>
      <c r="Q692" t="e" cm="1">
        <f t="array" ref="Q692">_xlfn.IFS(N692= "theater/plays", "Theater", N692 = "theater/musical", "Theater", N692 = "theater/spaces", "Theater")</f>
        <v>#N/A</v>
      </c>
      <c r="R692" t="b">
        <f t="shared" si="31"/>
        <v>0</v>
      </c>
    </row>
    <row r="693" spans="1:18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30"/>
        <v>42158.028310185182</v>
      </c>
      <c r="P693">
        <f t="shared" si="32"/>
        <v>2015</v>
      </c>
      <c r="Q693" t="e" cm="1">
        <f t="array" ref="Q693">_xlfn.IFS(N693= "theater/plays", "Theater", N693 = "theater/musical", "Theater", N693 = "theater/spaces", "Theater")</f>
        <v>#N/A</v>
      </c>
      <c r="R693" t="b">
        <f t="shared" si="31"/>
        <v>0</v>
      </c>
    </row>
    <row r="694" spans="1:18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30"/>
        <v>42696.37572916667</v>
      </c>
      <c r="P694">
        <f t="shared" si="32"/>
        <v>2016</v>
      </c>
      <c r="Q694" t="e" cm="1">
        <f t="array" ref="Q694">_xlfn.IFS(N694= "theater/plays", "Theater", N694 = "theater/musical", "Theater", N694 = "theater/spaces", "Theater")</f>
        <v>#N/A</v>
      </c>
      <c r="R694" t="b">
        <f t="shared" si="31"/>
        <v>0</v>
      </c>
    </row>
    <row r="695" spans="1:18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30"/>
        <v>42094.808182870373</v>
      </c>
      <c r="P695">
        <f t="shared" si="32"/>
        <v>2015</v>
      </c>
      <c r="Q695" t="e" cm="1">
        <f t="array" ref="Q695">_xlfn.IFS(N695= "theater/plays", "Theater", N695 = "theater/musical", "Theater", N695 = "theater/spaces", "Theater")</f>
        <v>#N/A</v>
      </c>
      <c r="R695" t="b">
        <f t="shared" si="31"/>
        <v>0</v>
      </c>
    </row>
    <row r="696" spans="1:18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30"/>
        <v>42737.663877314815</v>
      </c>
      <c r="P696">
        <f t="shared" si="32"/>
        <v>2017</v>
      </c>
      <c r="Q696" t="e" cm="1">
        <f t="array" ref="Q696">_xlfn.IFS(N696= "theater/plays", "Theater", N696 = "theater/musical", "Theater", N696 = "theater/spaces", "Theater")</f>
        <v>#N/A</v>
      </c>
      <c r="R696" t="b">
        <f t="shared" si="31"/>
        <v>0</v>
      </c>
    </row>
    <row r="697" spans="1:18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30"/>
        <v>41913.521064814813</v>
      </c>
      <c r="P697">
        <f t="shared" si="32"/>
        <v>2014</v>
      </c>
      <c r="Q697" t="e" cm="1">
        <f t="array" ref="Q697">_xlfn.IFS(N697= "theater/plays", "Theater", N697 = "theater/musical", "Theater", N697 = "theater/spaces", "Theater")</f>
        <v>#N/A</v>
      </c>
      <c r="R697" t="b">
        <f t="shared" si="31"/>
        <v>0</v>
      </c>
    </row>
    <row r="698" spans="1:18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30"/>
        <v>41815.927106481482</v>
      </c>
      <c r="P698">
        <f t="shared" si="32"/>
        <v>2014</v>
      </c>
      <c r="Q698" t="e" cm="1">
        <f t="array" ref="Q698">_xlfn.IFS(N698= "theater/plays", "Theater", N698 = "theater/musical", "Theater", N698 = "theater/spaces", "Theater")</f>
        <v>#N/A</v>
      </c>
      <c r="R698" t="b">
        <f t="shared" si="31"/>
        <v>0</v>
      </c>
    </row>
    <row r="699" spans="1:18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30"/>
        <v>42388.523020833338</v>
      </c>
      <c r="P699">
        <f t="shared" si="32"/>
        <v>2016</v>
      </c>
      <c r="Q699" t="e" cm="1">
        <f t="array" ref="Q699">_xlfn.IFS(N699= "theater/plays", "Theater", N699 = "theater/musical", "Theater", N699 = "theater/spaces", "Theater")</f>
        <v>#N/A</v>
      </c>
      <c r="R699" t="b">
        <f t="shared" si="31"/>
        <v>0</v>
      </c>
    </row>
    <row r="700" spans="1:18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30"/>
        <v>41866.931076388893</v>
      </c>
      <c r="P700">
        <f t="shared" si="32"/>
        <v>2014</v>
      </c>
      <c r="Q700" t="e" cm="1">
        <f t="array" ref="Q700">_xlfn.IFS(N700= "theater/plays", "Theater", N700 = "theater/musical", "Theater", N700 = "theater/spaces", "Theater")</f>
        <v>#N/A</v>
      </c>
      <c r="R700" t="b">
        <f t="shared" si="31"/>
        <v>0</v>
      </c>
    </row>
    <row r="701" spans="1:18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30"/>
        <v>41563.485509259262</v>
      </c>
      <c r="P701">
        <f t="shared" si="32"/>
        <v>2013</v>
      </c>
      <c r="Q701" t="e" cm="1">
        <f t="array" ref="Q701">_xlfn.IFS(N701= "theater/plays", "Theater", N701 = "theater/musical", "Theater", N701 = "theater/spaces", "Theater")</f>
        <v>#N/A</v>
      </c>
      <c r="R701" t="b">
        <f t="shared" si="31"/>
        <v>0</v>
      </c>
    </row>
    <row r="702" spans="1:18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30"/>
        <v>42715.688437500001</v>
      </c>
      <c r="P702">
        <f t="shared" si="32"/>
        <v>2016</v>
      </c>
      <c r="Q702" t="e" cm="1">
        <f t="array" ref="Q702">_xlfn.IFS(N702= "theater/plays", "Theater", N702 = "theater/musical", "Theater", N702 = "theater/spaces", "Theater")</f>
        <v>#N/A</v>
      </c>
      <c r="R702" t="b">
        <f t="shared" si="31"/>
        <v>0</v>
      </c>
    </row>
    <row r="703" spans="1:18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30"/>
        <v>41813.662962962961</v>
      </c>
      <c r="P703">
        <f t="shared" si="32"/>
        <v>2014</v>
      </c>
      <c r="Q703" t="e" cm="1">
        <f t="array" ref="Q703">_xlfn.IFS(N703= "theater/plays", "Theater", N703 = "theater/musical", "Theater", N703 = "theater/spaces", "Theater")</f>
        <v>#N/A</v>
      </c>
      <c r="R703" t="b">
        <f t="shared" si="31"/>
        <v>0</v>
      </c>
    </row>
    <row r="704" spans="1:18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30"/>
        <v>42668.726701388892</v>
      </c>
      <c r="P704">
        <f t="shared" si="32"/>
        <v>2016</v>
      </c>
      <c r="Q704" t="e" cm="1">
        <f t="array" ref="Q704">_xlfn.IFS(N704= "theater/plays", "Theater", N704 = "theater/musical", "Theater", N704 = "theater/spaces", "Theater")</f>
        <v>#N/A</v>
      </c>
      <c r="R704" t="b">
        <f t="shared" si="31"/>
        <v>0</v>
      </c>
    </row>
    <row r="705" spans="1:18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30"/>
        <v>42711.950798611113</v>
      </c>
      <c r="P705">
        <f t="shared" si="32"/>
        <v>2016</v>
      </c>
      <c r="Q705" t="e" cm="1">
        <f t="array" ref="Q705">_xlfn.IFS(N705= "theater/plays", "Theater", N705 = "theater/musical", "Theater", N705 = "theater/spaces", "Theater")</f>
        <v>#N/A</v>
      </c>
      <c r="R705" t="b">
        <f t="shared" si="31"/>
        <v>0</v>
      </c>
    </row>
    <row r="706" spans="1:18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30"/>
        <v>42726.192916666667</v>
      </c>
      <c r="P706">
        <f t="shared" si="32"/>
        <v>2016</v>
      </c>
      <c r="Q706" t="e" cm="1">
        <f t="array" ref="Q706">_xlfn.IFS(N706= "theater/plays", "Theater", N706 = "theater/musical", "Theater", N706 = "theater/spaces", "Theater")</f>
        <v>#N/A</v>
      </c>
      <c r="R706" t="b">
        <f t="shared" si="31"/>
        <v>0</v>
      </c>
    </row>
    <row r="707" spans="1:18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33">(J707/86400)+DATE(1970,1,1)</f>
        <v>42726.491643518515</v>
      </c>
      <c r="P707">
        <f t="shared" si="32"/>
        <v>2016</v>
      </c>
      <c r="Q707" t="e" cm="1">
        <f t="array" ref="Q707">_xlfn.IFS(N707= "theater/plays", "Theater", N707 = "theater/musical", "Theater", N707 = "theater/spaces", "Theater")</f>
        <v>#N/A</v>
      </c>
      <c r="R707" t="b">
        <f t="shared" ref="R707:R770" si="34">IF(N707= "theater/plays", "plays")</f>
        <v>0</v>
      </c>
    </row>
    <row r="708" spans="1:18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33"/>
        <v>42676.995173611111</v>
      </c>
      <c r="P708">
        <f t="shared" ref="P708:P771" si="35">YEAR(O708)</f>
        <v>2016</v>
      </c>
      <c r="Q708" t="e" cm="1">
        <f t="array" ref="Q708">_xlfn.IFS(N708= "theater/plays", "Theater", N708 = "theater/musical", "Theater", N708 = "theater/spaces", "Theater")</f>
        <v>#N/A</v>
      </c>
      <c r="R708" t="b">
        <f t="shared" si="34"/>
        <v>0</v>
      </c>
    </row>
    <row r="709" spans="1:18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33"/>
        <v>42696.663506944446</v>
      </c>
      <c r="P709">
        <f t="shared" si="35"/>
        <v>2016</v>
      </c>
      <c r="Q709" t="e" cm="1">
        <f t="array" ref="Q709">_xlfn.IFS(N709= "theater/plays", "Theater", N709 = "theater/musical", "Theater", N709 = "theater/spaces", "Theater")</f>
        <v>#N/A</v>
      </c>
      <c r="R709" t="b">
        <f t="shared" si="34"/>
        <v>0</v>
      </c>
    </row>
    <row r="710" spans="1:18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33"/>
        <v>41835.581018518518</v>
      </c>
      <c r="P710">
        <f t="shared" si="35"/>
        <v>2014</v>
      </c>
      <c r="Q710" t="e" cm="1">
        <f t="array" ref="Q710">_xlfn.IFS(N710= "theater/plays", "Theater", N710 = "theater/musical", "Theater", N710 = "theater/spaces", "Theater")</f>
        <v>#N/A</v>
      </c>
      <c r="R710" t="b">
        <f t="shared" si="34"/>
        <v>0</v>
      </c>
    </row>
    <row r="711" spans="1:18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33"/>
        <v>41948.041192129633</v>
      </c>
      <c r="P711">
        <f t="shared" si="35"/>
        <v>2014</v>
      </c>
      <c r="Q711" t="e" cm="1">
        <f t="array" ref="Q711">_xlfn.IFS(N711= "theater/plays", "Theater", N711 = "theater/musical", "Theater", N711 = "theater/spaces", "Theater")</f>
        <v>#N/A</v>
      </c>
      <c r="R711" t="b">
        <f t="shared" si="34"/>
        <v>0</v>
      </c>
    </row>
    <row r="712" spans="1:18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33"/>
        <v>41837.984976851854</v>
      </c>
      <c r="P712">
        <f t="shared" si="35"/>
        <v>2014</v>
      </c>
      <c r="Q712" t="e" cm="1">
        <f t="array" ref="Q712">_xlfn.IFS(N712= "theater/plays", "Theater", N712 = "theater/musical", "Theater", N712 = "theater/spaces", "Theater")</f>
        <v>#N/A</v>
      </c>
      <c r="R712" t="b">
        <f t="shared" si="34"/>
        <v>0</v>
      </c>
    </row>
    <row r="713" spans="1:18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33"/>
        <v>42678.459120370375</v>
      </c>
      <c r="P713">
        <f t="shared" si="35"/>
        <v>2016</v>
      </c>
      <c r="Q713" t="e" cm="1">
        <f t="array" ref="Q713">_xlfn.IFS(N713= "theater/plays", "Theater", N713 = "theater/musical", "Theater", N713 = "theater/spaces", "Theater")</f>
        <v>#N/A</v>
      </c>
      <c r="R713" t="b">
        <f t="shared" si="34"/>
        <v>0</v>
      </c>
    </row>
    <row r="714" spans="1:18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33"/>
        <v>42384.680925925924</v>
      </c>
      <c r="P714">
        <f t="shared" si="35"/>
        <v>2016</v>
      </c>
      <c r="Q714" t="e" cm="1">
        <f t="array" ref="Q714">_xlfn.IFS(N714= "theater/plays", "Theater", N714 = "theater/musical", "Theater", N714 = "theater/spaces", "Theater")</f>
        <v>#N/A</v>
      </c>
      <c r="R714" t="b">
        <f t="shared" si="34"/>
        <v>0</v>
      </c>
    </row>
    <row r="715" spans="1:18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33"/>
        <v>42496.529305555552</v>
      </c>
      <c r="P715">
        <f t="shared" si="35"/>
        <v>2016</v>
      </c>
      <c r="Q715" t="e" cm="1">
        <f t="array" ref="Q715">_xlfn.IFS(N715= "theater/plays", "Theater", N715 = "theater/musical", "Theater", N715 = "theater/spaces", "Theater")</f>
        <v>#N/A</v>
      </c>
      <c r="R715" t="b">
        <f t="shared" si="34"/>
        <v>0</v>
      </c>
    </row>
    <row r="716" spans="1:18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33"/>
        <v>42734.787986111114</v>
      </c>
      <c r="P716">
        <f t="shared" si="35"/>
        <v>2016</v>
      </c>
      <c r="Q716" t="e" cm="1">
        <f t="array" ref="Q716">_xlfn.IFS(N716= "theater/plays", "Theater", N716 = "theater/musical", "Theater", N716 = "theater/spaces", "Theater")</f>
        <v>#N/A</v>
      </c>
      <c r="R716" t="b">
        <f t="shared" si="34"/>
        <v>0</v>
      </c>
    </row>
    <row r="717" spans="1:18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33"/>
        <v>42273.090740740736</v>
      </c>
      <c r="P717">
        <f t="shared" si="35"/>
        <v>2015</v>
      </c>
      <c r="Q717" t="e" cm="1">
        <f t="array" ref="Q717">_xlfn.IFS(N717= "theater/plays", "Theater", N717 = "theater/musical", "Theater", N717 = "theater/spaces", "Theater")</f>
        <v>#N/A</v>
      </c>
      <c r="R717" t="b">
        <f t="shared" si="34"/>
        <v>0</v>
      </c>
    </row>
    <row r="718" spans="1:18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33"/>
        <v>41940.658645833333</v>
      </c>
      <c r="P718">
        <f t="shared" si="35"/>
        <v>2014</v>
      </c>
      <c r="Q718" t="e" cm="1">
        <f t="array" ref="Q718">_xlfn.IFS(N718= "theater/plays", "Theater", N718 = "theater/musical", "Theater", N718 = "theater/spaces", "Theater")</f>
        <v>#N/A</v>
      </c>
      <c r="R718" t="b">
        <f t="shared" si="34"/>
        <v>0</v>
      </c>
    </row>
    <row r="719" spans="1:18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33"/>
        <v>41857.854189814811</v>
      </c>
      <c r="P719">
        <f t="shared" si="35"/>
        <v>2014</v>
      </c>
      <c r="Q719" t="e" cm="1">
        <f t="array" ref="Q719">_xlfn.IFS(N719= "theater/plays", "Theater", N719 = "theater/musical", "Theater", N719 = "theater/spaces", "Theater")</f>
        <v>#N/A</v>
      </c>
      <c r="R719" t="b">
        <f t="shared" si="34"/>
        <v>0</v>
      </c>
    </row>
    <row r="720" spans="1:18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33"/>
        <v>42752.845451388886</v>
      </c>
      <c r="P720">
        <f t="shared" si="35"/>
        <v>2017</v>
      </c>
      <c r="Q720" t="e" cm="1">
        <f t="array" ref="Q720">_xlfn.IFS(N720= "theater/plays", "Theater", N720 = "theater/musical", "Theater", N720 = "theater/spaces", "Theater")</f>
        <v>#N/A</v>
      </c>
      <c r="R720" t="b">
        <f t="shared" si="34"/>
        <v>0</v>
      </c>
    </row>
    <row r="721" spans="1:18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33"/>
        <v>42409.040231481486</v>
      </c>
      <c r="P721">
        <f t="shared" si="35"/>
        <v>2016</v>
      </c>
      <c r="Q721" t="e" cm="1">
        <f t="array" ref="Q721">_xlfn.IFS(N721= "theater/plays", "Theater", N721 = "theater/musical", "Theater", N721 = "theater/spaces", "Theater")</f>
        <v>#N/A</v>
      </c>
      <c r="R721" t="b">
        <f t="shared" si="34"/>
        <v>0</v>
      </c>
    </row>
    <row r="722" spans="1:18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33"/>
        <v>40909.649201388893</v>
      </c>
      <c r="P722">
        <f t="shared" si="35"/>
        <v>2012</v>
      </c>
      <c r="Q722" t="e" cm="1">
        <f t="array" ref="Q722">_xlfn.IFS(N722= "theater/plays", "Theater", N722 = "theater/musical", "Theater", N722 = "theater/spaces", "Theater")</f>
        <v>#N/A</v>
      </c>
      <c r="R722" t="b">
        <f t="shared" si="34"/>
        <v>0</v>
      </c>
    </row>
    <row r="723" spans="1:18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33"/>
        <v>41807.571840277778</v>
      </c>
      <c r="P723">
        <f t="shared" si="35"/>
        <v>2014</v>
      </c>
      <c r="Q723" t="e" cm="1">
        <f t="array" ref="Q723">_xlfn.IFS(N723= "theater/plays", "Theater", N723 = "theater/musical", "Theater", N723 = "theater/spaces", "Theater")</f>
        <v>#N/A</v>
      </c>
      <c r="R723" t="b">
        <f t="shared" si="34"/>
        <v>0</v>
      </c>
    </row>
    <row r="724" spans="1:18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33"/>
        <v>40977.805300925924</v>
      </c>
      <c r="P724">
        <f t="shared" si="35"/>
        <v>2012</v>
      </c>
      <c r="Q724" t="e" cm="1">
        <f t="array" ref="Q724">_xlfn.IFS(N724= "theater/plays", "Theater", N724 = "theater/musical", "Theater", N724 = "theater/spaces", "Theater")</f>
        <v>#N/A</v>
      </c>
      <c r="R724" t="b">
        <f t="shared" si="34"/>
        <v>0</v>
      </c>
    </row>
    <row r="725" spans="1:18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33"/>
        <v>42184.81653935185</v>
      </c>
      <c r="P725">
        <f t="shared" si="35"/>
        <v>2015</v>
      </c>
      <c r="Q725" t="e" cm="1">
        <f t="array" ref="Q725">_xlfn.IFS(N725= "theater/plays", "Theater", N725 = "theater/musical", "Theater", N725 = "theater/spaces", "Theater")</f>
        <v>#N/A</v>
      </c>
      <c r="R725" t="b">
        <f t="shared" si="34"/>
        <v>0</v>
      </c>
    </row>
    <row r="726" spans="1:18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33"/>
        <v>40694.638460648144</v>
      </c>
      <c r="P726">
        <f t="shared" si="35"/>
        <v>2011</v>
      </c>
      <c r="Q726" t="e" cm="1">
        <f t="array" ref="Q726">_xlfn.IFS(N726= "theater/plays", "Theater", N726 = "theater/musical", "Theater", N726 = "theater/spaces", "Theater")</f>
        <v>#N/A</v>
      </c>
      <c r="R726" t="b">
        <f t="shared" si="34"/>
        <v>0</v>
      </c>
    </row>
    <row r="727" spans="1:18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33"/>
        <v>42321.626296296294</v>
      </c>
      <c r="P727">
        <f t="shared" si="35"/>
        <v>2015</v>
      </c>
      <c r="Q727" t="e" cm="1">
        <f t="array" ref="Q727">_xlfn.IFS(N727= "theater/plays", "Theater", N727 = "theater/musical", "Theater", N727 = "theater/spaces", "Theater")</f>
        <v>#N/A</v>
      </c>
      <c r="R727" t="b">
        <f t="shared" si="34"/>
        <v>0</v>
      </c>
    </row>
    <row r="728" spans="1:18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33"/>
        <v>41346.042673611111</v>
      </c>
      <c r="P728">
        <f t="shared" si="35"/>
        <v>2013</v>
      </c>
      <c r="Q728" t="e" cm="1">
        <f t="array" ref="Q728">_xlfn.IFS(N728= "theater/plays", "Theater", N728 = "theater/musical", "Theater", N728 = "theater/spaces", "Theater")</f>
        <v>#N/A</v>
      </c>
      <c r="R728" t="b">
        <f t="shared" si="34"/>
        <v>0</v>
      </c>
    </row>
    <row r="729" spans="1:18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33"/>
        <v>41247.020243055558</v>
      </c>
      <c r="P729">
        <f t="shared" si="35"/>
        <v>2012</v>
      </c>
      <c r="Q729" t="e" cm="1">
        <f t="array" ref="Q729">_xlfn.IFS(N729= "theater/plays", "Theater", N729 = "theater/musical", "Theater", N729 = "theater/spaces", "Theater")</f>
        <v>#N/A</v>
      </c>
      <c r="R729" t="b">
        <f t="shared" si="34"/>
        <v>0</v>
      </c>
    </row>
    <row r="730" spans="1:18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33"/>
        <v>40731.837465277778</v>
      </c>
      <c r="P730">
        <f t="shared" si="35"/>
        <v>2011</v>
      </c>
      <c r="Q730" t="e" cm="1">
        <f t="array" ref="Q730">_xlfn.IFS(N730= "theater/plays", "Theater", N730 = "theater/musical", "Theater", N730 = "theater/spaces", "Theater")</f>
        <v>#N/A</v>
      </c>
      <c r="R730" t="b">
        <f t="shared" si="34"/>
        <v>0</v>
      </c>
    </row>
    <row r="731" spans="1:18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33"/>
        <v>41111.185891203706</v>
      </c>
      <c r="P731">
        <f t="shared" si="35"/>
        <v>2012</v>
      </c>
      <c r="Q731" t="e" cm="1">
        <f t="array" ref="Q731">_xlfn.IFS(N731= "theater/plays", "Theater", N731 = "theater/musical", "Theater", N731 = "theater/spaces", "Theater")</f>
        <v>#N/A</v>
      </c>
      <c r="R731" t="b">
        <f t="shared" si="34"/>
        <v>0</v>
      </c>
    </row>
    <row r="732" spans="1:18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33"/>
        <v>40854.745266203703</v>
      </c>
      <c r="P732">
        <f t="shared" si="35"/>
        <v>2011</v>
      </c>
      <c r="Q732" t="e" cm="1">
        <f t="array" ref="Q732">_xlfn.IFS(N732= "theater/plays", "Theater", N732 = "theater/musical", "Theater", N732 = "theater/spaces", "Theater")</f>
        <v>#N/A</v>
      </c>
      <c r="R732" t="b">
        <f t="shared" si="34"/>
        <v>0</v>
      </c>
    </row>
    <row r="733" spans="1:18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33"/>
        <v>40879.795682870368</v>
      </c>
      <c r="P733">
        <f t="shared" si="35"/>
        <v>2011</v>
      </c>
      <c r="Q733" t="e" cm="1">
        <f t="array" ref="Q733">_xlfn.IFS(N733= "theater/plays", "Theater", N733 = "theater/musical", "Theater", N733 = "theater/spaces", "Theater")</f>
        <v>#N/A</v>
      </c>
      <c r="R733" t="b">
        <f t="shared" si="34"/>
        <v>0</v>
      </c>
    </row>
    <row r="734" spans="1:18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33"/>
        <v>41486.424317129626</v>
      </c>
      <c r="P734">
        <f t="shared" si="35"/>
        <v>2013</v>
      </c>
      <c r="Q734" t="e" cm="1">
        <f t="array" ref="Q734">_xlfn.IFS(N734= "theater/plays", "Theater", N734 = "theater/musical", "Theater", N734 = "theater/spaces", "Theater")</f>
        <v>#N/A</v>
      </c>
      <c r="R734" t="b">
        <f t="shared" si="34"/>
        <v>0</v>
      </c>
    </row>
    <row r="735" spans="1:18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33"/>
        <v>41598.420046296298</v>
      </c>
      <c r="P735">
        <f t="shared" si="35"/>
        <v>2013</v>
      </c>
      <c r="Q735" t="e" cm="1">
        <f t="array" ref="Q735">_xlfn.IFS(N735= "theater/plays", "Theater", N735 = "theater/musical", "Theater", N735 = "theater/spaces", "Theater")</f>
        <v>#N/A</v>
      </c>
      <c r="R735" t="b">
        <f t="shared" si="34"/>
        <v>0</v>
      </c>
    </row>
    <row r="736" spans="1:18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33"/>
        <v>42102.164583333331</v>
      </c>
      <c r="P736">
        <f t="shared" si="35"/>
        <v>2015</v>
      </c>
      <c r="Q736" t="e" cm="1">
        <f t="array" ref="Q736">_xlfn.IFS(N736= "theater/plays", "Theater", N736 = "theater/musical", "Theater", N736 = "theater/spaces", "Theater")</f>
        <v>#N/A</v>
      </c>
      <c r="R736" t="b">
        <f t="shared" si="34"/>
        <v>0</v>
      </c>
    </row>
    <row r="737" spans="1:18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33"/>
        <v>41946.029467592591</v>
      </c>
      <c r="P737">
        <f t="shared" si="35"/>
        <v>2014</v>
      </c>
      <c r="Q737" t="e" cm="1">
        <f t="array" ref="Q737">_xlfn.IFS(N737= "theater/plays", "Theater", N737 = "theater/musical", "Theater", N737 = "theater/spaces", "Theater")</f>
        <v>#N/A</v>
      </c>
      <c r="R737" t="b">
        <f t="shared" si="34"/>
        <v>0</v>
      </c>
    </row>
    <row r="738" spans="1:18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33"/>
        <v>41579.734259259261</v>
      </c>
      <c r="P738">
        <f t="shared" si="35"/>
        <v>2013</v>
      </c>
      <c r="Q738" t="e" cm="1">
        <f t="array" ref="Q738">_xlfn.IFS(N738= "theater/plays", "Theater", N738 = "theater/musical", "Theater", N738 = "theater/spaces", "Theater")</f>
        <v>#N/A</v>
      </c>
      <c r="R738" t="b">
        <f t="shared" si="34"/>
        <v>0</v>
      </c>
    </row>
    <row r="739" spans="1:18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33"/>
        <v>41667.275312500002</v>
      </c>
      <c r="P739">
        <f t="shared" si="35"/>
        <v>2014</v>
      </c>
      <c r="Q739" t="e" cm="1">
        <f t="array" ref="Q739">_xlfn.IFS(N739= "theater/plays", "Theater", N739 = "theater/musical", "Theater", N739 = "theater/spaces", "Theater")</f>
        <v>#N/A</v>
      </c>
      <c r="R739" t="b">
        <f t="shared" si="34"/>
        <v>0</v>
      </c>
    </row>
    <row r="740" spans="1:18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33"/>
        <v>41943.604097222225</v>
      </c>
      <c r="P740">
        <f t="shared" si="35"/>
        <v>2014</v>
      </c>
      <c r="Q740" t="e" cm="1">
        <f t="array" ref="Q740">_xlfn.IFS(N740= "theater/plays", "Theater", N740 = "theater/musical", "Theater", N740 = "theater/spaces", "Theater")</f>
        <v>#N/A</v>
      </c>
      <c r="R740" t="b">
        <f t="shared" si="34"/>
        <v>0</v>
      </c>
    </row>
    <row r="741" spans="1:18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33"/>
        <v>41829.502650462964</v>
      </c>
      <c r="P741">
        <f t="shared" si="35"/>
        <v>2014</v>
      </c>
      <c r="Q741" t="e" cm="1">
        <f t="array" ref="Q741">_xlfn.IFS(N741= "theater/plays", "Theater", N741 = "theater/musical", "Theater", N741 = "theater/spaces", "Theater")</f>
        <v>#N/A</v>
      </c>
      <c r="R741" t="b">
        <f t="shared" si="34"/>
        <v>0</v>
      </c>
    </row>
    <row r="742" spans="1:18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33"/>
        <v>42162.146782407406</v>
      </c>
      <c r="P742">
        <f t="shared" si="35"/>
        <v>2015</v>
      </c>
      <c r="Q742" t="e" cm="1">
        <f t="array" ref="Q742">_xlfn.IFS(N742= "theater/plays", "Theater", N742 = "theater/musical", "Theater", N742 = "theater/spaces", "Theater")</f>
        <v>#N/A</v>
      </c>
      <c r="R742" t="b">
        <f t="shared" si="34"/>
        <v>0</v>
      </c>
    </row>
    <row r="743" spans="1:18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33"/>
        <v>41401.648217592592</v>
      </c>
      <c r="P743">
        <f t="shared" si="35"/>
        <v>2013</v>
      </c>
      <c r="Q743" t="e" cm="1">
        <f t="array" ref="Q743">_xlfn.IFS(N743= "theater/plays", "Theater", N743 = "theater/musical", "Theater", N743 = "theater/spaces", "Theater")</f>
        <v>#N/A</v>
      </c>
      <c r="R743" t="b">
        <f t="shared" si="34"/>
        <v>0</v>
      </c>
    </row>
    <row r="744" spans="1:18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33"/>
        <v>41689.917962962965</v>
      </c>
      <c r="P744">
        <f t="shared" si="35"/>
        <v>2014</v>
      </c>
      <c r="Q744" t="e" cm="1">
        <f t="array" ref="Q744">_xlfn.IFS(N744= "theater/plays", "Theater", N744 = "theater/musical", "Theater", N744 = "theater/spaces", "Theater")</f>
        <v>#N/A</v>
      </c>
      <c r="R744" t="b">
        <f t="shared" si="34"/>
        <v>0</v>
      </c>
    </row>
    <row r="745" spans="1:18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33"/>
        <v>40990.709317129629</v>
      </c>
      <c r="P745">
        <f t="shared" si="35"/>
        <v>2012</v>
      </c>
      <c r="Q745" t="e" cm="1">
        <f t="array" ref="Q745">_xlfn.IFS(N745= "theater/plays", "Theater", N745 = "theater/musical", "Theater", N745 = "theater/spaces", "Theater")</f>
        <v>#N/A</v>
      </c>
      <c r="R745" t="b">
        <f t="shared" si="34"/>
        <v>0</v>
      </c>
    </row>
    <row r="746" spans="1:18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33"/>
        <v>41226.95721064815</v>
      </c>
      <c r="P746">
        <f t="shared" si="35"/>
        <v>2012</v>
      </c>
      <c r="Q746" t="e" cm="1">
        <f t="array" ref="Q746">_xlfn.IFS(N746= "theater/plays", "Theater", N746 = "theater/musical", "Theater", N746 = "theater/spaces", "Theater")</f>
        <v>#N/A</v>
      </c>
      <c r="R746" t="b">
        <f t="shared" si="34"/>
        <v>0</v>
      </c>
    </row>
    <row r="747" spans="1:18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33"/>
        <v>41367.572280092594</v>
      </c>
      <c r="P747">
        <f t="shared" si="35"/>
        <v>2013</v>
      </c>
      <c r="Q747" t="e" cm="1">
        <f t="array" ref="Q747">_xlfn.IFS(N747= "theater/plays", "Theater", N747 = "theater/musical", "Theater", N747 = "theater/spaces", "Theater")</f>
        <v>#N/A</v>
      </c>
      <c r="R747" t="b">
        <f t="shared" si="34"/>
        <v>0</v>
      </c>
    </row>
    <row r="748" spans="1:18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33"/>
        <v>41157.042928240742</v>
      </c>
      <c r="P748">
        <f t="shared" si="35"/>
        <v>2012</v>
      </c>
      <c r="Q748" t="e" cm="1">
        <f t="array" ref="Q748">_xlfn.IFS(N748= "theater/plays", "Theater", N748 = "theater/musical", "Theater", N748 = "theater/spaces", "Theater")</f>
        <v>#N/A</v>
      </c>
      <c r="R748" t="b">
        <f t="shared" si="34"/>
        <v>0</v>
      </c>
    </row>
    <row r="749" spans="1:18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33"/>
        <v>41988.548831018517</v>
      </c>
      <c r="P749">
        <f t="shared" si="35"/>
        <v>2014</v>
      </c>
      <c r="Q749" t="e" cm="1">
        <f t="array" ref="Q749">_xlfn.IFS(N749= "theater/plays", "Theater", N749 = "theater/musical", "Theater", N749 = "theater/spaces", "Theater")</f>
        <v>#N/A</v>
      </c>
      <c r="R749" t="b">
        <f t="shared" si="34"/>
        <v>0</v>
      </c>
    </row>
    <row r="750" spans="1:18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33"/>
        <v>41831.846828703703</v>
      </c>
      <c r="P750">
        <f t="shared" si="35"/>
        <v>2014</v>
      </c>
      <c r="Q750" t="e" cm="1">
        <f t="array" ref="Q750">_xlfn.IFS(N750= "theater/plays", "Theater", N750 = "theater/musical", "Theater", N750 = "theater/spaces", "Theater")</f>
        <v>#N/A</v>
      </c>
      <c r="R750" t="b">
        <f t="shared" si="34"/>
        <v>0</v>
      </c>
    </row>
    <row r="751" spans="1:18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33"/>
        <v>42733.94131944445</v>
      </c>
      <c r="P751">
        <f t="shared" si="35"/>
        <v>2016</v>
      </c>
      <c r="Q751" t="e" cm="1">
        <f t="array" ref="Q751">_xlfn.IFS(N751= "theater/plays", "Theater", N751 = "theater/musical", "Theater", N751 = "theater/spaces", "Theater")</f>
        <v>#N/A</v>
      </c>
      <c r="R751" t="b">
        <f t="shared" si="34"/>
        <v>0</v>
      </c>
    </row>
    <row r="752" spans="1:18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33"/>
        <v>41299.878148148149</v>
      </c>
      <c r="P752">
        <f t="shared" si="35"/>
        <v>2013</v>
      </c>
      <c r="Q752" t="e" cm="1">
        <f t="array" ref="Q752">_xlfn.IFS(N752= "theater/plays", "Theater", N752 = "theater/musical", "Theater", N752 = "theater/spaces", "Theater")</f>
        <v>#N/A</v>
      </c>
      <c r="R752" t="b">
        <f t="shared" si="34"/>
        <v>0</v>
      </c>
    </row>
    <row r="753" spans="1:18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33"/>
        <v>40713.630497685182</v>
      </c>
      <c r="P753">
        <f t="shared" si="35"/>
        <v>2011</v>
      </c>
      <c r="Q753" t="e" cm="1">
        <f t="array" ref="Q753">_xlfn.IFS(N753= "theater/plays", "Theater", N753 = "theater/musical", "Theater", N753 = "theater/spaces", "Theater")</f>
        <v>#N/A</v>
      </c>
      <c r="R753" t="b">
        <f t="shared" si="34"/>
        <v>0</v>
      </c>
    </row>
    <row r="754" spans="1:18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33"/>
        <v>42639.421493055561</v>
      </c>
      <c r="P754">
        <f t="shared" si="35"/>
        <v>2016</v>
      </c>
      <c r="Q754" t="e" cm="1">
        <f t="array" ref="Q754">_xlfn.IFS(N754= "theater/plays", "Theater", N754 = "theater/musical", "Theater", N754 = "theater/spaces", "Theater")</f>
        <v>#N/A</v>
      </c>
      <c r="R754" t="b">
        <f t="shared" si="34"/>
        <v>0</v>
      </c>
    </row>
    <row r="755" spans="1:18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33"/>
        <v>42019.590173611112</v>
      </c>
      <c r="P755">
        <f t="shared" si="35"/>
        <v>2015</v>
      </c>
      <c r="Q755" t="e" cm="1">
        <f t="array" ref="Q755">_xlfn.IFS(N755= "theater/plays", "Theater", N755 = "theater/musical", "Theater", N755 = "theater/spaces", "Theater")</f>
        <v>#N/A</v>
      </c>
      <c r="R755" t="b">
        <f t="shared" si="34"/>
        <v>0</v>
      </c>
    </row>
    <row r="756" spans="1:18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33"/>
        <v>41249.749085648145</v>
      </c>
      <c r="P756">
        <f t="shared" si="35"/>
        <v>2012</v>
      </c>
      <c r="Q756" t="e" cm="1">
        <f t="array" ref="Q756">_xlfn.IFS(N756= "theater/plays", "Theater", N756 = "theater/musical", "Theater", N756 = "theater/spaces", "Theater")</f>
        <v>#N/A</v>
      </c>
      <c r="R756" t="b">
        <f t="shared" si="34"/>
        <v>0</v>
      </c>
    </row>
    <row r="757" spans="1:18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33"/>
        <v>41383.605057870373</v>
      </c>
      <c r="P757">
        <f t="shared" si="35"/>
        <v>2013</v>
      </c>
      <c r="Q757" t="e" cm="1">
        <f t="array" ref="Q757">_xlfn.IFS(N757= "theater/plays", "Theater", N757 = "theater/musical", "Theater", N757 = "theater/spaces", "Theater")</f>
        <v>#N/A</v>
      </c>
      <c r="R757" t="b">
        <f t="shared" si="34"/>
        <v>0</v>
      </c>
    </row>
    <row r="758" spans="1:18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33"/>
        <v>40590.766886574071</v>
      </c>
      <c r="P758">
        <f t="shared" si="35"/>
        <v>2011</v>
      </c>
      <c r="Q758" t="e" cm="1">
        <f t="array" ref="Q758">_xlfn.IFS(N758= "theater/plays", "Theater", N758 = "theater/musical", "Theater", N758 = "theater/spaces", "Theater")</f>
        <v>#N/A</v>
      </c>
      <c r="R758" t="b">
        <f t="shared" si="34"/>
        <v>0</v>
      </c>
    </row>
    <row r="759" spans="1:18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33"/>
        <v>41235.054560185185</v>
      </c>
      <c r="P759">
        <f t="shared" si="35"/>
        <v>2012</v>
      </c>
      <c r="Q759" t="e" cm="1">
        <f t="array" ref="Q759">_xlfn.IFS(N759= "theater/plays", "Theater", N759 = "theater/musical", "Theater", N759 = "theater/spaces", "Theater")</f>
        <v>#N/A</v>
      </c>
      <c r="R759" t="b">
        <f t="shared" si="34"/>
        <v>0</v>
      </c>
    </row>
    <row r="760" spans="1:18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33"/>
        <v>40429.836435185185</v>
      </c>
      <c r="P760">
        <f t="shared" si="35"/>
        <v>2010</v>
      </c>
      <c r="Q760" t="e" cm="1">
        <f t="array" ref="Q760">_xlfn.IFS(N760= "theater/plays", "Theater", N760 = "theater/musical", "Theater", N760 = "theater/spaces", "Theater")</f>
        <v>#N/A</v>
      </c>
      <c r="R760" t="b">
        <f t="shared" si="34"/>
        <v>0</v>
      </c>
    </row>
    <row r="761" spans="1:18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33"/>
        <v>41789.330312500002</v>
      </c>
      <c r="P761">
        <f t="shared" si="35"/>
        <v>2014</v>
      </c>
      <c r="Q761" t="e" cm="1">
        <f t="array" ref="Q761">_xlfn.IFS(N761= "theater/plays", "Theater", N761 = "theater/musical", "Theater", N761 = "theater/spaces", "Theater")</f>
        <v>#N/A</v>
      </c>
      <c r="R761" t="b">
        <f t="shared" si="34"/>
        <v>0</v>
      </c>
    </row>
    <row r="762" spans="1:18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33"/>
        <v>42670.764039351852</v>
      </c>
      <c r="P762">
        <f t="shared" si="35"/>
        <v>2016</v>
      </c>
      <c r="Q762" t="e" cm="1">
        <f t="array" ref="Q762">_xlfn.IFS(N762= "theater/plays", "Theater", N762 = "theater/musical", "Theater", N762 = "theater/spaces", "Theater")</f>
        <v>#N/A</v>
      </c>
      <c r="R762" t="b">
        <f t="shared" si="34"/>
        <v>0</v>
      </c>
    </row>
    <row r="763" spans="1:18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33"/>
        <v>41642.751458333332</v>
      </c>
      <c r="P763">
        <f t="shared" si="35"/>
        <v>2014</v>
      </c>
      <c r="Q763" t="e" cm="1">
        <f t="array" ref="Q763">_xlfn.IFS(N763= "theater/plays", "Theater", N763 = "theater/musical", "Theater", N763 = "theater/spaces", "Theater")</f>
        <v>#N/A</v>
      </c>
      <c r="R763" t="b">
        <f t="shared" si="34"/>
        <v>0</v>
      </c>
    </row>
    <row r="764" spans="1:18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33"/>
        <v>42690.858449074076</v>
      </c>
      <c r="P764">
        <f t="shared" si="35"/>
        <v>2016</v>
      </c>
      <c r="Q764" t="e" cm="1">
        <f t="array" ref="Q764">_xlfn.IFS(N764= "theater/plays", "Theater", N764 = "theater/musical", "Theater", N764 = "theater/spaces", "Theater")</f>
        <v>#N/A</v>
      </c>
      <c r="R764" t="b">
        <f t="shared" si="34"/>
        <v>0</v>
      </c>
    </row>
    <row r="765" spans="1:18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33"/>
        <v>41471.446851851855</v>
      </c>
      <c r="P765">
        <f t="shared" si="35"/>
        <v>2013</v>
      </c>
      <c r="Q765" t="e" cm="1">
        <f t="array" ref="Q765">_xlfn.IFS(N765= "theater/plays", "Theater", N765 = "theater/musical", "Theater", N765 = "theater/spaces", "Theater")</f>
        <v>#N/A</v>
      </c>
      <c r="R765" t="b">
        <f t="shared" si="34"/>
        <v>0</v>
      </c>
    </row>
    <row r="766" spans="1:18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33"/>
        <v>42227.173159722224</v>
      </c>
      <c r="P766">
        <f t="shared" si="35"/>
        <v>2015</v>
      </c>
      <c r="Q766" t="e" cm="1">
        <f t="array" ref="Q766">_xlfn.IFS(N766= "theater/plays", "Theater", N766 = "theater/musical", "Theater", N766 = "theater/spaces", "Theater")</f>
        <v>#N/A</v>
      </c>
      <c r="R766" t="b">
        <f t="shared" si="34"/>
        <v>0</v>
      </c>
    </row>
    <row r="767" spans="1:18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33"/>
        <v>41901.542638888888</v>
      </c>
      <c r="P767">
        <f t="shared" si="35"/>
        <v>2014</v>
      </c>
      <c r="Q767" t="e" cm="1">
        <f t="array" ref="Q767">_xlfn.IFS(N767= "theater/plays", "Theater", N767 = "theater/musical", "Theater", N767 = "theater/spaces", "Theater")</f>
        <v>#N/A</v>
      </c>
      <c r="R767" t="b">
        <f t="shared" si="34"/>
        <v>0</v>
      </c>
    </row>
    <row r="768" spans="1:18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33"/>
        <v>42021.783368055556</v>
      </c>
      <c r="P768">
        <f t="shared" si="35"/>
        <v>2015</v>
      </c>
      <c r="Q768" t="e" cm="1">
        <f t="array" ref="Q768">_xlfn.IFS(N768= "theater/plays", "Theater", N768 = "theater/musical", "Theater", N768 = "theater/spaces", "Theater")</f>
        <v>#N/A</v>
      </c>
      <c r="R768" t="b">
        <f t="shared" si="34"/>
        <v>0</v>
      </c>
    </row>
    <row r="769" spans="1:18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33"/>
        <v>42115.143634259264</v>
      </c>
      <c r="P769">
        <f t="shared" si="35"/>
        <v>2015</v>
      </c>
      <c r="Q769" t="e" cm="1">
        <f t="array" ref="Q769">_xlfn.IFS(N769= "theater/plays", "Theater", N769 = "theater/musical", "Theater", N769 = "theater/spaces", "Theater")</f>
        <v>#N/A</v>
      </c>
      <c r="R769" t="b">
        <f t="shared" si="34"/>
        <v>0</v>
      </c>
    </row>
    <row r="770" spans="1:18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33"/>
        <v>41594.207060185188</v>
      </c>
      <c r="P770">
        <f t="shared" si="35"/>
        <v>2013</v>
      </c>
      <c r="Q770" t="e" cm="1">
        <f t="array" ref="Q770">_xlfn.IFS(N770= "theater/plays", "Theater", N770 = "theater/musical", "Theater", N770 = "theater/spaces", "Theater")</f>
        <v>#N/A</v>
      </c>
      <c r="R770" t="b">
        <f t="shared" si="34"/>
        <v>0</v>
      </c>
    </row>
    <row r="771" spans="1:18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36">(J771/86400)+DATE(1970,1,1)</f>
        <v>41604.996458333335</v>
      </c>
      <c r="P771">
        <f t="shared" si="35"/>
        <v>2013</v>
      </c>
      <c r="Q771" t="e" cm="1">
        <f t="array" ref="Q771">_xlfn.IFS(N771= "theater/plays", "Theater", N771 = "theater/musical", "Theater", N771 = "theater/spaces", "Theater")</f>
        <v>#N/A</v>
      </c>
      <c r="R771" t="b">
        <f t="shared" ref="R771:R834" si="37">IF(N771= "theater/plays", "plays")</f>
        <v>0</v>
      </c>
    </row>
    <row r="772" spans="1:18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36"/>
        <v>41289.9996412037</v>
      </c>
      <c r="P772">
        <f t="shared" ref="P772:P835" si="38">YEAR(O772)</f>
        <v>2013</v>
      </c>
      <c r="Q772" t="e" cm="1">
        <f t="array" ref="Q772">_xlfn.IFS(N772= "theater/plays", "Theater", N772 = "theater/musical", "Theater", N772 = "theater/spaces", "Theater")</f>
        <v>#N/A</v>
      </c>
      <c r="R772" t="b">
        <f t="shared" si="37"/>
        <v>0</v>
      </c>
    </row>
    <row r="773" spans="1:18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36"/>
        <v>42349.824097222227</v>
      </c>
      <c r="P773">
        <f t="shared" si="38"/>
        <v>2015</v>
      </c>
      <c r="Q773" t="e" cm="1">
        <f t="array" ref="Q773">_xlfn.IFS(N773= "theater/plays", "Theater", N773 = "theater/musical", "Theater", N773 = "theater/spaces", "Theater")</f>
        <v>#N/A</v>
      </c>
      <c r="R773" t="b">
        <f t="shared" si="37"/>
        <v>0</v>
      </c>
    </row>
    <row r="774" spans="1:18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36"/>
        <v>40068.056932870371</v>
      </c>
      <c r="P774">
        <f t="shared" si="38"/>
        <v>2009</v>
      </c>
      <c r="Q774" t="e" cm="1">
        <f t="array" ref="Q774">_xlfn.IFS(N774= "theater/plays", "Theater", N774 = "theater/musical", "Theater", N774 = "theater/spaces", "Theater")</f>
        <v>#N/A</v>
      </c>
      <c r="R774" t="b">
        <f t="shared" si="37"/>
        <v>0</v>
      </c>
    </row>
    <row r="775" spans="1:18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36"/>
        <v>42100.735937500001</v>
      </c>
      <c r="P775">
        <f t="shared" si="38"/>
        <v>2015</v>
      </c>
      <c r="Q775" t="e" cm="1">
        <f t="array" ref="Q775">_xlfn.IFS(N775= "theater/plays", "Theater", N775 = "theater/musical", "Theater", N775 = "theater/spaces", "Theater")</f>
        <v>#N/A</v>
      </c>
      <c r="R775" t="b">
        <f t="shared" si="37"/>
        <v>0</v>
      </c>
    </row>
    <row r="776" spans="1:18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36"/>
        <v>41663.780300925922</v>
      </c>
      <c r="P776">
        <f t="shared" si="38"/>
        <v>2014</v>
      </c>
      <c r="Q776" t="e" cm="1">
        <f t="array" ref="Q776">_xlfn.IFS(N776= "theater/plays", "Theater", N776 = "theater/musical", "Theater", N776 = "theater/spaces", "Theater")</f>
        <v>#N/A</v>
      </c>
      <c r="R776" t="b">
        <f t="shared" si="37"/>
        <v>0</v>
      </c>
    </row>
    <row r="777" spans="1:18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36"/>
        <v>40863.060127314813</v>
      </c>
      <c r="P777">
        <f t="shared" si="38"/>
        <v>2011</v>
      </c>
      <c r="Q777" t="e" cm="1">
        <f t="array" ref="Q777">_xlfn.IFS(N777= "theater/plays", "Theater", N777 = "theater/musical", "Theater", N777 = "theater/spaces", "Theater")</f>
        <v>#N/A</v>
      </c>
      <c r="R777" t="b">
        <f t="shared" si="37"/>
        <v>0</v>
      </c>
    </row>
    <row r="778" spans="1:18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36"/>
        <v>42250.685706018514</v>
      </c>
      <c r="P778">
        <f t="shared" si="38"/>
        <v>2015</v>
      </c>
      <c r="Q778" t="e" cm="1">
        <f t="array" ref="Q778">_xlfn.IFS(N778= "theater/plays", "Theater", N778 = "theater/musical", "Theater", N778 = "theater/spaces", "Theater")</f>
        <v>#N/A</v>
      </c>
      <c r="R778" t="b">
        <f t="shared" si="37"/>
        <v>0</v>
      </c>
    </row>
    <row r="779" spans="1:18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36"/>
        <v>41456.981215277774</v>
      </c>
      <c r="P779">
        <f t="shared" si="38"/>
        <v>2013</v>
      </c>
      <c r="Q779" t="e" cm="1">
        <f t="array" ref="Q779">_xlfn.IFS(N779= "theater/plays", "Theater", N779 = "theater/musical", "Theater", N779 = "theater/spaces", "Theater")</f>
        <v>#N/A</v>
      </c>
      <c r="R779" t="b">
        <f t="shared" si="37"/>
        <v>0</v>
      </c>
    </row>
    <row r="780" spans="1:18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36"/>
        <v>41729.702314814815</v>
      </c>
      <c r="P780">
        <f t="shared" si="38"/>
        <v>2014</v>
      </c>
      <c r="Q780" t="e" cm="1">
        <f t="array" ref="Q780">_xlfn.IFS(N780= "theater/plays", "Theater", N780 = "theater/musical", "Theater", N780 = "theater/spaces", "Theater")</f>
        <v>#N/A</v>
      </c>
      <c r="R780" t="b">
        <f t="shared" si="37"/>
        <v>0</v>
      </c>
    </row>
    <row r="781" spans="1:18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36"/>
        <v>40436.68408564815</v>
      </c>
      <c r="P781">
        <f t="shared" si="38"/>
        <v>2010</v>
      </c>
      <c r="Q781" t="e" cm="1">
        <f t="array" ref="Q781">_xlfn.IFS(N781= "theater/plays", "Theater", N781 = "theater/musical", "Theater", N781 = "theater/spaces", "Theater")</f>
        <v>#N/A</v>
      </c>
      <c r="R781" t="b">
        <f t="shared" si="37"/>
        <v>0</v>
      </c>
    </row>
    <row r="782" spans="1:18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36"/>
        <v>40636.673900462964</v>
      </c>
      <c r="P782">
        <f t="shared" si="38"/>
        <v>2011</v>
      </c>
      <c r="Q782" t="e" cm="1">
        <f t="array" ref="Q782">_xlfn.IFS(N782= "theater/plays", "Theater", N782 = "theater/musical", "Theater", N782 = "theater/spaces", "Theater")</f>
        <v>#N/A</v>
      </c>
      <c r="R782" t="b">
        <f t="shared" si="37"/>
        <v>0</v>
      </c>
    </row>
    <row r="783" spans="1:18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36"/>
        <v>41403.000856481478</v>
      </c>
      <c r="P783">
        <f t="shared" si="38"/>
        <v>2013</v>
      </c>
      <c r="Q783" t="e" cm="1">
        <f t="array" ref="Q783">_xlfn.IFS(N783= "theater/plays", "Theater", N783 = "theater/musical", "Theater", N783 = "theater/spaces", "Theater")</f>
        <v>#N/A</v>
      </c>
      <c r="R783" t="b">
        <f t="shared" si="37"/>
        <v>0</v>
      </c>
    </row>
    <row r="784" spans="1:18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36"/>
        <v>41116.758125</v>
      </c>
      <c r="P784">
        <f t="shared" si="38"/>
        <v>2012</v>
      </c>
      <c r="Q784" t="e" cm="1">
        <f t="array" ref="Q784">_xlfn.IFS(N784= "theater/plays", "Theater", N784 = "theater/musical", "Theater", N784 = "theater/spaces", "Theater")</f>
        <v>#N/A</v>
      </c>
      <c r="R784" t="b">
        <f t="shared" si="37"/>
        <v>0</v>
      </c>
    </row>
    <row r="785" spans="1:18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36"/>
        <v>40987.773715277777</v>
      </c>
      <c r="P785">
        <f t="shared" si="38"/>
        <v>2012</v>
      </c>
      <c r="Q785" t="e" cm="1">
        <f t="array" ref="Q785">_xlfn.IFS(N785= "theater/plays", "Theater", N785 = "theater/musical", "Theater", N785 = "theater/spaces", "Theater")</f>
        <v>#N/A</v>
      </c>
      <c r="R785" t="b">
        <f t="shared" si="37"/>
        <v>0</v>
      </c>
    </row>
    <row r="786" spans="1:18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36"/>
        <v>41675.149525462963</v>
      </c>
      <c r="P786">
        <f t="shared" si="38"/>
        <v>2014</v>
      </c>
      <c r="Q786" t="e" cm="1">
        <f t="array" ref="Q786">_xlfn.IFS(N786= "theater/plays", "Theater", N786 = "theater/musical", "Theater", N786 = "theater/spaces", "Theater")</f>
        <v>#N/A</v>
      </c>
      <c r="R786" t="b">
        <f t="shared" si="37"/>
        <v>0</v>
      </c>
    </row>
    <row r="787" spans="1:18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36"/>
        <v>41303.593923611115</v>
      </c>
      <c r="P787">
        <f t="shared" si="38"/>
        <v>2013</v>
      </c>
      <c r="Q787" t="e" cm="1">
        <f t="array" ref="Q787">_xlfn.IFS(N787= "theater/plays", "Theater", N787 = "theater/musical", "Theater", N787 = "theater/spaces", "Theater")</f>
        <v>#N/A</v>
      </c>
      <c r="R787" t="b">
        <f t="shared" si="37"/>
        <v>0</v>
      </c>
    </row>
    <row r="788" spans="1:18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36"/>
        <v>40983.055949074071</v>
      </c>
      <c r="P788">
        <f t="shared" si="38"/>
        <v>2012</v>
      </c>
      <c r="Q788" t="e" cm="1">
        <f t="array" ref="Q788">_xlfn.IFS(N788= "theater/plays", "Theater", N788 = "theater/musical", "Theater", N788 = "theater/spaces", "Theater")</f>
        <v>#N/A</v>
      </c>
      <c r="R788" t="b">
        <f t="shared" si="37"/>
        <v>0</v>
      </c>
    </row>
    <row r="789" spans="1:18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36"/>
        <v>41549.627615740741</v>
      </c>
      <c r="P789">
        <f t="shared" si="38"/>
        <v>2013</v>
      </c>
      <c r="Q789" t="e" cm="1">
        <f t="array" ref="Q789">_xlfn.IFS(N789= "theater/plays", "Theater", N789 = "theater/musical", "Theater", N789 = "theater/spaces", "Theater")</f>
        <v>#N/A</v>
      </c>
      <c r="R789" t="b">
        <f t="shared" si="37"/>
        <v>0</v>
      </c>
    </row>
    <row r="790" spans="1:18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36"/>
        <v>41059.006805555553</v>
      </c>
      <c r="P790">
        <f t="shared" si="38"/>
        <v>2012</v>
      </c>
      <c r="Q790" t="e" cm="1">
        <f t="array" ref="Q790">_xlfn.IFS(N790= "theater/plays", "Theater", N790 = "theater/musical", "Theater", N790 = "theater/spaces", "Theater")</f>
        <v>#N/A</v>
      </c>
      <c r="R790" t="b">
        <f t="shared" si="37"/>
        <v>0</v>
      </c>
    </row>
    <row r="791" spans="1:18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36"/>
        <v>41277.186111111107</v>
      </c>
      <c r="P791">
        <f t="shared" si="38"/>
        <v>2013</v>
      </c>
      <c r="Q791" t="e" cm="1">
        <f t="array" ref="Q791">_xlfn.IFS(N791= "theater/plays", "Theater", N791 = "theater/musical", "Theater", N791 = "theater/spaces", "Theater")</f>
        <v>#N/A</v>
      </c>
      <c r="R791" t="b">
        <f t="shared" si="37"/>
        <v>0</v>
      </c>
    </row>
    <row r="792" spans="1:18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36"/>
        <v>41276.047905092593</v>
      </c>
      <c r="P792">
        <f t="shared" si="38"/>
        <v>2013</v>
      </c>
      <c r="Q792" t="e" cm="1">
        <f t="array" ref="Q792">_xlfn.IFS(N792= "theater/plays", "Theater", N792 = "theater/musical", "Theater", N792 = "theater/spaces", "Theater")</f>
        <v>#N/A</v>
      </c>
      <c r="R792" t="b">
        <f t="shared" si="37"/>
        <v>0</v>
      </c>
    </row>
    <row r="793" spans="1:18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36"/>
        <v>41557.780624999999</v>
      </c>
      <c r="P793">
        <f t="shared" si="38"/>
        <v>2013</v>
      </c>
      <c r="Q793" t="e" cm="1">
        <f t="array" ref="Q793">_xlfn.IFS(N793= "theater/plays", "Theater", N793 = "theater/musical", "Theater", N793 = "theater/spaces", "Theater")</f>
        <v>#N/A</v>
      </c>
      <c r="R793" t="b">
        <f t="shared" si="37"/>
        <v>0</v>
      </c>
    </row>
    <row r="794" spans="1:18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36"/>
        <v>41555.87364583333</v>
      </c>
      <c r="P794">
        <f t="shared" si="38"/>
        <v>2013</v>
      </c>
      <c r="Q794" t="e" cm="1">
        <f t="array" ref="Q794">_xlfn.IFS(N794= "theater/plays", "Theater", N794 = "theater/musical", "Theater", N794 = "theater/spaces", "Theater")</f>
        <v>#N/A</v>
      </c>
      <c r="R794" t="b">
        <f t="shared" si="37"/>
        <v>0</v>
      </c>
    </row>
    <row r="795" spans="1:18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36"/>
        <v>41442.741249999999</v>
      </c>
      <c r="P795">
        <f t="shared" si="38"/>
        <v>2013</v>
      </c>
      <c r="Q795" t="e" cm="1">
        <f t="array" ref="Q795">_xlfn.IFS(N795= "theater/plays", "Theater", N795 = "theater/musical", "Theater", N795 = "theater/spaces", "Theater")</f>
        <v>#N/A</v>
      </c>
      <c r="R795" t="b">
        <f t="shared" si="37"/>
        <v>0</v>
      </c>
    </row>
    <row r="796" spans="1:18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36"/>
        <v>40736.115011574075</v>
      </c>
      <c r="P796">
        <f t="shared" si="38"/>
        <v>2011</v>
      </c>
      <c r="Q796" t="e" cm="1">
        <f t="array" ref="Q796">_xlfn.IFS(N796= "theater/plays", "Theater", N796 = "theater/musical", "Theater", N796 = "theater/spaces", "Theater")</f>
        <v>#N/A</v>
      </c>
      <c r="R796" t="b">
        <f t="shared" si="37"/>
        <v>0</v>
      </c>
    </row>
    <row r="797" spans="1:18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36"/>
        <v>40963.613032407404</v>
      </c>
      <c r="P797">
        <f t="shared" si="38"/>
        <v>2012</v>
      </c>
      <c r="Q797" t="e" cm="1">
        <f t="array" ref="Q797">_xlfn.IFS(N797= "theater/plays", "Theater", N797 = "theater/musical", "Theater", N797 = "theater/spaces", "Theater")</f>
        <v>#N/A</v>
      </c>
      <c r="R797" t="b">
        <f t="shared" si="37"/>
        <v>0</v>
      </c>
    </row>
    <row r="798" spans="1:18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36"/>
        <v>41502.882928240739</v>
      </c>
      <c r="P798">
        <f t="shared" si="38"/>
        <v>2013</v>
      </c>
      <c r="Q798" t="e" cm="1">
        <f t="array" ref="Q798">_xlfn.IFS(N798= "theater/plays", "Theater", N798 = "theater/musical", "Theater", N798 = "theater/spaces", "Theater")</f>
        <v>#N/A</v>
      </c>
      <c r="R798" t="b">
        <f t="shared" si="37"/>
        <v>0</v>
      </c>
    </row>
    <row r="799" spans="1:18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36"/>
        <v>40996.994074074071</v>
      </c>
      <c r="P799">
        <f t="shared" si="38"/>
        <v>2012</v>
      </c>
      <c r="Q799" t="e" cm="1">
        <f t="array" ref="Q799">_xlfn.IFS(N799= "theater/plays", "Theater", N799 = "theater/musical", "Theater", N799 = "theater/spaces", "Theater")</f>
        <v>#N/A</v>
      </c>
      <c r="R799" t="b">
        <f t="shared" si="37"/>
        <v>0</v>
      </c>
    </row>
    <row r="800" spans="1:18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36"/>
        <v>41882.590127314819</v>
      </c>
      <c r="P800">
        <f t="shared" si="38"/>
        <v>2014</v>
      </c>
      <c r="Q800" t="e" cm="1">
        <f t="array" ref="Q800">_xlfn.IFS(N800= "theater/plays", "Theater", N800 = "theater/musical", "Theater", N800 = "theater/spaces", "Theater")</f>
        <v>#N/A</v>
      </c>
      <c r="R800" t="b">
        <f t="shared" si="37"/>
        <v>0</v>
      </c>
    </row>
    <row r="801" spans="1:18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36"/>
        <v>40996.667199074072</v>
      </c>
      <c r="P801">
        <f t="shared" si="38"/>
        <v>2012</v>
      </c>
      <c r="Q801" t="e" cm="1">
        <f t="array" ref="Q801">_xlfn.IFS(N801= "theater/plays", "Theater", N801 = "theater/musical", "Theater", N801 = "theater/spaces", "Theater")</f>
        <v>#N/A</v>
      </c>
      <c r="R801" t="b">
        <f t="shared" si="37"/>
        <v>0</v>
      </c>
    </row>
    <row r="802" spans="1:18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36"/>
        <v>41863.433495370373</v>
      </c>
      <c r="P802">
        <f t="shared" si="38"/>
        <v>2014</v>
      </c>
      <c r="Q802" t="e" cm="1">
        <f t="array" ref="Q802">_xlfn.IFS(N802= "theater/plays", "Theater", N802 = "theater/musical", "Theater", N802 = "theater/spaces", "Theater")</f>
        <v>#N/A</v>
      </c>
      <c r="R802" t="b">
        <f t="shared" si="37"/>
        <v>0</v>
      </c>
    </row>
    <row r="803" spans="1:18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36"/>
        <v>40695.795370370368</v>
      </c>
      <c r="P803">
        <f t="shared" si="38"/>
        <v>2011</v>
      </c>
      <c r="Q803" t="e" cm="1">
        <f t="array" ref="Q803">_xlfn.IFS(N803= "theater/plays", "Theater", N803 = "theater/musical", "Theater", N803 = "theater/spaces", "Theater")</f>
        <v>#N/A</v>
      </c>
      <c r="R803" t="b">
        <f t="shared" si="37"/>
        <v>0</v>
      </c>
    </row>
    <row r="804" spans="1:18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36"/>
        <v>41123.022268518514</v>
      </c>
      <c r="P804">
        <f t="shared" si="38"/>
        <v>2012</v>
      </c>
      <c r="Q804" t="e" cm="1">
        <f t="array" ref="Q804">_xlfn.IFS(N804= "theater/plays", "Theater", N804 = "theater/musical", "Theater", N804 = "theater/spaces", "Theater")</f>
        <v>#N/A</v>
      </c>
      <c r="R804" t="b">
        <f t="shared" si="37"/>
        <v>0</v>
      </c>
    </row>
    <row r="805" spans="1:18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36"/>
        <v>40665.949976851851</v>
      </c>
      <c r="P805">
        <f t="shared" si="38"/>
        <v>2011</v>
      </c>
      <c r="Q805" t="e" cm="1">
        <f t="array" ref="Q805">_xlfn.IFS(N805= "theater/plays", "Theater", N805 = "theater/musical", "Theater", N805 = "theater/spaces", "Theater")</f>
        <v>#N/A</v>
      </c>
      <c r="R805" t="b">
        <f t="shared" si="37"/>
        <v>0</v>
      </c>
    </row>
    <row r="806" spans="1:18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36"/>
        <v>40730.105624999997</v>
      </c>
      <c r="P806">
        <f t="shared" si="38"/>
        <v>2011</v>
      </c>
      <c r="Q806" t="e" cm="1">
        <f t="array" ref="Q806">_xlfn.IFS(N806= "theater/plays", "Theater", N806 = "theater/musical", "Theater", N806 = "theater/spaces", "Theater")</f>
        <v>#N/A</v>
      </c>
      <c r="R806" t="b">
        <f t="shared" si="37"/>
        <v>0</v>
      </c>
    </row>
    <row r="807" spans="1:18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36"/>
        <v>40690.823055555556</v>
      </c>
      <c r="P807">
        <f t="shared" si="38"/>
        <v>2011</v>
      </c>
      <c r="Q807" t="e" cm="1">
        <f t="array" ref="Q807">_xlfn.IFS(N807= "theater/plays", "Theater", N807 = "theater/musical", "Theater", N807 = "theater/spaces", "Theater")</f>
        <v>#N/A</v>
      </c>
      <c r="R807" t="b">
        <f t="shared" si="37"/>
        <v>0</v>
      </c>
    </row>
    <row r="808" spans="1:18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36"/>
        <v>40763.691423611112</v>
      </c>
      <c r="P808">
        <f t="shared" si="38"/>
        <v>2011</v>
      </c>
      <c r="Q808" t="e" cm="1">
        <f t="array" ref="Q808">_xlfn.IFS(N808= "theater/plays", "Theater", N808 = "theater/musical", "Theater", N808 = "theater/spaces", "Theater")</f>
        <v>#N/A</v>
      </c>
      <c r="R808" t="b">
        <f t="shared" si="37"/>
        <v>0</v>
      </c>
    </row>
    <row r="809" spans="1:18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36"/>
        <v>42759.628599537042</v>
      </c>
      <c r="P809">
        <f t="shared" si="38"/>
        <v>2017</v>
      </c>
      <c r="Q809" t="e" cm="1">
        <f t="array" ref="Q809">_xlfn.IFS(N809= "theater/plays", "Theater", N809 = "theater/musical", "Theater", N809 = "theater/spaces", "Theater")</f>
        <v>#N/A</v>
      </c>
      <c r="R809" t="b">
        <f t="shared" si="37"/>
        <v>0</v>
      </c>
    </row>
    <row r="810" spans="1:18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36"/>
        <v>41962.100532407407</v>
      </c>
      <c r="P810">
        <f t="shared" si="38"/>
        <v>2014</v>
      </c>
      <c r="Q810" t="e" cm="1">
        <f t="array" ref="Q810">_xlfn.IFS(N810= "theater/plays", "Theater", N810 = "theater/musical", "Theater", N810 = "theater/spaces", "Theater")</f>
        <v>#N/A</v>
      </c>
      <c r="R810" t="b">
        <f t="shared" si="37"/>
        <v>0</v>
      </c>
    </row>
    <row r="811" spans="1:18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36"/>
        <v>41628.833680555559</v>
      </c>
      <c r="P811">
        <f t="shared" si="38"/>
        <v>2013</v>
      </c>
      <c r="Q811" t="e" cm="1">
        <f t="array" ref="Q811">_xlfn.IFS(N811= "theater/plays", "Theater", N811 = "theater/musical", "Theater", N811 = "theater/spaces", "Theater")</f>
        <v>#N/A</v>
      </c>
      <c r="R811" t="b">
        <f t="shared" si="37"/>
        <v>0</v>
      </c>
    </row>
    <row r="812" spans="1:18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36"/>
        <v>41123.056273148148</v>
      </c>
      <c r="P812">
        <f t="shared" si="38"/>
        <v>2012</v>
      </c>
      <c r="Q812" t="e" cm="1">
        <f t="array" ref="Q812">_xlfn.IFS(N812= "theater/plays", "Theater", N812 = "theater/musical", "Theater", N812 = "theater/spaces", "Theater")</f>
        <v>#N/A</v>
      </c>
      <c r="R812" t="b">
        <f t="shared" si="37"/>
        <v>0</v>
      </c>
    </row>
    <row r="813" spans="1:18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36"/>
        <v>41443.643541666665</v>
      </c>
      <c r="P813">
        <f t="shared" si="38"/>
        <v>2013</v>
      </c>
      <c r="Q813" t="e" cm="1">
        <f t="array" ref="Q813">_xlfn.IFS(N813= "theater/plays", "Theater", N813 = "theater/musical", "Theater", N813 = "theater/spaces", "Theater")</f>
        <v>#N/A</v>
      </c>
      <c r="R813" t="b">
        <f t="shared" si="37"/>
        <v>0</v>
      </c>
    </row>
    <row r="814" spans="1:18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36"/>
        <v>41282.017962962964</v>
      </c>
      <c r="P814">
        <f t="shared" si="38"/>
        <v>2013</v>
      </c>
      <c r="Q814" t="e" cm="1">
        <f t="array" ref="Q814">_xlfn.IFS(N814= "theater/plays", "Theater", N814 = "theater/musical", "Theater", N814 = "theater/spaces", "Theater")</f>
        <v>#N/A</v>
      </c>
      <c r="R814" t="b">
        <f t="shared" si="37"/>
        <v>0</v>
      </c>
    </row>
    <row r="815" spans="1:18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36"/>
        <v>41080.960243055553</v>
      </c>
      <c r="P815">
        <f t="shared" si="38"/>
        <v>2012</v>
      </c>
      <c r="Q815" t="e" cm="1">
        <f t="array" ref="Q815">_xlfn.IFS(N815= "theater/plays", "Theater", N815 = "theater/musical", "Theater", N815 = "theater/spaces", "Theater")</f>
        <v>#N/A</v>
      </c>
      <c r="R815" t="b">
        <f t="shared" si="37"/>
        <v>0</v>
      </c>
    </row>
    <row r="816" spans="1:18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36"/>
        <v>40679.743067129632</v>
      </c>
      <c r="P816">
        <f t="shared" si="38"/>
        <v>2011</v>
      </c>
      <c r="Q816" t="e" cm="1">
        <f t="array" ref="Q816">_xlfn.IFS(N816= "theater/plays", "Theater", N816 = "theater/musical", "Theater", N816 = "theater/spaces", "Theater")</f>
        <v>#N/A</v>
      </c>
      <c r="R816" t="b">
        <f t="shared" si="37"/>
        <v>0</v>
      </c>
    </row>
    <row r="817" spans="1:18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36"/>
        <v>41914.917858796296</v>
      </c>
      <c r="P817">
        <f t="shared" si="38"/>
        <v>2014</v>
      </c>
      <c r="Q817" t="e" cm="1">
        <f t="array" ref="Q817">_xlfn.IFS(N817= "theater/plays", "Theater", N817 = "theater/musical", "Theater", N817 = "theater/spaces", "Theater")</f>
        <v>#N/A</v>
      </c>
      <c r="R817" t="b">
        <f t="shared" si="37"/>
        <v>0</v>
      </c>
    </row>
    <row r="818" spans="1:18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36"/>
        <v>41341.870868055557</v>
      </c>
      <c r="P818">
        <f t="shared" si="38"/>
        <v>2013</v>
      </c>
      <c r="Q818" t="e" cm="1">
        <f t="array" ref="Q818">_xlfn.IFS(N818= "theater/plays", "Theater", N818 = "theater/musical", "Theater", N818 = "theater/spaces", "Theater")</f>
        <v>#N/A</v>
      </c>
      <c r="R818" t="b">
        <f t="shared" si="37"/>
        <v>0</v>
      </c>
    </row>
    <row r="819" spans="1:18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36"/>
        <v>40925.599664351852</v>
      </c>
      <c r="P819">
        <f t="shared" si="38"/>
        <v>2012</v>
      </c>
      <c r="Q819" t="e" cm="1">
        <f t="array" ref="Q819">_xlfn.IFS(N819= "theater/plays", "Theater", N819 = "theater/musical", "Theater", N819 = "theater/spaces", "Theater")</f>
        <v>#N/A</v>
      </c>
      <c r="R819" t="b">
        <f t="shared" si="37"/>
        <v>0</v>
      </c>
    </row>
    <row r="820" spans="1:18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36"/>
        <v>41120.882881944446</v>
      </c>
      <c r="P820">
        <f t="shared" si="38"/>
        <v>2012</v>
      </c>
      <c r="Q820" t="e" cm="1">
        <f t="array" ref="Q820">_xlfn.IFS(N820= "theater/plays", "Theater", N820 = "theater/musical", "Theater", N820 = "theater/spaces", "Theater")</f>
        <v>#N/A</v>
      </c>
      <c r="R820" t="b">
        <f t="shared" si="37"/>
        <v>0</v>
      </c>
    </row>
    <row r="821" spans="1:18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36"/>
        <v>41619.998310185183</v>
      </c>
      <c r="P821">
        <f t="shared" si="38"/>
        <v>2013</v>
      </c>
      <c r="Q821" t="e" cm="1">
        <f t="array" ref="Q821">_xlfn.IFS(N821= "theater/plays", "Theater", N821 = "theater/musical", "Theater", N821 = "theater/spaces", "Theater")</f>
        <v>#N/A</v>
      </c>
      <c r="R821" t="b">
        <f t="shared" si="37"/>
        <v>0</v>
      </c>
    </row>
    <row r="822" spans="1:18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36"/>
        <v>41768.841921296298</v>
      </c>
      <c r="P822">
        <f t="shared" si="38"/>
        <v>2014</v>
      </c>
      <c r="Q822" t="e" cm="1">
        <f t="array" ref="Q822">_xlfn.IFS(N822= "theater/plays", "Theater", N822 = "theater/musical", "Theater", N822 = "theater/spaces", "Theater")</f>
        <v>#N/A</v>
      </c>
      <c r="R822" t="b">
        <f t="shared" si="37"/>
        <v>0</v>
      </c>
    </row>
    <row r="823" spans="1:18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36"/>
        <v>42093.922048611115</v>
      </c>
      <c r="P823">
        <f t="shared" si="38"/>
        <v>2015</v>
      </c>
      <c r="Q823" t="e" cm="1">
        <f t="array" ref="Q823">_xlfn.IFS(N823= "theater/plays", "Theater", N823 = "theater/musical", "Theater", N823 = "theater/spaces", "Theater")</f>
        <v>#N/A</v>
      </c>
      <c r="R823" t="b">
        <f t="shared" si="37"/>
        <v>0</v>
      </c>
    </row>
    <row r="824" spans="1:18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36"/>
        <v>41157.947337962964</v>
      </c>
      <c r="P824">
        <f t="shared" si="38"/>
        <v>2012</v>
      </c>
      <c r="Q824" t="e" cm="1">
        <f t="array" ref="Q824">_xlfn.IFS(N824= "theater/plays", "Theater", N824 = "theater/musical", "Theater", N824 = "theater/spaces", "Theater")</f>
        <v>#N/A</v>
      </c>
      <c r="R824" t="b">
        <f t="shared" si="37"/>
        <v>0</v>
      </c>
    </row>
    <row r="825" spans="1:18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36"/>
        <v>42055.972824074073</v>
      </c>
      <c r="P825">
        <f t="shared" si="38"/>
        <v>2015</v>
      </c>
      <c r="Q825" t="e" cm="1">
        <f t="array" ref="Q825">_xlfn.IFS(N825= "theater/plays", "Theater", N825 = "theater/musical", "Theater", N825 = "theater/spaces", "Theater")</f>
        <v>#N/A</v>
      </c>
      <c r="R825" t="b">
        <f t="shared" si="37"/>
        <v>0</v>
      </c>
    </row>
    <row r="826" spans="1:18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36"/>
        <v>40250.242106481484</v>
      </c>
      <c r="P826">
        <f t="shared" si="38"/>
        <v>2010</v>
      </c>
      <c r="Q826" t="e" cm="1">
        <f t="array" ref="Q826">_xlfn.IFS(N826= "theater/plays", "Theater", N826 = "theater/musical", "Theater", N826 = "theater/spaces", "Theater")</f>
        <v>#N/A</v>
      </c>
      <c r="R826" t="b">
        <f t="shared" si="37"/>
        <v>0</v>
      </c>
    </row>
    <row r="827" spans="1:18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36"/>
        <v>41186.306527777779</v>
      </c>
      <c r="P827">
        <f t="shared" si="38"/>
        <v>2012</v>
      </c>
      <c r="Q827" t="e" cm="1">
        <f t="array" ref="Q827">_xlfn.IFS(N827= "theater/plays", "Theater", N827 = "theater/musical", "Theater", N827 = "theater/spaces", "Theater")</f>
        <v>#N/A</v>
      </c>
      <c r="R827" t="b">
        <f t="shared" si="37"/>
        <v>0</v>
      </c>
    </row>
    <row r="828" spans="1:18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36"/>
        <v>40973.038541666669</v>
      </c>
      <c r="P828">
        <f t="shared" si="38"/>
        <v>2012</v>
      </c>
      <c r="Q828" t="e" cm="1">
        <f t="array" ref="Q828">_xlfn.IFS(N828= "theater/plays", "Theater", N828 = "theater/musical", "Theater", N828 = "theater/spaces", "Theater")</f>
        <v>#N/A</v>
      </c>
      <c r="R828" t="b">
        <f t="shared" si="37"/>
        <v>0</v>
      </c>
    </row>
    <row r="829" spans="1:18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36"/>
        <v>40927.473460648151</v>
      </c>
      <c r="P829">
        <f t="shared" si="38"/>
        <v>2012</v>
      </c>
      <c r="Q829" t="e" cm="1">
        <f t="array" ref="Q829">_xlfn.IFS(N829= "theater/plays", "Theater", N829 = "theater/musical", "Theater", N829 = "theater/spaces", "Theater")</f>
        <v>#N/A</v>
      </c>
      <c r="R829" t="b">
        <f t="shared" si="37"/>
        <v>0</v>
      </c>
    </row>
    <row r="830" spans="1:18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36"/>
        <v>41073.050717592589</v>
      </c>
      <c r="P830">
        <f t="shared" si="38"/>
        <v>2012</v>
      </c>
      <c r="Q830" t="e" cm="1">
        <f t="array" ref="Q830">_xlfn.IFS(N830= "theater/plays", "Theater", N830 = "theater/musical", "Theater", N830 = "theater/spaces", "Theater")</f>
        <v>#N/A</v>
      </c>
      <c r="R830" t="b">
        <f t="shared" si="37"/>
        <v>0</v>
      </c>
    </row>
    <row r="831" spans="1:18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36"/>
        <v>42504.801388888889</v>
      </c>
      <c r="P831">
        <f t="shared" si="38"/>
        <v>2016</v>
      </c>
      <c r="Q831" t="e" cm="1">
        <f t="array" ref="Q831">_xlfn.IFS(N831= "theater/plays", "Theater", N831 = "theater/musical", "Theater", N831 = "theater/spaces", "Theater")</f>
        <v>#N/A</v>
      </c>
      <c r="R831" t="b">
        <f t="shared" si="37"/>
        <v>0</v>
      </c>
    </row>
    <row r="832" spans="1:18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36"/>
        <v>41325.525752314818</v>
      </c>
      <c r="P832">
        <f t="shared" si="38"/>
        <v>2013</v>
      </c>
      <c r="Q832" t="e" cm="1">
        <f t="array" ref="Q832">_xlfn.IFS(N832= "theater/plays", "Theater", N832 = "theater/musical", "Theater", N832 = "theater/spaces", "Theater")</f>
        <v>#N/A</v>
      </c>
      <c r="R832" t="b">
        <f t="shared" si="37"/>
        <v>0</v>
      </c>
    </row>
    <row r="833" spans="1:18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36"/>
        <v>40996.646921296298</v>
      </c>
      <c r="P833">
        <f t="shared" si="38"/>
        <v>2012</v>
      </c>
      <c r="Q833" t="e" cm="1">
        <f t="array" ref="Q833">_xlfn.IFS(N833= "theater/plays", "Theater", N833 = "theater/musical", "Theater", N833 = "theater/spaces", "Theater")</f>
        <v>#N/A</v>
      </c>
      <c r="R833" t="b">
        <f t="shared" si="37"/>
        <v>0</v>
      </c>
    </row>
    <row r="834" spans="1:18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36"/>
        <v>40869.675173611111</v>
      </c>
      <c r="P834">
        <f t="shared" si="38"/>
        <v>2011</v>
      </c>
      <c r="Q834" t="e" cm="1">
        <f t="array" ref="Q834">_xlfn.IFS(N834= "theater/plays", "Theater", N834 = "theater/musical", "Theater", N834 = "theater/spaces", "Theater")</f>
        <v>#N/A</v>
      </c>
      <c r="R834" t="b">
        <f t="shared" si="37"/>
        <v>0</v>
      </c>
    </row>
    <row r="835" spans="1:18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39">(J835/86400)+DATE(1970,1,1)</f>
        <v>41718.878182870372</v>
      </c>
      <c r="P835">
        <f t="shared" si="38"/>
        <v>2014</v>
      </c>
      <c r="Q835" t="e" cm="1">
        <f t="array" ref="Q835">_xlfn.IFS(N835= "theater/plays", "Theater", N835 = "theater/musical", "Theater", N835 = "theater/spaces", "Theater")</f>
        <v>#N/A</v>
      </c>
      <c r="R835" t="b">
        <f t="shared" ref="R835:R898" si="40">IF(N835= "theater/plays", "plays")</f>
        <v>0</v>
      </c>
    </row>
    <row r="836" spans="1:18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39"/>
        <v>41422.822824074072</v>
      </c>
      <c r="P836">
        <f t="shared" ref="P836:P899" si="41">YEAR(O836)</f>
        <v>2013</v>
      </c>
      <c r="Q836" t="e" cm="1">
        <f t="array" ref="Q836">_xlfn.IFS(N836= "theater/plays", "Theater", N836 = "theater/musical", "Theater", N836 = "theater/spaces", "Theater")</f>
        <v>#N/A</v>
      </c>
      <c r="R836" t="b">
        <f t="shared" si="40"/>
        <v>0</v>
      </c>
    </row>
    <row r="837" spans="1:18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39"/>
        <v>41005.45784722222</v>
      </c>
      <c r="P837">
        <f t="shared" si="41"/>
        <v>2012</v>
      </c>
      <c r="Q837" t="e" cm="1">
        <f t="array" ref="Q837">_xlfn.IFS(N837= "theater/plays", "Theater", N837 = "theater/musical", "Theater", N837 = "theater/spaces", "Theater")</f>
        <v>#N/A</v>
      </c>
      <c r="R837" t="b">
        <f t="shared" si="40"/>
        <v>0</v>
      </c>
    </row>
    <row r="838" spans="1:18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39"/>
        <v>41524.056921296295</v>
      </c>
      <c r="P838">
        <f t="shared" si="41"/>
        <v>2013</v>
      </c>
      <c r="Q838" t="e" cm="1">
        <f t="array" ref="Q838">_xlfn.IFS(N838= "theater/plays", "Theater", N838 = "theater/musical", "Theater", N838 = "theater/spaces", "Theater")</f>
        <v>#N/A</v>
      </c>
      <c r="R838" t="b">
        <f t="shared" si="40"/>
        <v>0</v>
      </c>
    </row>
    <row r="839" spans="1:18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39"/>
        <v>41730.998402777775</v>
      </c>
      <c r="P839">
        <f t="shared" si="41"/>
        <v>2014</v>
      </c>
      <c r="Q839" t="e" cm="1">
        <f t="array" ref="Q839">_xlfn.IFS(N839= "theater/plays", "Theater", N839 = "theater/musical", "Theater", N839 = "theater/spaces", "Theater")</f>
        <v>#N/A</v>
      </c>
      <c r="R839" t="b">
        <f t="shared" si="40"/>
        <v>0</v>
      </c>
    </row>
    <row r="840" spans="1:18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39"/>
        <v>40895.897974537038</v>
      </c>
      <c r="P840">
        <f t="shared" si="41"/>
        <v>2011</v>
      </c>
      <c r="Q840" t="e" cm="1">
        <f t="array" ref="Q840">_xlfn.IFS(N840= "theater/plays", "Theater", N840 = "theater/musical", "Theater", N840 = "theater/spaces", "Theater")</f>
        <v>#N/A</v>
      </c>
      <c r="R840" t="b">
        <f t="shared" si="40"/>
        <v>0</v>
      </c>
    </row>
    <row r="841" spans="1:18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39"/>
        <v>41144.763379629629</v>
      </c>
      <c r="P841">
        <f t="shared" si="41"/>
        <v>2012</v>
      </c>
      <c r="Q841" t="e" cm="1">
        <f t="array" ref="Q841">_xlfn.IFS(N841= "theater/plays", "Theater", N841 = "theater/musical", "Theater", N841 = "theater/spaces", "Theater")</f>
        <v>#N/A</v>
      </c>
      <c r="R841" t="b">
        <f t="shared" si="40"/>
        <v>0</v>
      </c>
    </row>
    <row r="842" spans="1:18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39"/>
        <v>42607.226701388892</v>
      </c>
      <c r="P842">
        <f t="shared" si="41"/>
        <v>2016</v>
      </c>
      <c r="Q842" t="e" cm="1">
        <f t="array" ref="Q842">_xlfn.IFS(N842= "theater/plays", "Theater", N842 = "theater/musical", "Theater", N842 = "theater/spaces", "Theater")</f>
        <v>#N/A</v>
      </c>
      <c r="R842" t="b">
        <f t="shared" si="40"/>
        <v>0</v>
      </c>
    </row>
    <row r="843" spans="1:18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39"/>
        <v>41923.838692129633</v>
      </c>
      <c r="P843">
        <f t="shared" si="41"/>
        <v>2014</v>
      </c>
      <c r="Q843" t="e" cm="1">
        <f t="array" ref="Q843">_xlfn.IFS(N843= "theater/plays", "Theater", N843 = "theater/musical", "Theater", N843 = "theater/spaces", "Theater")</f>
        <v>#N/A</v>
      </c>
      <c r="R843" t="b">
        <f t="shared" si="40"/>
        <v>0</v>
      </c>
    </row>
    <row r="844" spans="1:18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39"/>
        <v>41526.59239583333</v>
      </c>
      <c r="P844">
        <f t="shared" si="41"/>
        <v>2013</v>
      </c>
      <c r="Q844" t="e" cm="1">
        <f t="array" ref="Q844">_xlfn.IFS(N844= "theater/plays", "Theater", N844 = "theater/musical", "Theater", N844 = "theater/spaces", "Theater")</f>
        <v>#N/A</v>
      </c>
      <c r="R844" t="b">
        <f t="shared" si="40"/>
        <v>0</v>
      </c>
    </row>
    <row r="845" spans="1:18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39"/>
        <v>42695.257870370369</v>
      </c>
      <c r="P845">
        <f t="shared" si="41"/>
        <v>2016</v>
      </c>
      <c r="Q845" t="e" cm="1">
        <f t="array" ref="Q845">_xlfn.IFS(N845= "theater/plays", "Theater", N845 = "theater/musical", "Theater", N845 = "theater/spaces", "Theater")</f>
        <v>#N/A</v>
      </c>
      <c r="R845" t="b">
        <f t="shared" si="40"/>
        <v>0</v>
      </c>
    </row>
    <row r="846" spans="1:18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39"/>
        <v>41905.684629629628</v>
      </c>
      <c r="P846">
        <f t="shared" si="41"/>
        <v>2014</v>
      </c>
      <c r="Q846" t="e" cm="1">
        <f t="array" ref="Q846">_xlfn.IFS(N846= "theater/plays", "Theater", N846 = "theater/musical", "Theater", N846 = "theater/spaces", "Theater")</f>
        <v>#N/A</v>
      </c>
      <c r="R846" t="b">
        <f t="shared" si="40"/>
        <v>0</v>
      </c>
    </row>
    <row r="847" spans="1:18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39"/>
        <v>42578.205972222218</v>
      </c>
      <c r="P847">
        <f t="shared" si="41"/>
        <v>2016</v>
      </c>
      <c r="Q847" t="e" cm="1">
        <f t="array" ref="Q847">_xlfn.IFS(N847= "theater/plays", "Theater", N847 = "theater/musical", "Theater", N847 = "theater/spaces", "Theater")</f>
        <v>#N/A</v>
      </c>
      <c r="R847" t="b">
        <f t="shared" si="40"/>
        <v>0</v>
      </c>
    </row>
    <row r="848" spans="1:18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39"/>
        <v>41694.391840277778</v>
      </c>
      <c r="P848">
        <f t="shared" si="41"/>
        <v>2014</v>
      </c>
      <c r="Q848" t="e" cm="1">
        <f t="array" ref="Q848">_xlfn.IFS(N848= "theater/plays", "Theater", N848 = "theater/musical", "Theater", N848 = "theater/spaces", "Theater")</f>
        <v>#N/A</v>
      </c>
      <c r="R848" t="b">
        <f t="shared" si="40"/>
        <v>0</v>
      </c>
    </row>
    <row r="849" spans="1:18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39"/>
        <v>42165.798333333332</v>
      </c>
      <c r="P849">
        <f t="shared" si="41"/>
        <v>2015</v>
      </c>
      <c r="Q849" t="e" cm="1">
        <f t="array" ref="Q849">_xlfn.IFS(N849= "theater/plays", "Theater", N849 = "theater/musical", "Theater", N849 = "theater/spaces", "Theater")</f>
        <v>#N/A</v>
      </c>
      <c r="R849" t="b">
        <f t="shared" si="40"/>
        <v>0</v>
      </c>
    </row>
    <row r="850" spans="1:18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39"/>
        <v>42078.792048611111</v>
      </c>
      <c r="P850">
        <f t="shared" si="41"/>
        <v>2015</v>
      </c>
      <c r="Q850" t="e" cm="1">
        <f t="array" ref="Q850">_xlfn.IFS(N850= "theater/plays", "Theater", N850 = "theater/musical", "Theater", N850 = "theater/spaces", "Theater")</f>
        <v>#N/A</v>
      </c>
      <c r="R850" t="b">
        <f t="shared" si="40"/>
        <v>0</v>
      </c>
    </row>
    <row r="851" spans="1:18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39"/>
        <v>42051.148888888885</v>
      </c>
      <c r="P851">
        <f t="shared" si="41"/>
        <v>2015</v>
      </c>
      <c r="Q851" t="e" cm="1">
        <f t="array" ref="Q851">_xlfn.IFS(N851= "theater/plays", "Theater", N851 = "theater/musical", "Theater", N851 = "theater/spaces", "Theater")</f>
        <v>#N/A</v>
      </c>
      <c r="R851" t="b">
        <f t="shared" si="40"/>
        <v>0</v>
      </c>
    </row>
    <row r="852" spans="1:18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39"/>
        <v>42452.827743055561</v>
      </c>
      <c r="P852">
        <f t="shared" si="41"/>
        <v>2016</v>
      </c>
      <c r="Q852" t="e" cm="1">
        <f t="array" ref="Q852">_xlfn.IFS(N852= "theater/plays", "Theater", N852 = "theater/musical", "Theater", N852 = "theater/spaces", "Theater")</f>
        <v>#N/A</v>
      </c>
      <c r="R852" t="b">
        <f t="shared" si="40"/>
        <v>0</v>
      </c>
    </row>
    <row r="853" spans="1:18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39"/>
        <v>42522.880243055552</v>
      </c>
      <c r="P853">
        <f t="shared" si="41"/>
        <v>2016</v>
      </c>
      <c r="Q853" t="e" cm="1">
        <f t="array" ref="Q853">_xlfn.IFS(N853= "theater/plays", "Theater", N853 = "theater/musical", "Theater", N853 = "theater/spaces", "Theater")</f>
        <v>#N/A</v>
      </c>
      <c r="R853" t="b">
        <f t="shared" si="40"/>
        <v>0</v>
      </c>
    </row>
    <row r="854" spans="1:18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39"/>
        <v>42656.805497685185</v>
      </c>
      <c r="P854">
        <f t="shared" si="41"/>
        <v>2016</v>
      </c>
      <c r="Q854" t="e" cm="1">
        <f t="array" ref="Q854">_xlfn.IFS(N854= "theater/plays", "Theater", N854 = "theater/musical", "Theater", N854 = "theater/spaces", "Theater")</f>
        <v>#N/A</v>
      </c>
      <c r="R854" t="b">
        <f t="shared" si="40"/>
        <v>0</v>
      </c>
    </row>
    <row r="855" spans="1:18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39"/>
        <v>42021.832280092596</v>
      </c>
      <c r="P855">
        <f t="shared" si="41"/>
        <v>2015</v>
      </c>
      <c r="Q855" t="e" cm="1">
        <f t="array" ref="Q855">_xlfn.IFS(N855= "theater/plays", "Theater", N855 = "theater/musical", "Theater", N855 = "theater/spaces", "Theater")</f>
        <v>#N/A</v>
      </c>
      <c r="R855" t="b">
        <f t="shared" si="40"/>
        <v>0</v>
      </c>
    </row>
    <row r="856" spans="1:18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39"/>
        <v>42702.212337962963</v>
      </c>
      <c r="P856">
        <f t="shared" si="41"/>
        <v>2016</v>
      </c>
      <c r="Q856" t="e" cm="1">
        <f t="array" ref="Q856">_xlfn.IFS(N856= "theater/plays", "Theater", N856 = "theater/musical", "Theater", N856 = "theater/spaces", "Theater")</f>
        <v>#N/A</v>
      </c>
      <c r="R856" t="b">
        <f t="shared" si="40"/>
        <v>0</v>
      </c>
    </row>
    <row r="857" spans="1:18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39"/>
        <v>42545.125196759254</v>
      </c>
      <c r="P857">
        <f t="shared" si="41"/>
        <v>2016</v>
      </c>
      <c r="Q857" t="e" cm="1">
        <f t="array" ref="Q857">_xlfn.IFS(N857= "theater/plays", "Theater", N857 = "theater/musical", "Theater", N857 = "theater/spaces", "Theater")</f>
        <v>#N/A</v>
      </c>
      <c r="R857" t="b">
        <f t="shared" si="40"/>
        <v>0</v>
      </c>
    </row>
    <row r="858" spans="1:18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39"/>
        <v>42609.311990740738</v>
      </c>
      <c r="P858">
        <f t="shared" si="41"/>
        <v>2016</v>
      </c>
      <c r="Q858" t="e" cm="1">
        <f t="array" ref="Q858">_xlfn.IFS(N858= "theater/plays", "Theater", N858 = "theater/musical", "Theater", N858 = "theater/spaces", "Theater")</f>
        <v>#N/A</v>
      </c>
      <c r="R858" t="b">
        <f t="shared" si="40"/>
        <v>0</v>
      </c>
    </row>
    <row r="859" spans="1:18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39"/>
        <v>42291.581377314811</v>
      </c>
      <c r="P859">
        <f t="shared" si="41"/>
        <v>2015</v>
      </c>
      <c r="Q859" t="e" cm="1">
        <f t="array" ref="Q859">_xlfn.IFS(N859= "theater/plays", "Theater", N859 = "theater/musical", "Theater", N859 = "theater/spaces", "Theater")</f>
        <v>#N/A</v>
      </c>
      <c r="R859" t="b">
        <f t="shared" si="40"/>
        <v>0</v>
      </c>
    </row>
    <row r="860" spans="1:18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39"/>
        <v>42079.745578703703</v>
      </c>
      <c r="P860">
        <f t="shared" si="41"/>
        <v>2015</v>
      </c>
      <c r="Q860" t="e" cm="1">
        <f t="array" ref="Q860">_xlfn.IFS(N860= "theater/plays", "Theater", N860 = "theater/musical", "Theater", N860 = "theater/spaces", "Theater")</f>
        <v>#N/A</v>
      </c>
      <c r="R860" t="b">
        <f t="shared" si="40"/>
        <v>0</v>
      </c>
    </row>
    <row r="861" spans="1:18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39"/>
        <v>42128.820231481484</v>
      </c>
      <c r="P861">
        <f t="shared" si="41"/>
        <v>2015</v>
      </c>
      <c r="Q861" t="e" cm="1">
        <f t="array" ref="Q861">_xlfn.IFS(N861= "theater/plays", "Theater", N861 = "theater/musical", "Theater", N861 = "theater/spaces", "Theater")</f>
        <v>#N/A</v>
      </c>
      <c r="R861" t="b">
        <f t="shared" si="40"/>
        <v>0</v>
      </c>
    </row>
    <row r="862" spans="1:18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39"/>
        <v>41570.482789351852</v>
      </c>
      <c r="P862">
        <f t="shared" si="41"/>
        <v>2013</v>
      </c>
      <c r="Q862" t="e" cm="1">
        <f t="array" ref="Q862">_xlfn.IFS(N862= "theater/plays", "Theater", N862 = "theater/musical", "Theater", N862 = "theater/spaces", "Theater")</f>
        <v>#N/A</v>
      </c>
      <c r="R862" t="b">
        <f t="shared" si="40"/>
        <v>0</v>
      </c>
    </row>
    <row r="863" spans="1:18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39"/>
        <v>42599.965324074074</v>
      </c>
      <c r="P863">
        <f t="shared" si="41"/>
        <v>2016</v>
      </c>
      <c r="Q863" t="e" cm="1">
        <f t="array" ref="Q863">_xlfn.IFS(N863= "theater/plays", "Theater", N863 = "theater/musical", "Theater", N863 = "theater/spaces", "Theater")</f>
        <v>#N/A</v>
      </c>
      <c r="R863" t="b">
        <f t="shared" si="40"/>
        <v>0</v>
      </c>
    </row>
    <row r="864" spans="1:18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39"/>
        <v>41559.5549537037</v>
      </c>
      <c r="P864">
        <f t="shared" si="41"/>
        <v>2013</v>
      </c>
      <c r="Q864" t="e" cm="1">
        <f t="array" ref="Q864">_xlfn.IFS(N864= "theater/plays", "Theater", N864 = "theater/musical", "Theater", N864 = "theater/spaces", "Theater")</f>
        <v>#N/A</v>
      </c>
      <c r="R864" t="b">
        <f t="shared" si="40"/>
        <v>0</v>
      </c>
    </row>
    <row r="865" spans="1:18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39"/>
        <v>40921.117662037039</v>
      </c>
      <c r="P865">
        <f t="shared" si="41"/>
        <v>2012</v>
      </c>
      <c r="Q865" t="e" cm="1">
        <f t="array" ref="Q865">_xlfn.IFS(N865= "theater/plays", "Theater", N865 = "theater/musical", "Theater", N865 = "theater/spaces", "Theater")</f>
        <v>#N/A</v>
      </c>
      <c r="R865" t="b">
        <f t="shared" si="40"/>
        <v>0</v>
      </c>
    </row>
    <row r="866" spans="1:18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39"/>
        <v>41541.106921296298</v>
      </c>
      <c r="P866">
        <f t="shared" si="41"/>
        <v>2013</v>
      </c>
      <c r="Q866" t="e" cm="1">
        <f t="array" ref="Q866">_xlfn.IFS(N866= "theater/plays", "Theater", N866 = "theater/musical", "Theater", N866 = "theater/spaces", "Theater")</f>
        <v>#N/A</v>
      </c>
      <c r="R866" t="b">
        <f t="shared" si="40"/>
        <v>0</v>
      </c>
    </row>
    <row r="867" spans="1:18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39"/>
        <v>41230.773113425923</v>
      </c>
      <c r="P867">
        <f t="shared" si="41"/>
        <v>2012</v>
      </c>
      <c r="Q867" t="e" cm="1">
        <f t="array" ref="Q867">_xlfn.IFS(N867= "theater/plays", "Theater", N867 = "theater/musical", "Theater", N867 = "theater/spaces", "Theater")</f>
        <v>#N/A</v>
      </c>
      <c r="R867" t="b">
        <f t="shared" si="40"/>
        <v>0</v>
      </c>
    </row>
    <row r="868" spans="1:18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39"/>
        <v>42025.637939814813</v>
      </c>
      <c r="P868">
        <f t="shared" si="41"/>
        <v>2015</v>
      </c>
      <c r="Q868" t="e" cm="1">
        <f t="array" ref="Q868">_xlfn.IFS(N868= "theater/plays", "Theater", N868 = "theater/musical", "Theater", N868 = "theater/spaces", "Theater")</f>
        <v>#N/A</v>
      </c>
      <c r="R868" t="b">
        <f t="shared" si="40"/>
        <v>0</v>
      </c>
    </row>
    <row r="869" spans="1:18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39"/>
        <v>40088.105393518519</v>
      </c>
      <c r="P869">
        <f t="shared" si="41"/>
        <v>2009</v>
      </c>
      <c r="Q869" t="e" cm="1">
        <f t="array" ref="Q869">_xlfn.IFS(N869= "theater/plays", "Theater", N869 = "theater/musical", "Theater", N869 = "theater/spaces", "Theater")</f>
        <v>#N/A</v>
      </c>
      <c r="R869" t="b">
        <f t="shared" si="40"/>
        <v>0</v>
      </c>
    </row>
    <row r="870" spans="1:18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39"/>
        <v>41616.027754629627</v>
      </c>
      <c r="P870">
        <f t="shared" si="41"/>
        <v>2013</v>
      </c>
      <c r="Q870" t="e" cm="1">
        <f t="array" ref="Q870">_xlfn.IFS(N870= "theater/plays", "Theater", N870 = "theater/musical", "Theater", N870 = "theater/spaces", "Theater")</f>
        <v>#N/A</v>
      </c>
      <c r="R870" t="b">
        <f t="shared" si="40"/>
        <v>0</v>
      </c>
    </row>
    <row r="871" spans="1:18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39"/>
        <v>41342.845567129625</v>
      </c>
      <c r="P871">
        <f t="shared" si="41"/>
        <v>2013</v>
      </c>
      <c r="Q871" t="e" cm="1">
        <f t="array" ref="Q871">_xlfn.IFS(N871= "theater/plays", "Theater", N871 = "theater/musical", "Theater", N871 = "theater/spaces", "Theater")</f>
        <v>#N/A</v>
      </c>
      <c r="R871" t="b">
        <f t="shared" si="40"/>
        <v>0</v>
      </c>
    </row>
    <row r="872" spans="1:18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39"/>
        <v>41488.022256944445</v>
      </c>
      <c r="P872">
        <f t="shared" si="41"/>
        <v>2013</v>
      </c>
      <c r="Q872" t="e" cm="1">
        <f t="array" ref="Q872">_xlfn.IFS(N872= "theater/plays", "Theater", N872 = "theater/musical", "Theater", N872 = "theater/spaces", "Theater")</f>
        <v>#N/A</v>
      </c>
      <c r="R872" t="b">
        <f t="shared" si="40"/>
        <v>0</v>
      </c>
    </row>
    <row r="873" spans="1:18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39"/>
        <v>41577.561284722222</v>
      </c>
      <c r="P873">
        <f t="shared" si="41"/>
        <v>2013</v>
      </c>
      <c r="Q873" t="e" cm="1">
        <f t="array" ref="Q873">_xlfn.IFS(N873= "theater/plays", "Theater", N873 = "theater/musical", "Theater", N873 = "theater/spaces", "Theater")</f>
        <v>#N/A</v>
      </c>
      <c r="R873" t="b">
        <f t="shared" si="40"/>
        <v>0</v>
      </c>
    </row>
    <row r="874" spans="1:18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39"/>
        <v>40567.825543981482</v>
      </c>
      <c r="P874">
        <f t="shared" si="41"/>
        <v>2011</v>
      </c>
      <c r="Q874" t="e" cm="1">
        <f t="array" ref="Q874">_xlfn.IFS(N874= "theater/plays", "Theater", N874 = "theater/musical", "Theater", N874 = "theater/spaces", "Theater")</f>
        <v>#N/A</v>
      </c>
      <c r="R874" t="b">
        <f t="shared" si="40"/>
        <v>0</v>
      </c>
    </row>
    <row r="875" spans="1:18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39"/>
        <v>41184.167129629626</v>
      </c>
      <c r="P875">
        <f t="shared" si="41"/>
        <v>2012</v>
      </c>
      <c r="Q875" t="e" cm="1">
        <f t="array" ref="Q875">_xlfn.IFS(N875= "theater/plays", "Theater", N875 = "theater/musical", "Theater", N875 = "theater/spaces", "Theater")</f>
        <v>#N/A</v>
      </c>
      <c r="R875" t="b">
        <f t="shared" si="40"/>
        <v>0</v>
      </c>
    </row>
    <row r="876" spans="1:18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39"/>
        <v>41368.583726851852</v>
      </c>
      <c r="P876">
        <f t="shared" si="41"/>
        <v>2013</v>
      </c>
      <c r="Q876" t="e" cm="1">
        <f t="array" ref="Q876">_xlfn.IFS(N876= "theater/plays", "Theater", N876 = "theater/musical", "Theater", N876 = "theater/spaces", "Theater")</f>
        <v>#N/A</v>
      </c>
      <c r="R876" t="b">
        <f t="shared" si="40"/>
        <v>0</v>
      </c>
    </row>
    <row r="877" spans="1:18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39"/>
        <v>42248.723738425921</v>
      </c>
      <c r="P877">
        <f t="shared" si="41"/>
        <v>2015</v>
      </c>
      <c r="Q877" t="e" cm="1">
        <f t="array" ref="Q877">_xlfn.IFS(N877= "theater/plays", "Theater", N877 = "theater/musical", "Theater", N877 = "theater/spaces", "Theater")</f>
        <v>#N/A</v>
      </c>
      <c r="R877" t="b">
        <f t="shared" si="40"/>
        <v>0</v>
      </c>
    </row>
    <row r="878" spans="1:18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39"/>
        <v>41276.496840277774</v>
      </c>
      <c r="P878">
        <f t="shared" si="41"/>
        <v>2013</v>
      </c>
      <c r="Q878" t="e" cm="1">
        <f t="array" ref="Q878">_xlfn.IFS(N878= "theater/plays", "Theater", N878 = "theater/musical", "Theater", N878 = "theater/spaces", "Theater")</f>
        <v>#N/A</v>
      </c>
      <c r="R878" t="b">
        <f t="shared" si="40"/>
        <v>0</v>
      </c>
    </row>
    <row r="879" spans="1:18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39"/>
        <v>41597.788888888885</v>
      </c>
      <c r="P879">
        <f t="shared" si="41"/>
        <v>2013</v>
      </c>
      <c r="Q879" t="e" cm="1">
        <f t="array" ref="Q879">_xlfn.IFS(N879= "theater/plays", "Theater", N879 = "theater/musical", "Theater", N879 = "theater/spaces", "Theater")</f>
        <v>#N/A</v>
      </c>
      <c r="R879" t="b">
        <f t="shared" si="40"/>
        <v>0</v>
      </c>
    </row>
    <row r="880" spans="1:18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39"/>
        <v>40505.232916666668</v>
      </c>
      <c r="P880">
        <f t="shared" si="41"/>
        <v>2010</v>
      </c>
      <c r="Q880" t="e" cm="1">
        <f t="array" ref="Q880">_xlfn.IFS(N880= "theater/plays", "Theater", N880 = "theater/musical", "Theater", N880 = "theater/spaces", "Theater")</f>
        <v>#N/A</v>
      </c>
      <c r="R880" t="b">
        <f t="shared" si="40"/>
        <v>0</v>
      </c>
    </row>
    <row r="881" spans="1:18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39"/>
        <v>41037.829918981479</v>
      </c>
      <c r="P881">
        <f t="shared" si="41"/>
        <v>2012</v>
      </c>
      <c r="Q881" t="e" cm="1">
        <f t="array" ref="Q881">_xlfn.IFS(N881= "theater/plays", "Theater", N881 = "theater/musical", "Theater", N881 = "theater/spaces", "Theater")</f>
        <v>#N/A</v>
      </c>
      <c r="R881" t="b">
        <f t="shared" si="40"/>
        <v>0</v>
      </c>
    </row>
    <row r="882" spans="1:18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39"/>
        <v>41179.32104166667</v>
      </c>
      <c r="P882">
        <f t="shared" si="41"/>
        <v>2012</v>
      </c>
      <c r="Q882" t="e" cm="1">
        <f t="array" ref="Q882">_xlfn.IFS(N882= "theater/plays", "Theater", N882 = "theater/musical", "Theater", N882 = "theater/spaces", "Theater")</f>
        <v>#N/A</v>
      </c>
      <c r="R882" t="b">
        <f t="shared" si="40"/>
        <v>0</v>
      </c>
    </row>
    <row r="883" spans="1:18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39"/>
        <v>40877.25099537037</v>
      </c>
      <c r="P883">
        <f t="shared" si="41"/>
        <v>2011</v>
      </c>
      <c r="Q883" t="e" cm="1">
        <f t="array" ref="Q883">_xlfn.IFS(N883= "theater/plays", "Theater", N883 = "theater/musical", "Theater", N883 = "theater/spaces", "Theater")</f>
        <v>#N/A</v>
      </c>
      <c r="R883" t="b">
        <f t="shared" si="40"/>
        <v>0</v>
      </c>
    </row>
    <row r="884" spans="1:18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39"/>
        <v>40759.860532407409</v>
      </c>
      <c r="P884">
        <f t="shared" si="41"/>
        <v>2011</v>
      </c>
      <c r="Q884" t="e" cm="1">
        <f t="array" ref="Q884">_xlfn.IFS(N884= "theater/plays", "Theater", N884 = "theater/musical", "Theater", N884 = "theater/spaces", "Theater")</f>
        <v>#N/A</v>
      </c>
      <c r="R884" t="b">
        <f t="shared" si="40"/>
        <v>0</v>
      </c>
    </row>
    <row r="885" spans="1:18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39"/>
        <v>42371.935590277775</v>
      </c>
      <c r="P885">
        <f t="shared" si="41"/>
        <v>2016</v>
      </c>
      <c r="Q885" t="e" cm="1">
        <f t="array" ref="Q885">_xlfn.IFS(N885= "theater/plays", "Theater", N885 = "theater/musical", "Theater", N885 = "theater/spaces", "Theater")</f>
        <v>#N/A</v>
      </c>
      <c r="R885" t="b">
        <f t="shared" si="40"/>
        <v>0</v>
      </c>
    </row>
    <row r="886" spans="1:18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39"/>
        <v>40981.802615740744</v>
      </c>
      <c r="P886">
        <f t="shared" si="41"/>
        <v>2012</v>
      </c>
      <c r="Q886" t="e" cm="1">
        <f t="array" ref="Q886">_xlfn.IFS(N886= "theater/plays", "Theater", N886 = "theater/musical", "Theater", N886 = "theater/spaces", "Theater")</f>
        <v>#N/A</v>
      </c>
      <c r="R886" t="b">
        <f t="shared" si="40"/>
        <v>0</v>
      </c>
    </row>
    <row r="887" spans="1:18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39"/>
        <v>42713.941099537042</v>
      </c>
      <c r="P887">
        <f t="shared" si="41"/>
        <v>2016</v>
      </c>
      <c r="Q887" t="e" cm="1">
        <f t="array" ref="Q887">_xlfn.IFS(N887= "theater/plays", "Theater", N887 = "theater/musical", "Theater", N887 = "theater/spaces", "Theater")</f>
        <v>#N/A</v>
      </c>
      <c r="R887" t="b">
        <f t="shared" si="40"/>
        <v>0</v>
      </c>
    </row>
    <row r="888" spans="1:18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39"/>
        <v>42603.870520833334</v>
      </c>
      <c r="P888">
        <f t="shared" si="41"/>
        <v>2016</v>
      </c>
      <c r="Q888" t="e" cm="1">
        <f t="array" ref="Q888">_xlfn.IFS(N888= "theater/plays", "Theater", N888 = "theater/musical", "Theater", N888 = "theater/spaces", "Theater")</f>
        <v>#N/A</v>
      </c>
      <c r="R888" t="b">
        <f t="shared" si="40"/>
        <v>0</v>
      </c>
    </row>
    <row r="889" spans="1:18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39"/>
        <v>41026.958969907406</v>
      </c>
      <c r="P889">
        <f t="shared" si="41"/>
        <v>2012</v>
      </c>
      <c r="Q889" t="e" cm="1">
        <f t="array" ref="Q889">_xlfn.IFS(N889= "theater/plays", "Theater", N889 = "theater/musical", "Theater", N889 = "theater/spaces", "Theater")</f>
        <v>#N/A</v>
      </c>
      <c r="R889" t="b">
        <f t="shared" si="40"/>
        <v>0</v>
      </c>
    </row>
    <row r="890" spans="1:18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39"/>
        <v>40751.753298611111</v>
      </c>
      <c r="P890">
        <f t="shared" si="41"/>
        <v>2011</v>
      </c>
      <c r="Q890" t="e" cm="1">
        <f t="array" ref="Q890">_xlfn.IFS(N890= "theater/plays", "Theater", N890 = "theater/musical", "Theater", N890 = "theater/spaces", "Theater")</f>
        <v>#N/A</v>
      </c>
      <c r="R890" t="b">
        <f t="shared" si="40"/>
        <v>0</v>
      </c>
    </row>
    <row r="891" spans="1:18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39"/>
        <v>41887.784062500003</v>
      </c>
      <c r="P891">
        <f t="shared" si="41"/>
        <v>2014</v>
      </c>
      <c r="Q891" t="e" cm="1">
        <f t="array" ref="Q891">_xlfn.IFS(N891= "theater/plays", "Theater", N891 = "theater/musical", "Theater", N891 = "theater/spaces", "Theater")</f>
        <v>#N/A</v>
      </c>
      <c r="R891" t="b">
        <f t="shared" si="40"/>
        <v>0</v>
      </c>
    </row>
    <row r="892" spans="1:18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39"/>
        <v>41569.698831018519</v>
      </c>
      <c r="P892">
        <f t="shared" si="41"/>
        <v>2013</v>
      </c>
      <c r="Q892" t="e" cm="1">
        <f t="array" ref="Q892">_xlfn.IFS(N892= "theater/plays", "Theater", N892 = "theater/musical", "Theater", N892 = "theater/spaces", "Theater")</f>
        <v>#N/A</v>
      </c>
      <c r="R892" t="b">
        <f t="shared" si="40"/>
        <v>0</v>
      </c>
    </row>
    <row r="893" spans="1:18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39"/>
        <v>41842.031597222223</v>
      </c>
      <c r="P893">
        <f t="shared" si="41"/>
        <v>2014</v>
      </c>
      <c r="Q893" t="e" cm="1">
        <f t="array" ref="Q893">_xlfn.IFS(N893= "theater/plays", "Theater", N893 = "theater/musical", "Theater", N893 = "theater/spaces", "Theater")</f>
        <v>#N/A</v>
      </c>
      <c r="R893" t="b">
        <f t="shared" si="40"/>
        <v>0</v>
      </c>
    </row>
    <row r="894" spans="1:18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39"/>
        <v>40304.20003472222</v>
      </c>
      <c r="P894">
        <f t="shared" si="41"/>
        <v>2010</v>
      </c>
      <c r="Q894" t="e" cm="1">
        <f t="array" ref="Q894">_xlfn.IFS(N894= "theater/plays", "Theater", N894 = "theater/musical", "Theater", N894 = "theater/spaces", "Theater")</f>
        <v>#N/A</v>
      </c>
      <c r="R894" t="b">
        <f t="shared" si="40"/>
        <v>0</v>
      </c>
    </row>
    <row r="895" spans="1:18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39"/>
        <v>42065.897719907407</v>
      </c>
      <c r="P895">
        <f t="shared" si="41"/>
        <v>2015</v>
      </c>
      <c r="Q895" t="e" cm="1">
        <f t="array" ref="Q895">_xlfn.IFS(N895= "theater/plays", "Theater", N895 = "theater/musical", "Theater", N895 = "theater/spaces", "Theater")</f>
        <v>#N/A</v>
      </c>
      <c r="R895" t="b">
        <f t="shared" si="40"/>
        <v>0</v>
      </c>
    </row>
    <row r="896" spans="1:18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39"/>
        <v>42496.98159722222</v>
      </c>
      <c r="P896">
        <f t="shared" si="41"/>
        <v>2016</v>
      </c>
      <c r="Q896" t="e" cm="1">
        <f t="array" ref="Q896">_xlfn.IFS(N896= "theater/plays", "Theater", N896 = "theater/musical", "Theater", N896 = "theater/spaces", "Theater")</f>
        <v>#N/A</v>
      </c>
      <c r="R896" t="b">
        <f t="shared" si="40"/>
        <v>0</v>
      </c>
    </row>
    <row r="897" spans="1:18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39"/>
        <v>40431.127650462964</v>
      </c>
      <c r="P897">
        <f t="shared" si="41"/>
        <v>2010</v>
      </c>
      <c r="Q897" t="e" cm="1">
        <f t="array" ref="Q897">_xlfn.IFS(N897= "theater/plays", "Theater", N897 = "theater/musical", "Theater", N897 = "theater/spaces", "Theater")</f>
        <v>#N/A</v>
      </c>
      <c r="R897" t="b">
        <f t="shared" si="40"/>
        <v>0</v>
      </c>
    </row>
    <row r="898" spans="1:18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39"/>
        <v>42218.872986111106</v>
      </c>
      <c r="P898">
        <f t="shared" si="41"/>
        <v>2015</v>
      </c>
      <c r="Q898" t="e" cm="1">
        <f t="array" ref="Q898">_xlfn.IFS(N898= "theater/plays", "Theater", N898 = "theater/musical", "Theater", N898 = "theater/spaces", "Theater")</f>
        <v>#N/A</v>
      </c>
      <c r="R898" t="b">
        <f t="shared" si="40"/>
        <v>0</v>
      </c>
    </row>
    <row r="899" spans="1:18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42">(J899/86400)+DATE(1970,1,1)</f>
        <v>41211.688750000001</v>
      </c>
      <c r="P899">
        <f t="shared" si="41"/>
        <v>2012</v>
      </c>
      <c r="Q899" t="e" cm="1">
        <f t="array" ref="Q899">_xlfn.IFS(N899= "theater/plays", "Theater", N899 = "theater/musical", "Theater", N899 = "theater/spaces", "Theater")</f>
        <v>#N/A</v>
      </c>
      <c r="R899" t="b">
        <f t="shared" ref="R899:R962" si="43">IF(N899= "theater/plays", "plays")</f>
        <v>0</v>
      </c>
    </row>
    <row r="900" spans="1:18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42"/>
        <v>40878.758217592593</v>
      </c>
      <c r="P900">
        <f t="shared" ref="P900:P963" si="44">YEAR(O900)</f>
        <v>2011</v>
      </c>
      <c r="Q900" t="e" cm="1">
        <f t="array" ref="Q900">_xlfn.IFS(N900= "theater/plays", "Theater", N900 = "theater/musical", "Theater", N900 = "theater/spaces", "Theater")</f>
        <v>#N/A</v>
      </c>
      <c r="R900" t="b">
        <f t="shared" si="43"/>
        <v>0</v>
      </c>
    </row>
    <row r="901" spans="1:18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42"/>
        <v>40646.099097222221</v>
      </c>
      <c r="P901">
        <f t="shared" si="44"/>
        <v>2011</v>
      </c>
      <c r="Q901" t="e" cm="1">
        <f t="array" ref="Q901">_xlfn.IFS(N901= "theater/plays", "Theater", N901 = "theater/musical", "Theater", N901 = "theater/spaces", "Theater")</f>
        <v>#N/A</v>
      </c>
      <c r="R901" t="b">
        <f t="shared" si="43"/>
        <v>0</v>
      </c>
    </row>
    <row r="902" spans="1:18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42"/>
        <v>42429.84956018519</v>
      </c>
      <c r="P902">
        <f t="shared" si="44"/>
        <v>2016</v>
      </c>
      <c r="Q902" t="e" cm="1">
        <f t="array" ref="Q902">_xlfn.IFS(N902= "theater/plays", "Theater", N902 = "theater/musical", "Theater", N902 = "theater/spaces", "Theater")</f>
        <v>#N/A</v>
      </c>
      <c r="R902" t="b">
        <f t="shared" si="43"/>
        <v>0</v>
      </c>
    </row>
    <row r="903" spans="1:18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42"/>
        <v>40291.81150462963</v>
      </c>
      <c r="P903">
        <f t="shared" si="44"/>
        <v>2010</v>
      </c>
      <c r="Q903" t="e" cm="1">
        <f t="array" ref="Q903">_xlfn.IFS(N903= "theater/plays", "Theater", N903 = "theater/musical", "Theater", N903 = "theater/spaces", "Theater")</f>
        <v>#N/A</v>
      </c>
      <c r="R903" t="b">
        <f t="shared" si="43"/>
        <v>0</v>
      </c>
    </row>
    <row r="904" spans="1:18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42"/>
        <v>41829.965532407405</v>
      </c>
      <c r="P904">
        <f t="shared" si="44"/>
        <v>2014</v>
      </c>
      <c r="Q904" t="e" cm="1">
        <f t="array" ref="Q904">_xlfn.IFS(N904= "theater/plays", "Theater", N904 = "theater/musical", "Theater", N904 = "theater/spaces", "Theater")</f>
        <v>#N/A</v>
      </c>
      <c r="R904" t="b">
        <f t="shared" si="43"/>
        <v>0</v>
      </c>
    </row>
    <row r="905" spans="1:18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42"/>
        <v>41149.796064814815</v>
      </c>
      <c r="P905">
        <f t="shared" si="44"/>
        <v>2012</v>
      </c>
      <c r="Q905" t="e" cm="1">
        <f t="array" ref="Q905">_xlfn.IFS(N905= "theater/plays", "Theater", N905 = "theater/musical", "Theater", N905 = "theater/spaces", "Theater")</f>
        <v>#N/A</v>
      </c>
      <c r="R905" t="b">
        <f t="shared" si="43"/>
        <v>0</v>
      </c>
    </row>
    <row r="906" spans="1:18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42"/>
        <v>42342.080289351856</v>
      </c>
      <c r="P906">
        <f t="shared" si="44"/>
        <v>2015</v>
      </c>
      <c r="Q906" t="e" cm="1">
        <f t="array" ref="Q906">_xlfn.IFS(N906= "theater/plays", "Theater", N906 = "theater/musical", "Theater", N906 = "theater/spaces", "Theater")</f>
        <v>#N/A</v>
      </c>
      <c r="R906" t="b">
        <f t="shared" si="43"/>
        <v>0</v>
      </c>
    </row>
    <row r="907" spans="1:18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42"/>
        <v>40507.239884259259</v>
      </c>
      <c r="P907">
        <f t="shared" si="44"/>
        <v>2010</v>
      </c>
      <c r="Q907" t="e" cm="1">
        <f t="array" ref="Q907">_xlfn.IFS(N907= "theater/plays", "Theater", N907 = "theater/musical", "Theater", N907 = "theater/spaces", "Theater")</f>
        <v>#N/A</v>
      </c>
      <c r="R907" t="b">
        <f t="shared" si="43"/>
        <v>0</v>
      </c>
    </row>
    <row r="908" spans="1:18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42"/>
        <v>41681.189699074072</v>
      </c>
      <c r="P908">
        <f t="shared" si="44"/>
        <v>2014</v>
      </c>
      <c r="Q908" t="e" cm="1">
        <f t="array" ref="Q908">_xlfn.IFS(N908= "theater/plays", "Theater", N908 = "theater/musical", "Theater", N908 = "theater/spaces", "Theater")</f>
        <v>#N/A</v>
      </c>
      <c r="R908" t="b">
        <f t="shared" si="43"/>
        <v>0</v>
      </c>
    </row>
    <row r="909" spans="1:18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42"/>
        <v>40767.192395833335</v>
      </c>
      <c r="P909">
        <f t="shared" si="44"/>
        <v>2011</v>
      </c>
      <c r="Q909" t="e" cm="1">
        <f t="array" ref="Q909">_xlfn.IFS(N909= "theater/plays", "Theater", N909 = "theater/musical", "Theater", N909 = "theater/spaces", "Theater")</f>
        <v>#N/A</v>
      </c>
      <c r="R909" t="b">
        <f t="shared" si="43"/>
        <v>0</v>
      </c>
    </row>
    <row r="910" spans="1:18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42"/>
        <v>40340.801562499997</v>
      </c>
      <c r="P910">
        <f t="shared" si="44"/>
        <v>2010</v>
      </c>
      <c r="Q910" t="e" cm="1">
        <f t="array" ref="Q910">_xlfn.IFS(N910= "theater/plays", "Theater", N910 = "theater/musical", "Theater", N910 = "theater/spaces", "Theater")</f>
        <v>#N/A</v>
      </c>
      <c r="R910" t="b">
        <f t="shared" si="43"/>
        <v>0</v>
      </c>
    </row>
    <row r="911" spans="1:18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42"/>
        <v>41081.69027777778</v>
      </c>
      <c r="P911">
        <f t="shared" si="44"/>
        <v>2012</v>
      </c>
      <c r="Q911" t="e" cm="1">
        <f t="array" ref="Q911">_xlfn.IFS(N911= "theater/plays", "Theater", N911 = "theater/musical", "Theater", N911 = "theater/spaces", "Theater")</f>
        <v>#N/A</v>
      </c>
      <c r="R911" t="b">
        <f t="shared" si="43"/>
        <v>0</v>
      </c>
    </row>
    <row r="912" spans="1:18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42"/>
        <v>42737.545358796298</v>
      </c>
      <c r="P912">
        <f t="shared" si="44"/>
        <v>2017</v>
      </c>
      <c r="Q912" t="e" cm="1">
        <f t="array" ref="Q912">_xlfn.IFS(N912= "theater/plays", "Theater", N912 = "theater/musical", "Theater", N912 = "theater/spaces", "Theater")</f>
        <v>#N/A</v>
      </c>
      <c r="R912" t="b">
        <f t="shared" si="43"/>
        <v>0</v>
      </c>
    </row>
    <row r="913" spans="1:18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42"/>
        <v>41642.005150462966</v>
      </c>
      <c r="P913">
        <f t="shared" si="44"/>
        <v>2014</v>
      </c>
      <c r="Q913" t="e" cm="1">
        <f t="array" ref="Q913">_xlfn.IFS(N913= "theater/plays", "Theater", N913 = "theater/musical", "Theater", N913 = "theater/spaces", "Theater")</f>
        <v>#N/A</v>
      </c>
      <c r="R913" t="b">
        <f t="shared" si="43"/>
        <v>0</v>
      </c>
    </row>
    <row r="914" spans="1:18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42"/>
        <v>41194.109340277777</v>
      </c>
      <c r="P914">
        <f t="shared" si="44"/>
        <v>2012</v>
      </c>
      <c r="Q914" t="e" cm="1">
        <f t="array" ref="Q914">_xlfn.IFS(N914= "theater/plays", "Theater", N914 = "theater/musical", "Theater", N914 = "theater/spaces", "Theater")</f>
        <v>#N/A</v>
      </c>
      <c r="R914" t="b">
        <f t="shared" si="43"/>
        <v>0</v>
      </c>
    </row>
    <row r="915" spans="1:18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42"/>
        <v>41004.139108796298</v>
      </c>
      <c r="P915">
        <f t="shared" si="44"/>
        <v>2012</v>
      </c>
      <c r="Q915" t="e" cm="1">
        <f t="array" ref="Q915">_xlfn.IFS(N915= "theater/plays", "Theater", N915 = "theater/musical", "Theater", N915 = "theater/spaces", "Theater")</f>
        <v>#N/A</v>
      </c>
      <c r="R915" t="b">
        <f t="shared" si="43"/>
        <v>0</v>
      </c>
    </row>
    <row r="916" spans="1:18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42"/>
        <v>41116.763275462959</v>
      </c>
      <c r="P916">
        <f t="shared" si="44"/>
        <v>2012</v>
      </c>
      <c r="Q916" t="e" cm="1">
        <f t="array" ref="Q916">_xlfn.IFS(N916= "theater/plays", "Theater", N916 = "theater/musical", "Theater", N916 = "theater/spaces", "Theater")</f>
        <v>#N/A</v>
      </c>
      <c r="R916" t="b">
        <f t="shared" si="43"/>
        <v>0</v>
      </c>
    </row>
    <row r="917" spans="1:18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42"/>
        <v>40937.679560185185</v>
      </c>
      <c r="P917">
        <f t="shared" si="44"/>
        <v>2012</v>
      </c>
      <c r="Q917" t="e" cm="1">
        <f t="array" ref="Q917">_xlfn.IFS(N917= "theater/plays", "Theater", N917 = "theater/musical", "Theater", N917 = "theater/spaces", "Theater")</f>
        <v>#N/A</v>
      </c>
      <c r="R917" t="b">
        <f t="shared" si="43"/>
        <v>0</v>
      </c>
    </row>
    <row r="918" spans="1:18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42"/>
        <v>40434.853402777779</v>
      </c>
      <c r="P918">
        <f t="shared" si="44"/>
        <v>2010</v>
      </c>
      <c r="Q918" t="e" cm="1">
        <f t="array" ref="Q918">_xlfn.IFS(N918= "theater/plays", "Theater", N918 = "theater/musical", "Theater", N918 = "theater/spaces", "Theater")</f>
        <v>#N/A</v>
      </c>
      <c r="R918" t="b">
        <f t="shared" si="43"/>
        <v>0</v>
      </c>
    </row>
    <row r="919" spans="1:18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42"/>
        <v>41802.94363425926</v>
      </c>
      <c r="P919">
        <f t="shared" si="44"/>
        <v>2014</v>
      </c>
      <c r="Q919" t="e" cm="1">
        <f t="array" ref="Q919">_xlfn.IFS(N919= "theater/plays", "Theater", N919 = "theater/musical", "Theater", N919 = "theater/spaces", "Theater")</f>
        <v>#N/A</v>
      </c>
      <c r="R919" t="b">
        <f t="shared" si="43"/>
        <v>0</v>
      </c>
    </row>
    <row r="920" spans="1:18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42"/>
        <v>41944.916215277779</v>
      </c>
      <c r="P920">
        <f t="shared" si="44"/>
        <v>2014</v>
      </c>
      <c r="Q920" t="e" cm="1">
        <f t="array" ref="Q920">_xlfn.IFS(N920= "theater/plays", "Theater", N920 = "theater/musical", "Theater", N920 = "theater/spaces", "Theater")</f>
        <v>#N/A</v>
      </c>
      <c r="R920" t="b">
        <f t="shared" si="43"/>
        <v>0</v>
      </c>
    </row>
    <row r="921" spans="1:18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42"/>
        <v>41227.641724537039</v>
      </c>
      <c r="P921">
        <f t="shared" si="44"/>
        <v>2012</v>
      </c>
      <c r="Q921" t="e" cm="1">
        <f t="array" ref="Q921">_xlfn.IFS(N921= "theater/plays", "Theater", N921 = "theater/musical", "Theater", N921 = "theater/spaces", "Theater")</f>
        <v>#N/A</v>
      </c>
      <c r="R921" t="b">
        <f t="shared" si="43"/>
        <v>0</v>
      </c>
    </row>
    <row r="922" spans="1:18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42"/>
        <v>41562.671550925923</v>
      </c>
      <c r="P922">
        <f t="shared" si="44"/>
        <v>2013</v>
      </c>
      <c r="Q922" t="e" cm="1">
        <f t="array" ref="Q922">_xlfn.IFS(N922= "theater/plays", "Theater", N922 = "theater/musical", "Theater", N922 = "theater/spaces", "Theater")</f>
        <v>#N/A</v>
      </c>
      <c r="R922" t="b">
        <f t="shared" si="43"/>
        <v>0</v>
      </c>
    </row>
    <row r="923" spans="1:18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42"/>
        <v>40847.171018518522</v>
      </c>
      <c r="P923">
        <f t="shared" si="44"/>
        <v>2011</v>
      </c>
      <c r="Q923" t="e" cm="1">
        <f t="array" ref="Q923">_xlfn.IFS(N923= "theater/plays", "Theater", N923 = "theater/musical", "Theater", N923 = "theater/spaces", "Theater")</f>
        <v>#N/A</v>
      </c>
      <c r="R923" t="b">
        <f t="shared" si="43"/>
        <v>0</v>
      </c>
    </row>
    <row r="924" spans="1:18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42"/>
        <v>41878.530011574076</v>
      </c>
      <c r="P924">
        <f t="shared" si="44"/>
        <v>2014</v>
      </c>
      <c r="Q924" t="e" cm="1">
        <f t="array" ref="Q924">_xlfn.IFS(N924= "theater/plays", "Theater", N924 = "theater/musical", "Theater", N924 = "theater/spaces", "Theater")</f>
        <v>#N/A</v>
      </c>
      <c r="R924" t="b">
        <f t="shared" si="43"/>
        <v>0</v>
      </c>
    </row>
    <row r="925" spans="1:18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42"/>
        <v>41934.959756944445</v>
      </c>
      <c r="P925">
        <f t="shared" si="44"/>
        <v>2014</v>
      </c>
      <c r="Q925" t="e" cm="1">
        <f t="array" ref="Q925">_xlfn.IFS(N925= "theater/plays", "Theater", N925 = "theater/musical", "Theater", N925 = "theater/spaces", "Theater")</f>
        <v>#N/A</v>
      </c>
      <c r="R925" t="b">
        <f t="shared" si="43"/>
        <v>0</v>
      </c>
    </row>
    <row r="926" spans="1:18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42"/>
        <v>41288.942928240736</v>
      </c>
      <c r="P926">
        <f t="shared" si="44"/>
        <v>2013</v>
      </c>
      <c r="Q926" t="e" cm="1">
        <f t="array" ref="Q926">_xlfn.IFS(N926= "theater/plays", "Theater", N926 = "theater/musical", "Theater", N926 = "theater/spaces", "Theater")</f>
        <v>#N/A</v>
      </c>
      <c r="R926" t="b">
        <f t="shared" si="43"/>
        <v>0</v>
      </c>
    </row>
    <row r="927" spans="1:18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42"/>
        <v>41575.880914351852</v>
      </c>
      <c r="P927">
        <f t="shared" si="44"/>
        <v>2013</v>
      </c>
      <c r="Q927" t="e" cm="1">
        <f t="array" ref="Q927">_xlfn.IFS(N927= "theater/plays", "Theater", N927 = "theater/musical", "Theater", N927 = "theater/spaces", "Theater")</f>
        <v>#N/A</v>
      </c>
      <c r="R927" t="b">
        <f t="shared" si="43"/>
        <v>0</v>
      </c>
    </row>
    <row r="928" spans="1:18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42"/>
        <v>40338.02002314815</v>
      </c>
      <c r="P928">
        <f t="shared" si="44"/>
        <v>2010</v>
      </c>
      <c r="Q928" t="e" cm="1">
        <f t="array" ref="Q928">_xlfn.IFS(N928= "theater/plays", "Theater", N928 = "theater/musical", "Theater", N928 = "theater/spaces", "Theater")</f>
        <v>#N/A</v>
      </c>
      <c r="R928" t="b">
        <f t="shared" si="43"/>
        <v>0</v>
      </c>
    </row>
    <row r="929" spans="1:18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42"/>
        <v>41013.822858796295</v>
      </c>
      <c r="P929">
        <f t="shared" si="44"/>
        <v>2012</v>
      </c>
      <c r="Q929" t="e" cm="1">
        <f t="array" ref="Q929">_xlfn.IFS(N929= "theater/plays", "Theater", N929 = "theater/musical", "Theater", N929 = "theater/spaces", "Theater")</f>
        <v>#N/A</v>
      </c>
      <c r="R929" t="b">
        <f t="shared" si="43"/>
        <v>0</v>
      </c>
    </row>
    <row r="930" spans="1:18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42"/>
        <v>41180.86241898148</v>
      </c>
      <c r="P930">
        <f t="shared" si="44"/>
        <v>2012</v>
      </c>
      <c r="Q930" t="e" cm="1">
        <f t="array" ref="Q930">_xlfn.IFS(N930= "theater/plays", "Theater", N930 = "theater/musical", "Theater", N930 = "theater/spaces", "Theater")</f>
        <v>#N/A</v>
      </c>
      <c r="R930" t="b">
        <f t="shared" si="43"/>
        <v>0</v>
      </c>
    </row>
    <row r="931" spans="1:18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42"/>
        <v>40978.238067129627</v>
      </c>
      <c r="P931">
        <f t="shared" si="44"/>
        <v>2012</v>
      </c>
      <c r="Q931" t="e" cm="1">
        <f t="array" ref="Q931">_xlfn.IFS(N931= "theater/plays", "Theater", N931 = "theater/musical", "Theater", N931 = "theater/spaces", "Theater")</f>
        <v>#N/A</v>
      </c>
      <c r="R931" t="b">
        <f t="shared" si="43"/>
        <v>0</v>
      </c>
    </row>
    <row r="932" spans="1:18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42"/>
        <v>40312.915578703702</v>
      </c>
      <c r="P932">
        <f t="shared" si="44"/>
        <v>2010</v>
      </c>
      <c r="Q932" t="e" cm="1">
        <f t="array" ref="Q932">_xlfn.IFS(N932= "theater/plays", "Theater", N932 = "theater/musical", "Theater", N932 = "theater/spaces", "Theater")</f>
        <v>#N/A</v>
      </c>
      <c r="R932" t="b">
        <f t="shared" si="43"/>
        <v>0</v>
      </c>
    </row>
    <row r="933" spans="1:18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42"/>
        <v>41680.359976851854</v>
      </c>
      <c r="P933">
        <f t="shared" si="44"/>
        <v>2014</v>
      </c>
      <c r="Q933" t="e" cm="1">
        <f t="array" ref="Q933">_xlfn.IFS(N933= "theater/plays", "Theater", N933 = "theater/musical", "Theater", N933 = "theater/spaces", "Theater")</f>
        <v>#N/A</v>
      </c>
      <c r="R933" t="b">
        <f t="shared" si="43"/>
        <v>0</v>
      </c>
    </row>
    <row r="934" spans="1:18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42"/>
        <v>41310.969270833331</v>
      </c>
      <c r="P934">
        <f t="shared" si="44"/>
        <v>2013</v>
      </c>
      <c r="Q934" t="e" cm="1">
        <f t="array" ref="Q934">_xlfn.IFS(N934= "theater/plays", "Theater", N934 = "theater/musical", "Theater", N934 = "theater/spaces", "Theater")</f>
        <v>#N/A</v>
      </c>
      <c r="R934" t="b">
        <f t="shared" si="43"/>
        <v>0</v>
      </c>
    </row>
    <row r="935" spans="1:18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42"/>
        <v>41711.169085648144</v>
      </c>
      <c r="P935">
        <f t="shared" si="44"/>
        <v>2014</v>
      </c>
      <c r="Q935" t="e" cm="1">
        <f t="array" ref="Q935">_xlfn.IFS(N935= "theater/plays", "Theater", N935 = "theater/musical", "Theater", N935 = "theater/spaces", "Theater")</f>
        <v>#N/A</v>
      </c>
      <c r="R935" t="b">
        <f t="shared" si="43"/>
        <v>0</v>
      </c>
    </row>
    <row r="936" spans="1:18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42"/>
        <v>41733.737083333333</v>
      </c>
      <c r="P936">
        <f t="shared" si="44"/>
        <v>2014</v>
      </c>
      <c r="Q936" t="e" cm="1">
        <f t="array" ref="Q936">_xlfn.IFS(N936= "theater/plays", "Theater", N936 = "theater/musical", "Theater", N936 = "theater/spaces", "Theater")</f>
        <v>#N/A</v>
      </c>
      <c r="R936" t="b">
        <f t="shared" si="43"/>
        <v>0</v>
      </c>
    </row>
    <row r="937" spans="1:18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42"/>
        <v>42368.333668981482</v>
      </c>
      <c r="P937">
        <f t="shared" si="44"/>
        <v>2015</v>
      </c>
      <c r="Q937" t="e" cm="1">
        <f t="array" ref="Q937">_xlfn.IFS(N937= "theater/plays", "Theater", N937 = "theater/musical", "Theater", N937 = "theater/spaces", "Theater")</f>
        <v>#N/A</v>
      </c>
      <c r="R937" t="b">
        <f t="shared" si="43"/>
        <v>0</v>
      </c>
    </row>
    <row r="938" spans="1:18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42"/>
        <v>40883.024178240739</v>
      </c>
      <c r="P938">
        <f t="shared" si="44"/>
        <v>2011</v>
      </c>
      <c r="Q938" t="e" cm="1">
        <f t="array" ref="Q938">_xlfn.IFS(N938= "theater/plays", "Theater", N938 = "theater/musical", "Theater", N938 = "theater/spaces", "Theater")</f>
        <v>#N/A</v>
      </c>
      <c r="R938" t="b">
        <f t="shared" si="43"/>
        <v>0</v>
      </c>
    </row>
    <row r="939" spans="1:18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42"/>
        <v>41551.798113425924</v>
      </c>
      <c r="P939">
        <f t="shared" si="44"/>
        <v>2013</v>
      </c>
      <c r="Q939" t="e" cm="1">
        <f t="array" ref="Q939">_xlfn.IFS(N939= "theater/plays", "Theater", N939 = "theater/musical", "Theater", N939 = "theater/spaces", "Theater")</f>
        <v>#N/A</v>
      </c>
      <c r="R939" t="b">
        <f t="shared" si="43"/>
        <v>0</v>
      </c>
    </row>
    <row r="940" spans="1:18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42"/>
        <v>41124.479722222226</v>
      </c>
      <c r="P940">
        <f t="shared" si="44"/>
        <v>2012</v>
      </c>
      <c r="Q940" t="e" cm="1">
        <f t="array" ref="Q940">_xlfn.IFS(N940= "theater/plays", "Theater", N940 = "theater/musical", "Theater", N940 = "theater/spaces", "Theater")</f>
        <v>#N/A</v>
      </c>
      <c r="R940" t="b">
        <f t="shared" si="43"/>
        <v>0</v>
      </c>
    </row>
    <row r="941" spans="1:18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42"/>
        <v>41416.763171296298</v>
      </c>
      <c r="P941">
        <f t="shared" si="44"/>
        <v>2013</v>
      </c>
      <c r="Q941" t="e" cm="1">
        <f t="array" ref="Q941">_xlfn.IFS(N941= "theater/plays", "Theater", N941 = "theater/musical", "Theater", N941 = "theater/spaces", "Theater")</f>
        <v>#N/A</v>
      </c>
      <c r="R941" t="b">
        <f t="shared" si="43"/>
        <v>0</v>
      </c>
    </row>
    <row r="942" spans="1:18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42"/>
        <v>42182.008402777778</v>
      </c>
      <c r="P942">
        <f t="shared" si="44"/>
        <v>2015</v>
      </c>
      <c r="Q942" t="e" cm="1">
        <f t="array" ref="Q942">_xlfn.IFS(N942= "theater/plays", "Theater", N942 = "theater/musical", "Theater", N942 = "theater/spaces", "Theater")</f>
        <v>#N/A</v>
      </c>
      <c r="R942" t="b">
        <f t="shared" si="43"/>
        <v>0</v>
      </c>
    </row>
    <row r="943" spans="1:18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42"/>
        <v>42746.096585648149</v>
      </c>
      <c r="P943">
        <f t="shared" si="44"/>
        <v>2017</v>
      </c>
      <c r="Q943" t="e" cm="1">
        <f t="array" ref="Q943">_xlfn.IFS(N943= "theater/plays", "Theater", N943 = "theater/musical", "Theater", N943 = "theater/spaces", "Theater")</f>
        <v>#N/A</v>
      </c>
      <c r="R943" t="b">
        <f t="shared" si="43"/>
        <v>0</v>
      </c>
    </row>
    <row r="944" spans="1:18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42"/>
        <v>42382.843287037038</v>
      </c>
      <c r="P944">
        <f t="shared" si="44"/>
        <v>2016</v>
      </c>
      <c r="Q944" t="e" cm="1">
        <f t="array" ref="Q944">_xlfn.IFS(N944= "theater/plays", "Theater", N944 = "theater/musical", "Theater", N944 = "theater/spaces", "Theater")</f>
        <v>#N/A</v>
      </c>
      <c r="R944" t="b">
        <f t="shared" si="43"/>
        <v>0</v>
      </c>
    </row>
    <row r="945" spans="1:18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42"/>
        <v>42673.66788194445</v>
      </c>
      <c r="P945">
        <f t="shared" si="44"/>
        <v>2016</v>
      </c>
      <c r="Q945" t="e" cm="1">
        <f t="array" ref="Q945">_xlfn.IFS(N945= "theater/plays", "Theater", N945 = "theater/musical", "Theater", N945 = "theater/spaces", "Theater")</f>
        <v>#N/A</v>
      </c>
      <c r="R945" t="b">
        <f t="shared" si="43"/>
        <v>0</v>
      </c>
    </row>
    <row r="946" spans="1:18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42"/>
        <v>42444.583912037036</v>
      </c>
      <c r="P946">
        <f t="shared" si="44"/>
        <v>2016</v>
      </c>
      <c r="Q946" t="e" cm="1">
        <f t="array" ref="Q946">_xlfn.IFS(N946= "theater/plays", "Theater", N946 = "theater/musical", "Theater", N946 = "theater/spaces", "Theater")</f>
        <v>#N/A</v>
      </c>
      <c r="R946" t="b">
        <f t="shared" si="43"/>
        <v>0</v>
      </c>
    </row>
    <row r="947" spans="1:18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42"/>
        <v>42732.872986111106</v>
      </c>
      <c r="P947">
        <f t="shared" si="44"/>
        <v>2016</v>
      </c>
      <c r="Q947" t="e" cm="1">
        <f t="array" ref="Q947">_xlfn.IFS(N947= "theater/plays", "Theater", N947 = "theater/musical", "Theater", N947 = "theater/spaces", "Theater")</f>
        <v>#N/A</v>
      </c>
      <c r="R947" t="b">
        <f t="shared" si="43"/>
        <v>0</v>
      </c>
    </row>
    <row r="948" spans="1:18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42"/>
        <v>42592.750555555554</v>
      </c>
      <c r="P948">
        <f t="shared" si="44"/>
        <v>2016</v>
      </c>
      <c r="Q948" t="e" cm="1">
        <f t="array" ref="Q948">_xlfn.IFS(N948= "theater/plays", "Theater", N948 = "theater/musical", "Theater", N948 = "theater/spaces", "Theater")</f>
        <v>#N/A</v>
      </c>
      <c r="R948" t="b">
        <f t="shared" si="43"/>
        <v>0</v>
      </c>
    </row>
    <row r="949" spans="1:18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42"/>
        <v>42491.781319444446</v>
      </c>
      <c r="P949">
        <f t="shared" si="44"/>
        <v>2016</v>
      </c>
      <c r="Q949" t="e" cm="1">
        <f t="array" ref="Q949">_xlfn.IFS(N949= "theater/plays", "Theater", N949 = "theater/musical", "Theater", N949 = "theater/spaces", "Theater")</f>
        <v>#N/A</v>
      </c>
      <c r="R949" t="b">
        <f t="shared" si="43"/>
        <v>0</v>
      </c>
    </row>
    <row r="950" spans="1:18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42"/>
        <v>42411.828287037039</v>
      </c>
      <c r="P950">
        <f t="shared" si="44"/>
        <v>2016</v>
      </c>
      <c r="Q950" t="e" cm="1">
        <f t="array" ref="Q950">_xlfn.IFS(N950= "theater/plays", "Theater", N950 = "theater/musical", "Theater", N950 = "theater/spaces", "Theater")</f>
        <v>#N/A</v>
      </c>
      <c r="R950" t="b">
        <f t="shared" si="43"/>
        <v>0</v>
      </c>
    </row>
    <row r="951" spans="1:18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42"/>
        <v>42361.043703703705</v>
      </c>
      <c r="P951">
        <f t="shared" si="44"/>
        <v>2015</v>
      </c>
      <c r="Q951" t="e" cm="1">
        <f t="array" ref="Q951">_xlfn.IFS(N951= "theater/plays", "Theater", N951 = "theater/musical", "Theater", N951 = "theater/spaces", "Theater")</f>
        <v>#N/A</v>
      </c>
      <c r="R951" t="b">
        <f t="shared" si="43"/>
        <v>0</v>
      </c>
    </row>
    <row r="952" spans="1:18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42"/>
        <v>42356.750706018516</v>
      </c>
      <c r="P952">
        <f t="shared" si="44"/>
        <v>2015</v>
      </c>
      <c r="Q952" t="e" cm="1">
        <f t="array" ref="Q952">_xlfn.IFS(N952= "theater/plays", "Theater", N952 = "theater/musical", "Theater", N952 = "theater/spaces", "Theater")</f>
        <v>#N/A</v>
      </c>
      <c r="R952" t="b">
        <f t="shared" si="43"/>
        <v>0</v>
      </c>
    </row>
    <row r="953" spans="1:18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42"/>
        <v>42480.653611111113</v>
      </c>
      <c r="P953">
        <f t="shared" si="44"/>
        <v>2016</v>
      </c>
      <c r="Q953" t="e" cm="1">
        <f t="array" ref="Q953">_xlfn.IFS(N953= "theater/plays", "Theater", N953 = "theater/musical", "Theater", N953 = "theater/spaces", "Theater")</f>
        <v>#N/A</v>
      </c>
      <c r="R953" t="b">
        <f t="shared" si="43"/>
        <v>0</v>
      </c>
    </row>
    <row r="954" spans="1:18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42"/>
        <v>42662.613564814819</v>
      </c>
      <c r="P954">
        <f t="shared" si="44"/>
        <v>2016</v>
      </c>
      <c r="Q954" t="e" cm="1">
        <f t="array" ref="Q954">_xlfn.IFS(N954= "theater/plays", "Theater", N954 = "theater/musical", "Theater", N954 = "theater/spaces", "Theater")</f>
        <v>#N/A</v>
      </c>
      <c r="R954" t="b">
        <f t="shared" si="43"/>
        <v>0</v>
      </c>
    </row>
    <row r="955" spans="1:18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42"/>
        <v>41999.164340277777</v>
      </c>
      <c r="P955">
        <f t="shared" si="44"/>
        <v>2014</v>
      </c>
      <c r="Q955" t="e" cm="1">
        <f t="array" ref="Q955">_xlfn.IFS(N955= "theater/plays", "Theater", N955 = "theater/musical", "Theater", N955 = "theater/spaces", "Theater")</f>
        <v>#N/A</v>
      </c>
      <c r="R955" t="b">
        <f t="shared" si="43"/>
        <v>0</v>
      </c>
    </row>
    <row r="956" spans="1:18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42"/>
        <v>42194.833784722221</v>
      </c>
      <c r="P956">
        <f t="shared" si="44"/>
        <v>2015</v>
      </c>
      <c r="Q956" t="e" cm="1">
        <f t="array" ref="Q956">_xlfn.IFS(N956= "theater/plays", "Theater", N956 = "theater/musical", "Theater", N956 = "theater/spaces", "Theater")</f>
        <v>#N/A</v>
      </c>
      <c r="R956" t="b">
        <f t="shared" si="43"/>
        <v>0</v>
      </c>
    </row>
    <row r="957" spans="1:18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42"/>
        <v>42586.295138888891</v>
      </c>
      <c r="P957">
        <f t="shared" si="44"/>
        <v>2016</v>
      </c>
      <c r="Q957" t="e" cm="1">
        <f t="array" ref="Q957">_xlfn.IFS(N957= "theater/plays", "Theater", N957 = "theater/musical", "Theater", N957 = "theater/spaces", "Theater")</f>
        <v>#N/A</v>
      </c>
      <c r="R957" t="b">
        <f t="shared" si="43"/>
        <v>0</v>
      </c>
    </row>
    <row r="958" spans="1:18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42"/>
        <v>42060.913877314815</v>
      </c>
      <c r="P958">
        <f t="shared" si="44"/>
        <v>2015</v>
      </c>
      <c r="Q958" t="e" cm="1">
        <f t="array" ref="Q958">_xlfn.IFS(N958= "theater/plays", "Theater", N958 = "theater/musical", "Theater", N958 = "theater/spaces", "Theater")</f>
        <v>#N/A</v>
      </c>
      <c r="R958" t="b">
        <f t="shared" si="43"/>
        <v>0</v>
      </c>
    </row>
    <row r="959" spans="1:18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42"/>
        <v>42660.552465277782</v>
      </c>
      <c r="P959">
        <f t="shared" si="44"/>
        <v>2016</v>
      </c>
      <c r="Q959" t="e" cm="1">
        <f t="array" ref="Q959">_xlfn.IFS(N959= "theater/plays", "Theater", N959 = "theater/musical", "Theater", N959 = "theater/spaces", "Theater")</f>
        <v>#N/A</v>
      </c>
      <c r="R959" t="b">
        <f t="shared" si="43"/>
        <v>0</v>
      </c>
    </row>
    <row r="960" spans="1:18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42"/>
        <v>42082.802812499998</v>
      </c>
      <c r="P960">
        <f t="shared" si="44"/>
        <v>2015</v>
      </c>
      <c r="Q960" t="e" cm="1">
        <f t="array" ref="Q960">_xlfn.IFS(N960= "theater/plays", "Theater", N960 = "theater/musical", "Theater", N960 = "theater/spaces", "Theater")</f>
        <v>#N/A</v>
      </c>
      <c r="R960" t="b">
        <f t="shared" si="43"/>
        <v>0</v>
      </c>
    </row>
    <row r="961" spans="1:18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42"/>
        <v>41993.174363425926</v>
      </c>
      <c r="P961">
        <f t="shared" si="44"/>
        <v>2014</v>
      </c>
      <c r="Q961" t="e" cm="1">
        <f t="array" ref="Q961">_xlfn.IFS(N961= "theater/plays", "Theater", N961 = "theater/musical", "Theater", N961 = "theater/spaces", "Theater")</f>
        <v>#N/A</v>
      </c>
      <c r="R961" t="b">
        <f t="shared" si="43"/>
        <v>0</v>
      </c>
    </row>
    <row r="962" spans="1:18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42"/>
        <v>42766.626793981486</v>
      </c>
      <c r="P962">
        <f t="shared" si="44"/>
        <v>2017</v>
      </c>
      <c r="Q962" t="e" cm="1">
        <f t="array" ref="Q962">_xlfn.IFS(N962= "theater/plays", "Theater", N962 = "theater/musical", "Theater", N962 = "theater/spaces", "Theater")</f>
        <v>#N/A</v>
      </c>
      <c r="R962" t="b">
        <f t="shared" si="43"/>
        <v>0</v>
      </c>
    </row>
    <row r="963" spans="1:18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45">(J963/86400)+DATE(1970,1,1)</f>
        <v>42740.693692129629</v>
      </c>
      <c r="P963">
        <f t="shared" si="44"/>
        <v>2017</v>
      </c>
      <c r="Q963" t="e" cm="1">
        <f t="array" ref="Q963">_xlfn.IFS(N963= "theater/plays", "Theater", N963 = "theater/musical", "Theater", N963 = "theater/spaces", "Theater")</f>
        <v>#N/A</v>
      </c>
      <c r="R963" t="b">
        <f t="shared" ref="R963:R1026" si="46">IF(N963= "theater/plays", "plays")</f>
        <v>0</v>
      </c>
    </row>
    <row r="964" spans="1:18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45"/>
        <v>42373.712418981479</v>
      </c>
      <c r="P964">
        <f t="shared" ref="P964:P1027" si="47">YEAR(O964)</f>
        <v>2016</v>
      </c>
      <c r="Q964" t="e" cm="1">
        <f t="array" ref="Q964">_xlfn.IFS(N964= "theater/plays", "Theater", N964 = "theater/musical", "Theater", N964 = "theater/spaces", "Theater")</f>
        <v>#N/A</v>
      </c>
      <c r="R964" t="b">
        <f t="shared" si="46"/>
        <v>0</v>
      </c>
    </row>
    <row r="965" spans="1:18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45"/>
        <v>42625.635636574079</v>
      </c>
      <c r="P965">
        <f t="shared" si="47"/>
        <v>2016</v>
      </c>
      <c r="Q965" t="e" cm="1">
        <f t="array" ref="Q965">_xlfn.IFS(N965= "theater/plays", "Theater", N965 = "theater/musical", "Theater", N965 = "theater/spaces", "Theater")</f>
        <v>#N/A</v>
      </c>
      <c r="R965" t="b">
        <f t="shared" si="46"/>
        <v>0</v>
      </c>
    </row>
    <row r="966" spans="1:18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45"/>
        <v>42208.628692129627</v>
      </c>
      <c r="P966">
        <f t="shared" si="47"/>
        <v>2015</v>
      </c>
      <c r="Q966" t="e" cm="1">
        <f t="array" ref="Q966">_xlfn.IFS(N966= "theater/plays", "Theater", N966 = "theater/musical", "Theater", N966 = "theater/spaces", "Theater")</f>
        <v>#N/A</v>
      </c>
      <c r="R966" t="b">
        <f t="shared" si="46"/>
        <v>0</v>
      </c>
    </row>
    <row r="967" spans="1:18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45"/>
        <v>42637.016736111109</v>
      </c>
      <c r="P967">
        <f t="shared" si="47"/>
        <v>2016</v>
      </c>
      <c r="Q967" t="e" cm="1">
        <f t="array" ref="Q967">_xlfn.IFS(N967= "theater/plays", "Theater", N967 = "theater/musical", "Theater", N967 = "theater/spaces", "Theater")</f>
        <v>#N/A</v>
      </c>
      <c r="R967" t="b">
        <f t="shared" si="46"/>
        <v>0</v>
      </c>
    </row>
    <row r="968" spans="1:18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45"/>
        <v>42619.635787037041</v>
      </c>
      <c r="P968">
        <f t="shared" si="47"/>
        <v>2016</v>
      </c>
      <c r="Q968" t="e" cm="1">
        <f t="array" ref="Q968">_xlfn.IFS(N968= "theater/plays", "Theater", N968 = "theater/musical", "Theater", N968 = "theater/spaces", "Theater")</f>
        <v>#N/A</v>
      </c>
      <c r="R968" t="b">
        <f t="shared" si="46"/>
        <v>0</v>
      </c>
    </row>
    <row r="969" spans="1:18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45"/>
        <v>42422.254328703704</v>
      </c>
      <c r="P969">
        <f t="shared" si="47"/>
        <v>2016</v>
      </c>
      <c r="Q969" t="e" cm="1">
        <f t="array" ref="Q969">_xlfn.IFS(N969= "theater/plays", "Theater", N969 = "theater/musical", "Theater", N969 = "theater/spaces", "Theater")</f>
        <v>#N/A</v>
      </c>
      <c r="R969" t="b">
        <f t="shared" si="46"/>
        <v>0</v>
      </c>
    </row>
    <row r="970" spans="1:18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45"/>
        <v>41836.847615740742</v>
      </c>
      <c r="P970">
        <f t="shared" si="47"/>
        <v>2014</v>
      </c>
      <c r="Q970" t="e" cm="1">
        <f t="array" ref="Q970">_xlfn.IFS(N970= "theater/plays", "Theater", N970 = "theater/musical", "Theater", N970 = "theater/spaces", "Theater")</f>
        <v>#N/A</v>
      </c>
      <c r="R970" t="b">
        <f t="shared" si="46"/>
        <v>0</v>
      </c>
    </row>
    <row r="971" spans="1:18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45"/>
        <v>42742.30332175926</v>
      </c>
      <c r="P971">
        <f t="shared" si="47"/>
        <v>2017</v>
      </c>
      <c r="Q971" t="e" cm="1">
        <f t="array" ref="Q971">_xlfn.IFS(N971= "theater/plays", "Theater", N971 = "theater/musical", "Theater", N971 = "theater/spaces", "Theater")</f>
        <v>#N/A</v>
      </c>
      <c r="R971" t="b">
        <f t="shared" si="46"/>
        <v>0</v>
      </c>
    </row>
    <row r="972" spans="1:18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45"/>
        <v>42721.220520833333</v>
      </c>
      <c r="P972">
        <f t="shared" si="47"/>
        <v>2016</v>
      </c>
      <c r="Q972" t="e" cm="1">
        <f t="array" ref="Q972">_xlfn.IFS(N972= "theater/plays", "Theater", N972 = "theater/musical", "Theater", N972 = "theater/spaces", "Theater")</f>
        <v>#N/A</v>
      </c>
      <c r="R972" t="b">
        <f t="shared" si="46"/>
        <v>0</v>
      </c>
    </row>
    <row r="973" spans="1:18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45"/>
        <v>42111.709027777775</v>
      </c>
      <c r="P973">
        <f t="shared" si="47"/>
        <v>2015</v>
      </c>
      <c r="Q973" t="e" cm="1">
        <f t="array" ref="Q973">_xlfn.IFS(N973= "theater/plays", "Theater", N973 = "theater/musical", "Theater", N973 = "theater/spaces", "Theater")</f>
        <v>#N/A</v>
      </c>
      <c r="R973" t="b">
        <f t="shared" si="46"/>
        <v>0</v>
      </c>
    </row>
    <row r="974" spans="1:18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45"/>
        <v>41856.865717592591</v>
      </c>
      <c r="P974">
        <f t="shared" si="47"/>
        <v>2014</v>
      </c>
      <c r="Q974" t="e" cm="1">
        <f t="array" ref="Q974">_xlfn.IFS(N974= "theater/plays", "Theater", N974 = "theater/musical", "Theater", N974 = "theater/spaces", "Theater")</f>
        <v>#N/A</v>
      </c>
      <c r="R974" t="b">
        <f t="shared" si="46"/>
        <v>0</v>
      </c>
    </row>
    <row r="975" spans="1:18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45"/>
        <v>42257.014965277776</v>
      </c>
      <c r="P975">
        <f t="shared" si="47"/>
        <v>2015</v>
      </c>
      <c r="Q975" t="e" cm="1">
        <f t="array" ref="Q975">_xlfn.IFS(N975= "theater/plays", "Theater", N975 = "theater/musical", "Theater", N975 = "theater/spaces", "Theater")</f>
        <v>#N/A</v>
      </c>
      <c r="R975" t="b">
        <f t="shared" si="46"/>
        <v>0</v>
      </c>
    </row>
    <row r="976" spans="1:18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45"/>
        <v>42424.749490740738</v>
      </c>
      <c r="P976">
        <f t="shared" si="47"/>
        <v>2016</v>
      </c>
      <c r="Q976" t="e" cm="1">
        <f t="array" ref="Q976">_xlfn.IFS(N976= "theater/plays", "Theater", N976 = "theater/musical", "Theater", N976 = "theater/spaces", "Theater")</f>
        <v>#N/A</v>
      </c>
      <c r="R976" t="b">
        <f t="shared" si="46"/>
        <v>0</v>
      </c>
    </row>
    <row r="977" spans="1:18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45"/>
        <v>42489.696585648147</v>
      </c>
      <c r="P977">
        <f t="shared" si="47"/>
        <v>2016</v>
      </c>
      <c r="Q977" t="e" cm="1">
        <f t="array" ref="Q977">_xlfn.IFS(N977= "theater/plays", "Theater", N977 = "theater/musical", "Theater", N977 = "theater/spaces", "Theater")</f>
        <v>#N/A</v>
      </c>
      <c r="R977" t="b">
        <f t="shared" si="46"/>
        <v>0</v>
      </c>
    </row>
    <row r="978" spans="1:18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45"/>
        <v>42185.058993055558</v>
      </c>
      <c r="P978">
        <f t="shared" si="47"/>
        <v>2015</v>
      </c>
      <c r="Q978" t="e" cm="1">
        <f t="array" ref="Q978">_xlfn.IFS(N978= "theater/plays", "Theater", N978 = "theater/musical", "Theater", N978 = "theater/spaces", "Theater")</f>
        <v>#N/A</v>
      </c>
      <c r="R978" t="b">
        <f t="shared" si="46"/>
        <v>0</v>
      </c>
    </row>
    <row r="979" spans="1:18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45"/>
        <v>42391.942094907412</v>
      </c>
      <c r="P979">
        <f t="shared" si="47"/>
        <v>2016</v>
      </c>
      <c r="Q979" t="e" cm="1">
        <f t="array" ref="Q979">_xlfn.IFS(N979= "theater/plays", "Theater", N979 = "theater/musical", "Theater", N979 = "theater/spaces", "Theater")</f>
        <v>#N/A</v>
      </c>
      <c r="R979" t="b">
        <f t="shared" si="46"/>
        <v>0</v>
      </c>
    </row>
    <row r="980" spans="1:18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45"/>
        <v>42395.309039351851</v>
      </c>
      <c r="P980">
        <f t="shared" si="47"/>
        <v>2016</v>
      </c>
      <c r="Q980" t="e" cm="1">
        <f t="array" ref="Q980">_xlfn.IFS(N980= "theater/plays", "Theater", N980 = "theater/musical", "Theater", N980 = "theater/spaces", "Theater")</f>
        <v>#N/A</v>
      </c>
      <c r="R980" t="b">
        <f t="shared" si="46"/>
        <v>0</v>
      </c>
    </row>
    <row r="981" spans="1:18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45"/>
        <v>42506.416990740741</v>
      </c>
      <c r="P981">
        <f t="shared" si="47"/>
        <v>2016</v>
      </c>
      <c r="Q981" t="e" cm="1">
        <f t="array" ref="Q981">_xlfn.IFS(N981= "theater/plays", "Theater", N981 = "theater/musical", "Theater", N981 = "theater/spaces", "Theater")</f>
        <v>#N/A</v>
      </c>
      <c r="R981" t="b">
        <f t="shared" si="46"/>
        <v>0</v>
      </c>
    </row>
    <row r="982" spans="1:18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45"/>
        <v>41928.904189814813</v>
      </c>
      <c r="P982">
        <f t="shared" si="47"/>
        <v>2014</v>
      </c>
      <c r="Q982" t="e" cm="1">
        <f t="array" ref="Q982">_xlfn.IFS(N982= "theater/plays", "Theater", N982 = "theater/musical", "Theater", N982 = "theater/spaces", "Theater")</f>
        <v>#N/A</v>
      </c>
      <c r="R982" t="b">
        <f t="shared" si="46"/>
        <v>0</v>
      </c>
    </row>
    <row r="983" spans="1:18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45"/>
        <v>41830.947013888886</v>
      </c>
      <c r="P983">
        <f t="shared" si="47"/>
        <v>2014</v>
      </c>
      <c r="Q983" t="e" cm="1">
        <f t="array" ref="Q983">_xlfn.IFS(N983= "theater/plays", "Theater", N983 = "theater/musical", "Theater", N983 = "theater/spaces", "Theater")</f>
        <v>#N/A</v>
      </c>
      <c r="R983" t="b">
        <f t="shared" si="46"/>
        <v>0</v>
      </c>
    </row>
    <row r="984" spans="1:18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45"/>
        <v>42615.753310185188</v>
      </c>
      <c r="P984">
        <f t="shared" si="47"/>
        <v>2016</v>
      </c>
      <c r="Q984" t="e" cm="1">
        <f t="array" ref="Q984">_xlfn.IFS(N984= "theater/plays", "Theater", N984 = "theater/musical", "Theater", N984 = "theater/spaces", "Theater")</f>
        <v>#N/A</v>
      </c>
      <c r="R984" t="b">
        <f t="shared" si="46"/>
        <v>0</v>
      </c>
    </row>
    <row r="985" spans="1:18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45"/>
        <v>42574.667650462958</v>
      </c>
      <c r="P985">
        <f t="shared" si="47"/>
        <v>2016</v>
      </c>
      <c r="Q985" t="e" cm="1">
        <f t="array" ref="Q985">_xlfn.IFS(N985= "theater/plays", "Theater", N985 = "theater/musical", "Theater", N985 = "theater/spaces", "Theater")</f>
        <v>#N/A</v>
      </c>
      <c r="R985" t="b">
        <f t="shared" si="46"/>
        <v>0</v>
      </c>
    </row>
    <row r="986" spans="1:18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45"/>
        <v>42061.11583333333</v>
      </c>
      <c r="P986">
        <f t="shared" si="47"/>
        <v>2015</v>
      </c>
      <c r="Q986" t="e" cm="1">
        <f t="array" ref="Q986">_xlfn.IFS(N986= "theater/plays", "Theater", N986 = "theater/musical", "Theater", N986 = "theater/spaces", "Theater")</f>
        <v>#N/A</v>
      </c>
      <c r="R986" t="b">
        <f t="shared" si="46"/>
        <v>0</v>
      </c>
    </row>
    <row r="987" spans="1:18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45"/>
        <v>42339.967708333337</v>
      </c>
      <c r="P987">
        <f t="shared" si="47"/>
        <v>2015</v>
      </c>
      <c r="Q987" t="e" cm="1">
        <f t="array" ref="Q987">_xlfn.IFS(N987= "theater/plays", "Theater", N987 = "theater/musical", "Theater", N987 = "theater/spaces", "Theater")</f>
        <v>#N/A</v>
      </c>
      <c r="R987" t="b">
        <f t="shared" si="46"/>
        <v>0</v>
      </c>
    </row>
    <row r="988" spans="1:18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45"/>
        <v>42324.767361111109</v>
      </c>
      <c r="P988">
        <f t="shared" si="47"/>
        <v>2015</v>
      </c>
      <c r="Q988" t="e" cm="1">
        <f t="array" ref="Q988">_xlfn.IFS(N988= "theater/plays", "Theater", N988 = "theater/musical", "Theater", N988 = "theater/spaces", "Theater")</f>
        <v>#N/A</v>
      </c>
      <c r="R988" t="b">
        <f t="shared" si="46"/>
        <v>0</v>
      </c>
    </row>
    <row r="989" spans="1:18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45"/>
        <v>41773.294560185182</v>
      </c>
      <c r="P989">
        <f t="shared" si="47"/>
        <v>2014</v>
      </c>
      <c r="Q989" t="e" cm="1">
        <f t="array" ref="Q989">_xlfn.IFS(N989= "theater/plays", "Theater", N989 = "theater/musical", "Theater", N989 = "theater/spaces", "Theater")</f>
        <v>#N/A</v>
      </c>
      <c r="R989" t="b">
        <f t="shared" si="46"/>
        <v>0</v>
      </c>
    </row>
    <row r="990" spans="1:18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45"/>
        <v>42614.356770833328</v>
      </c>
      <c r="P990">
        <f t="shared" si="47"/>
        <v>2016</v>
      </c>
      <c r="Q990" t="e" cm="1">
        <f t="array" ref="Q990">_xlfn.IFS(N990= "theater/plays", "Theater", N990 = "theater/musical", "Theater", N990 = "theater/spaces", "Theater")</f>
        <v>#N/A</v>
      </c>
      <c r="R990" t="b">
        <f t="shared" si="46"/>
        <v>0</v>
      </c>
    </row>
    <row r="991" spans="1:18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45"/>
        <v>42611.933969907404</v>
      </c>
      <c r="P991">
        <f t="shared" si="47"/>
        <v>2016</v>
      </c>
      <c r="Q991" t="e" cm="1">
        <f t="array" ref="Q991">_xlfn.IFS(N991= "theater/plays", "Theater", N991 = "theater/musical", "Theater", N991 = "theater/spaces", "Theater")</f>
        <v>#N/A</v>
      </c>
      <c r="R991" t="b">
        <f t="shared" si="46"/>
        <v>0</v>
      </c>
    </row>
    <row r="992" spans="1:18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45"/>
        <v>41855.784305555557</v>
      </c>
      <c r="P992">
        <f t="shared" si="47"/>
        <v>2014</v>
      </c>
      <c r="Q992" t="e" cm="1">
        <f t="array" ref="Q992">_xlfn.IFS(N992= "theater/plays", "Theater", N992 = "theater/musical", "Theater", N992 = "theater/spaces", "Theater")</f>
        <v>#N/A</v>
      </c>
      <c r="R992" t="b">
        <f t="shared" si="46"/>
        <v>0</v>
      </c>
    </row>
    <row r="993" spans="1:18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45"/>
        <v>42538.75680555556</v>
      </c>
      <c r="P993">
        <f t="shared" si="47"/>
        <v>2016</v>
      </c>
      <c r="Q993" t="e" cm="1">
        <f t="array" ref="Q993">_xlfn.IFS(N993= "theater/plays", "Theater", N993 = "theater/musical", "Theater", N993 = "theater/spaces", "Theater")</f>
        <v>#N/A</v>
      </c>
      <c r="R993" t="b">
        <f t="shared" si="46"/>
        <v>0</v>
      </c>
    </row>
    <row r="994" spans="1:18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45"/>
        <v>42437.924988425926</v>
      </c>
      <c r="P994">
        <f t="shared" si="47"/>
        <v>2016</v>
      </c>
      <c r="Q994" t="e" cm="1">
        <f t="array" ref="Q994">_xlfn.IFS(N994= "theater/plays", "Theater", N994 = "theater/musical", "Theater", N994 = "theater/spaces", "Theater")</f>
        <v>#N/A</v>
      </c>
      <c r="R994" t="b">
        <f t="shared" si="46"/>
        <v>0</v>
      </c>
    </row>
    <row r="995" spans="1:18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45"/>
        <v>42652.964907407411</v>
      </c>
      <c r="P995">
        <f t="shared" si="47"/>
        <v>2016</v>
      </c>
      <c r="Q995" t="e" cm="1">
        <f t="array" ref="Q995">_xlfn.IFS(N995= "theater/plays", "Theater", N995 = "theater/musical", "Theater", N995 = "theater/spaces", "Theater")</f>
        <v>#N/A</v>
      </c>
      <c r="R995" t="b">
        <f t="shared" si="46"/>
        <v>0</v>
      </c>
    </row>
    <row r="996" spans="1:18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45"/>
        <v>41921.263078703705</v>
      </c>
      <c r="P996">
        <f t="shared" si="47"/>
        <v>2014</v>
      </c>
      <c r="Q996" t="e" cm="1">
        <f t="array" ref="Q996">_xlfn.IFS(N996= "theater/plays", "Theater", N996 = "theater/musical", "Theater", N996 = "theater/spaces", "Theater")</f>
        <v>#N/A</v>
      </c>
      <c r="R996" t="b">
        <f t="shared" si="46"/>
        <v>0</v>
      </c>
    </row>
    <row r="997" spans="1:18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45"/>
        <v>41947.940740740742</v>
      </c>
      <c r="P997">
        <f t="shared" si="47"/>
        <v>2014</v>
      </c>
      <c r="Q997" t="e" cm="1">
        <f t="array" ref="Q997">_xlfn.IFS(N997= "theater/plays", "Theater", N997 = "theater/musical", "Theater", N997 = "theater/spaces", "Theater")</f>
        <v>#N/A</v>
      </c>
      <c r="R997" t="b">
        <f t="shared" si="46"/>
        <v>0</v>
      </c>
    </row>
    <row r="998" spans="1:18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45"/>
        <v>41817.866435185184</v>
      </c>
      <c r="P998">
        <f t="shared" si="47"/>
        <v>2014</v>
      </c>
      <c r="Q998" t="e" cm="1">
        <f t="array" ref="Q998">_xlfn.IFS(N998= "theater/plays", "Theater", N998 = "theater/musical", "Theater", N998 = "theater/spaces", "Theater")</f>
        <v>#N/A</v>
      </c>
      <c r="R998" t="b">
        <f t="shared" si="46"/>
        <v>0</v>
      </c>
    </row>
    <row r="999" spans="1:18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45"/>
        <v>41941.10297453704</v>
      </c>
      <c r="P999">
        <f t="shared" si="47"/>
        <v>2014</v>
      </c>
      <c r="Q999" t="e" cm="1">
        <f t="array" ref="Q999">_xlfn.IFS(N999= "theater/plays", "Theater", N999 = "theater/musical", "Theater", N999 = "theater/spaces", "Theater")</f>
        <v>#N/A</v>
      </c>
      <c r="R999" t="b">
        <f t="shared" si="46"/>
        <v>0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45"/>
        <v>42282.168993055559</v>
      </c>
      <c r="P1000">
        <f t="shared" si="47"/>
        <v>2015</v>
      </c>
      <c r="Q1000" t="e" cm="1">
        <f t="array" ref="Q1000">_xlfn.IFS(N1000= "theater/plays", "Theater", N1000 = "theater/musical", "Theater", N1000 = "theater/spaces", "Theater")</f>
        <v>#N/A</v>
      </c>
      <c r="R1000" t="b">
        <f t="shared" si="46"/>
        <v>0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45"/>
        <v>41926.29965277778</v>
      </c>
      <c r="P1001">
        <f t="shared" si="47"/>
        <v>2014</v>
      </c>
      <c r="Q1001" t="e" cm="1">
        <f t="array" ref="Q1001">_xlfn.IFS(N1001= "theater/plays", "Theater", N1001 = "theater/musical", "Theater", N1001 = "theater/spaces", "Theater")</f>
        <v>#N/A</v>
      </c>
      <c r="R1001" t="b">
        <f t="shared" si="46"/>
        <v>0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45"/>
        <v>42749.05972222222</v>
      </c>
      <c r="P1002">
        <f t="shared" si="47"/>
        <v>2017</v>
      </c>
      <c r="Q1002" t="e" cm="1">
        <f t="array" ref="Q1002">_xlfn.IFS(N1002= "theater/plays", "Theater", N1002 = "theater/musical", "Theater", N1002 = "theater/spaces", "Theater")</f>
        <v>#N/A</v>
      </c>
      <c r="R1002" t="b">
        <f t="shared" si="46"/>
        <v>0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45"/>
        <v>42720.720057870371</v>
      </c>
      <c r="P1003">
        <f t="shared" si="47"/>
        <v>2016</v>
      </c>
      <c r="Q1003" t="e" cm="1">
        <f t="array" ref="Q1003">_xlfn.IFS(N1003= "theater/plays", "Theater", N1003 = "theater/musical", "Theater", N1003 = "theater/spaces", "Theater")</f>
        <v>#N/A</v>
      </c>
      <c r="R1003" t="b">
        <f t="shared" si="46"/>
        <v>0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45"/>
        <v>42325.684189814812</v>
      </c>
      <c r="P1004">
        <f t="shared" si="47"/>
        <v>2015</v>
      </c>
      <c r="Q1004" t="e" cm="1">
        <f t="array" ref="Q1004">_xlfn.IFS(N1004= "theater/plays", "Theater", N1004 = "theater/musical", "Theater", N1004 = "theater/spaces", "Theater")</f>
        <v>#N/A</v>
      </c>
      <c r="R1004" t="b">
        <f t="shared" si="46"/>
        <v>0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45"/>
        <v>42780.709039351852</v>
      </c>
      <c r="P1005">
        <f t="shared" si="47"/>
        <v>2017</v>
      </c>
      <c r="Q1005" t="e" cm="1">
        <f t="array" ref="Q1005">_xlfn.IFS(N1005= "theater/plays", "Theater", N1005 = "theater/musical", "Theater", N1005 = "theater/spaces", "Theater")</f>
        <v>#N/A</v>
      </c>
      <c r="R1005" t="b">
        <f t="shared" si="46"/>
        <v>0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45"/>
        <v>42388.708645833336</v>
      </c>
      <c r="P1006">
        <f t="shared" si="47"/>
        <v>2016</v>
      </c>
      <c r="Q1006" t="e" cm="1">
        <f t="array" ref="Q1006">_xlfn.IFS(N1006= "theater/plays", "Theater", N1006 = "theater/musical", "Theater", N1006 = "theater/spaces", "Theater")</f>
        <v>#N/A</v>
      </c>
      <c r="R1006" t="b">
        <f t="shared" si="46"/>
        <v>0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45"/>
        <v>42276.624803240746</v>
      </c>
      <c r="P1007">
        <f t="shared" si="47"/>
        <v>2015</v>
      </c>
      <c r="Q1007" t="e" cm="1">
        <f t="array" ref="Q1007">_xlfn.IFS(N1007= "theater/plays", "Theater", N1007 = "theater/musical", "Theater", N1007 = "theater/spaces", "Theater")</f>
        <v>#N/A</v>
      </c>
      <c r="R1007" t="b">
        <f t="shared" si="46"/>
        <v>0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45"/>
        <v>41977.040185185186</v>
      </c>
      <c r="P1008">
        <f t="shared" si="47"/>
        <v>2014</v>
      </c>
      <c r="Q1008" t="e" cm="1">
        <f t="array" ref="Q1008">_xlfn.IFS(N1008= "theater/plays", "Theater", N1008 = "theater/musical", "Theater", N1008 = "theater/spaces", "Theater")</f>
        <v>#N/A</v>
      </c>
      <c r="R1008" t="b">
        <f t="shared" si="46"/>
        <v>0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45"/>
        <v>42676.583599537036</v>
      </c>
      <c r="P1009">
        <f t="shared" si="47"/>
        <v>2016</v>
      </c>
      <c r="Q1009" t="e" cm="1">
        <f t="array" ref="Q1009">_xlfn.IFS(N1009= "theater/plays", "Theater", N1009 = "theater/musical", "Theater", N1009 = "theater/spaces", "Theater")</f>
        <v>#N/A</v>
      </c>
      <c r="R1009" t="b">
        <f t="shared" si="46"/>
        <v>0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45"/>
        <v>42702.809201388889</v>
      </c>
      <c r="P1010">
        <f t="shared" si="47"/>
        <v>2016</v>
      </c>
      <c r="Q1010" t="e" cm="1">
        <f t="array" ref="Q1010">_xlfn.IFS(N1010= "theater/plays", "Theater", N1010 = "theater/musical", "Theater", N1010 = "theater/spaces", "Theater")</f>
        <v>#N/A</v>
      </c>
      <c r="R1010" t="b">
        <f t="shared" si="46"/>
        <v>0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45"/>
        <v>42510.604699074072</v>
      </c>
      <c r="P1011">
        <f t="shared" si="47"/>
        <v>2016</v>
      </c>
      <c r="Q1011" t="e" cm="1">
        <f t="array" ref="Q1011">_xlfn.IFS(N1011= "theater/plays", "Theater", N1011 = "theater/musical", "Theater", N1011 = "theater/spaces", "Theater")</f>
        <v>#N/A</v>
      </c>
      <c r="R1011" t="b">
        <f t="shared" si="46"/>
        <v>0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45"/>
        <v>42561.829421296294</v>
      </c>
      <c r="P1012">
        <f t="shared" si="47"/>
        <v>2016</v>
      </c>
      <c r="Q1012" t="e" cm="1">
        <f t="array" ref="Q1012">_xlfn.IFS(N1012= "theater/plays", "Theater", N1012 = "theater/musical", "Theater", N1012 = "theater/spaces", "Theater")</f>
        <v>#N/A</v>
      </c>
      <c r="R1012" t="b">
        <f t="shared" si="46"/>
        <v>0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45"/>
        <v>41946.898090277777</v>
      </c>
      <c r="P1013">
        <f t="shared" si="47"/>
        <v>2014</v>
      </c>
      <c r="Q1013" t="e" cm="1">
        <f t="array" ref="Q1013">_xlfn.IFS(N1013= "theater/plays", "Theater", N1013 = "theater/musical", "Theater", N1013 = "theater/spaces", "Theater")</f>
        <v>#N/A</v>
      </c>
      <c r="R1013" t="b">
        <f t="shared" si="46"/>
        <v>0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45"/>
        <v>42714.440416666665</v>
      </c>
      <c r="P1014">
        <f t="shared" si="47"/>
        <v>2016</v>
      </c>
      <c r="Q1014" t="e" cm="1">
        <f t="array" ref="Q1014">_xlfn.IFS(N1014= "theater/plays", "Theater", N1014 = "theater/musical", "Theater", N1014 = "theater/spaces", "Theater")</f>
        <v>#N/A</v>
      </c>
      <c r="R1014" t="b">
        <f t="shared" si="46"/>
        <v>0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45"/>
        <v>42339.833981481483</v>
      </c>
      <c r="P1015">
        <f t="shared" si="47"/>
        <v>2015</v>
      </c>
      <c r="Q1015" t="e" cm="1">
        <f t="array" ref="Q1015">_xlfn.IFS(N1015= "theater/plays", "Theater", N1015 = "theater/musical", "Theater", N1015 = "theater/spaces", "Theater")</f>
        <v>#N/A</v>
      </c>
      <c r="R1015" t="b">
        <f t="shared" si="46"/>
        <v>0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45"/>
        <v>41955.002488425926</v>
      </c>
      <c r="P1016">
        <f t="shared" si="47"/>
        <v>2014</v>
      </c>
      <c r="Q1016" t="e" cm="1">
        <f t="array" ref="Q1016">_xlfn.IFS(N1016= "theater/plays", "Theater", N1016 = "theater/musical", "Theater", N1016 = "theater/spaces", "Theater")</f>
        <v>#N/A</v>
      </c>
      <c r="R1016" t="b">
        <f t="shared" si="46"/>
        <v>0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45"/>
        <v>42303.878414351857</v>
      </c>
      <c r="P1017">
        <f t="shared" si="47"/>
        <v>2015</v>
      </c>
      <c r="Q1017" t="e" cm="1">
        <f t="array" ref="Q1017">_xlfn.IFS(N1017= "theater/plays", "Theater", N1017 = "theater/musical", "Theater", N1017 = "theater/spaces", "Theater")</f>
        <v>#N/A</v>
      </c>
      <c r="R1017" t="b">
        <f t="shared" si="46"/>
        <v>0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45"/>
        <v>42422.107129629629</v>
      </c>
      <c r="P1018">
        <f t="shared" si="47"/>
        <v>2016</v>
      </c>
      <c r="Q1018" t="e" cm="1">
        <f t="array" ref="Q1018">_xlfn.IFS(N1018= "theater/plays", "Theater", N1018 = "theater/musical", "Theater", N1018 = "theater/spaces", "Theater")</f>
        <v>#N/A</v>
      </c>
      <c r="R1018" t="b">
        <f t="shared" si="46"/>
        <v>0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45"/>
        <v>42289.675173611111</v>
      </c>
      <c r="P1019">
        <f t="shared" si="47"/>
        <v>2015</v>
      </c>
      <c r="Q1019" t="e" cm="1">
        <f t="array" ref="Q1019">_xlfn.IFS(N1019= "theater/plays", "Theater", N1019 = "theater/musical", "Theater", N1019 = "theater/spaces", "Theater")</f>
        <v>#N/A</v>
      </c>
      <c r="R1019" t="b">
        <f t="shared" si="46"/>
        <v>0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45"/>
        <v>42535.492280092592</v>
      </c>
      <c r="P1020">
        <f t="shared" si="47"/>
        <v>2016</v>
      </c>
      <c r="Q1020" t="e" cm="1">
        <f t="array" ref="Q1020">_xlfn.IFS(N1020= "theater/plays", "Theater", N1020 = "theater/musical", "Theater", N1020 = "theater/spaces", "Theater")</f>
        <v>#N/A</v>
      </c>
      <c r="R1020" t="b">
        <f t="shared" si="46"/>
        <v>0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45"/>
        <v>42009.973946759259</v>
      </c>
      <c r="P1021">
        <f t="shared" si="47"/>
        <v>2015</v>
      </c>
      <c r="Q1021" t="e" cm="1">
        <f t="array" ref="Q1021">_xlfn.IFS(N1021= "theater/plays", "Theater", N1021 = "theater/musical", "Theater", N1021 = "theater/spaces", "Theater")</f>
        <v>#N/A</v>
      </c>
      <c r="R1021" t="b">
        <f t="shared" si="46"/>
        <v>0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45"/>
        <v>42127.069548611107</v>
      </c>
      <c r="P1022">
        <f t="shared" si="47"/>
        <v>2015</v>
      </c>
      <c r="Q1022" t="e" cm="1">
        <f t="array" ref="Q1022">_xlfn.IFS(N1022= "theater/plays", "Theater", N1022 = "theater/musical", "Theater", N1022 = "theater/spaces", "Theater")</f>
        <v>#N/A</v>
      </c>
      <c r="R1022" t="b">
        <f t="shared" si="46"/>
        <v>0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45"/>
        <v>42271.251979166671</v>
      </c>
      <c r="P1023">
        <f t="shared" si="47"/>
        <v>2015</v>
      </c>
      <c r="Q1023" t="e" cm="1">
        <f t="array" ref="Q1023">_xlfn.IFS(N1023= "theater/plays", "Theater", N1023 = "theater/musical", "Theater", N1023 = "theater/spaces", "Theater")</f>
        <v>#N/A</v>
      </c>
      <c r="R1023" t="b">
        <f t="shared" si="46"/>
        <v>0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45"/>
        <v>42111.646724537037</v>
      </c>
      <c r="P1024">
        <f t="shared" si="47"/>
        <v>2015</v>
      </c>
      <c r="Q1024" t="e" cm="1">
        <f t="array" ref="Q1024">_xlfn.IFS(N1024= "theater/plays", "Theater", N1024 = "theater/musical", "Theater", N1024 = "theater/spaces", "Theater")</f>
        <v>#N/A</v>
      </c>
      <c r="R1024" t="b">
        <f t="shared" si="46"/>
        <v>0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45"/>
        <v>42145.919687500005</v>
      </c>
      <c r="P1025">
        <f t="shared" si="47"/>
        <v>2015</v>
      </c>
      <c r="Q1025" t="e" cm="1">
        <f t="array" ref="Q1025">_xlfn.IFS(N1025= "theater/plays", "Theater", N1025 = "theater/musical", "Theater", N1025 = "theater/spaces", "Theater")</f>
        <v>#N/A</v>
      </c>
      <c r="R1025" t="b">
        <f t="shared" si="46"/>
        <v>0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45"/>
        <v>42370.580590277779</v>
      </c>
      <c r="P1026">
        <f t="shared" si="47"/>
        <v>2016</v>
      </c>
      <c r="Q1026" t="e" cm="1">
        <f t="array" ref="Q1026">_xlfn.IFS(N1026= "theater/plays", "Theater", N1026 = "theater/musical", "Theater", N1026 = "theater/spaces", "Theater")</f>
        <v>#N/A</v>
      </c>
      <c r="R1026" t="b">
        <f t="shared" si="46"/>
        <v>0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48">(J1027/86400)+DATE(1970,1,1)</f>
        <v>42049.833761574075</v>
      </c>
      <c r="P1027">
        <f t="shared" si="47"/>
        <v>2015</v>
      </c>
      <c r="Q1027" t="e" cm="1">
        <f t="array" ref="Q1027">_xlfn.IFS(N1027= "theater/plays", "Theater", N1027 = "theater/musical", "Theater", N1027 = "theater/spaces", "Theater")</f>
        <v>#N/A</v>
      </c>
      <c r="R1027" t="b">
        <f t="shared" ref="R1027:R1090" si="49">IF(N1027= "theater/plays", "plays")</f>
        <v>0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48"/>
        <v>42426.407592592594</v>
      </c>
      <c r="P1028">
        <f t="shared" ref="P1028:P1091" si="50">YEAR(O1028)</f>
        <v>2016</v>
      </c>
      <c r="Q1028" t="e" cm="1">
        <f t="array" ref="Q1028">_xlfn.IFS(N1028= "theater/plays", "Theater", N1028 = "theater/musical", "Theater", N1028 = "theater/spaces", "Theater")</f>
        <v>#N/A</v>
      </c>
      <c r="R1028" t="b">
        <f t="shared" si="49"/>
        <v>0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48"/>
        <v>41905.034108796295</v>
      </c>
      <c r="P1029">
        <f t="shared" si="50"/>
        <v>2014</v>
      </c>
      <c r="Q1029" t="e" cm="1">
        <f t="array" ref="Q1029">_xlfn.IFS(N1029= "theater/plays", "Theater", N1029 = "theater/musical", "Theater", N1029 = "theater/spaces", "Theater")</f>
        <v>#N/A</v>
      </c>
      <c r="R1029" t="b">
        <f t="shared" si="49"/>
        <v>0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48"/>
        <v>42755.627372685187</v>
      </c>
      <c r="P1030">
        <f t="shared" si="50"/>
        <v>2017</v>
      </c>
      <c r="Q1030" t="e" cm="1">
        <f t="array" ref="Q1030">_xlfn.IFS(N1030= "theater/plays", "Theater", N1030 = "theater/musical", "Theater", N1030 = "theater/spaces", "Theater")</f>
        <v>#N/A</v>
      </c>
      <c r="R1030" t="b">
        <f t="shared" si="49"/>
        <v>0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48"/>
        <v>42044.711886574078</v>
      </c>
      <c r="P1031">
        <f t="shared" si="50"/>
        <v>2015</v>
      </c>
      <c r="Q1031" t="e" cm="1">
        <f t="array" ref="Q1031">_xlfn.IFS(N1031= "theater/plays", "Theater", N1031 = "theater/musical", "Theater", N1031 = "theater/spaces", "Theater")</f>
        <v>#N/A</v>
      </c>
      <c r="R1031" t="b">
        <f t="shared" si="49"/>
        <v>0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48"/>
        <v>42611.483206018514</v>
      </c>
      <c r="P1032">
        <f t="shared" si="50"/>
        <v>2016</v>
      </c>
      <c r="Q1032" t="e" cm="1">
        <f t="array" ref="Q1032">_xlfn.IFS(N1032= "theater/plays", "Theater", N1032 = "theater/musical", "Theater", N1032 = "theater/spaces", "Theater")</f>
        <v>#N/A</v>
      </c>
      <c r="R1032" t="b">
        <f t="shared" si="49"/>
        <v>0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48"/>
        <v>42324.764004629629</v>
      </c>
      <c r="P1033">
        <f t="shared" si="50"/>
        <v>2015</v>
      </c>
      <c r="Q1033" t="e" cm="1">
        <f t="array" ref="Q1033">_xlfn.IFS(N1033= "theater/plays", "Theater", N1033 = "theater/musical", "Theater", N1033 = "theater/spaces", "Theater")</f>
        <v>#N/A</v>
      </c>
      <c r="R1033" t="b">
        <f t="shared" si="49"/>
        <v>0</v>
      </c>
    </row>
    <row r="1034" spans="1:18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48"/>
        <v>42514.666956018518</v>
      </c>
      <c r="P1034">
        <f t="shared" si="50"/>
        <v>2016</v>
      </c>
      <c r="Q1034" t="e" cm="1">
        <f t="array" ref="Q1034">_xlfn.IFS(N1034= "theater/plays", "Theater", N1034 = "theater/musical", "Theater", N1034 = "theater/spaces", "Theater")</f>
        <v>#N/A</v>
      </c>
      <c r="R1034" t="b">
        <f t="shared" si="49"/>
        <v>0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48"/>
        <v>42688.732407407406</v>
      </c>
      <c r="P1035">
        <f t="shared" si="50"/>
        <v>2016</v>
      </c>
      <c r="Q1035" t="e" cm="1">
        <f t="array" ref="Q1035">_xlfn.IFS(N1035= "theater/plays", "Theater", N1035 = "theater/musical", "Theater", N1035 = "theater/spaces", "Theater")</f>
        <v>#N/A</v>
      </c>
      <c r="R1035" t="b">
        <f t="shared" si="49"/>
        <v>0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48"/>
        <v>42555.166712962964</v>
      </c>
      <c r="P1036">
        <f t="shared" si="50"/>
        <v>2016</v>
      </c>
      <c r="Q1036" t="e" cm="1">
        <f t="array" ref="Q1036">_xlfn.IFS(N1036= "theater/plays", "Theater", N1036 = "theater/musical", "Theater", N1036 = "theater/spaces", "Theater")</f>
        <v>#N/A</v>
      </c>
      <c r="R1036" t="b">
        <f t="shared" si="49"/>
        <v>0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48"/>
        <v>42016.641435185185</v>
      </c>
      <c r="P1037">
        <f t="shared" si="50"/>
        <v>2015</v>
      </c>
      <c r="Q1037" t="e" cm="1">
        <f t="array" ref="Q1037">_xlfn.IFS(N1037= "theater/plays", "Theater", N1037 = "theater/musical", "Theater", N1037 = "theater/spaces", "Theater")</f>
        <v>#N/A</v>
      </c>
      <c r="R1037" t="b">
        <f t="shared" si="49"/>
        <v>0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48"/>
        <v>41249.448958333334</v>
      </c>
      <c r="P1038">
        <f t="shared" si="50"/>
        <v>2012</v>
      </c>
      <c r="Q1038" t="e" cm="1">
        <f t="array" ref="Q1038">_xlfn.IFS(N1038= "theater/plays", "Theater", N1038 = "theater/musical", "Theater", N1038 = "theater/spaces", "Theater")</f>
        <v>#N/A</v>
      </c>
      <c r="R1038" t="b">
        <f t="shared" si="49"/>
        <v>0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48"/>
        <v>42119.822476851856</v>
      </c>
      <c r="P1039">
        <f t="shared" si="50"/>
        <v>2015</v>
      </c>
      <c r="Q1039" t="e" cm="1">
        <f t="array" ref="Q1039">_xlfn.IFS(N1039= "theater/plays", "Theater", N1039 = "theater/musical", "Theater", N1039 = "theater/spaces", "Theater")</f>
        <v>#N/A</v>
      </c>
      <c r="R1039" t="b">
        <f t="shared" si="49"/>
        <v>0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48"/>
        <v>42418.231747685189</v>
      </c>
      <c r="P1040">
        <f t="shared" si="50"/>
        <v>2016</v>
      </c>
      <c r="Q1040" t="e" cm="1">
        <f t="array" ref="Q1040">_xlfn.IFS(N1040= "theater/plays", "Theater", N1040 = "theater/musical", "Theater", N1040 = "theater/spaces", "Theater")</f>
        <v>#N/A</v>
      </c>
      <c r="R1040" t="b">
        <f t="shared" si="49"/>
        <v>0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48"/>
        <v>42692.109328703707</v>
      </c>
      <c r="P1041">
        <f t="shared" si="50"/>
        <v>2016</v>
      </c>
      <c r="Q1041" t="e" cm="1">
        <f t="array" ref="Q1041">_xlfn.IFS(N1041= "theater/plays", "Theater", N1041 = "theater/musical", "Theater", N1041 = "theater/spaces", "Theater")</f>
        <v>#N/A</v>
      </c>
      <c r="R1041" t="b">
        <f t="shared" si="49"/>
        <v>0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48"/>
        <v>42579.708437499998</v>
      </c>
      <c r="P1042">
        <f t="shared" si="50"/>
        <v>2016</v>
      </c>
      <c r="Q1042" t="e" cm="1">
        <f t="array" ref="Q1042">_xlfn.IFS(N1042= "theater/plays", "Theater", N1042 = "theater/musical", "Theater", N1042 = "theater/spaces", "Theater")</f>
        <v>#N/A</v>
      </c>
      <c r="R1042" t="b">
        <f t="shared" si="49"/>
        <v>0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48"/>
        <v>41831.06009259259</v>
      </c>
      <c r="P1043">
        <f t="shared" si="50"/>
        <v>2014</v>
      </c>
      <c r="Q1043" t="e" cm="1">
        <f t="array" ref="Q1043">_xlfn.IFS(N1043= "theater/plays", "Theater", N1043 = "theater/musical", "Theater", N1043 = "theater/spaces", "Theater")</f>
        <v>#N/A</v>
      </c>
      <c r="R1043" t="b">
        <f t="shared" si="49"/>
        <v>0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48"/>
        <v>41851.696157407408</v>
      </c>
      <c r="P1044">
        <f t="shared" si="50"/>
        <v>2014</v>
      </c>
      <c r="Q1044" t="e" cm="1">
        <f t="array" ref="Q1044">_xlfn.IFS(N1044= "theater/plays", "Theater", N1044 = "theater/musical", "Theater", N1044 = "theater/spaces", "Theater")</f>
        <v>#N/A</v>
      </c>
      <c r="R1044" t="b">
        <f t="shared" si="49"/>
        <v>0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48"/>
        <v>42114.252951388888</v>
      </c>
      <c r="P1045">
        <f t="shared" si="50"/>
        <v>2015</v>
      </c>
      <c r="Q1045" t="e" cm="1">
        <f t="array" ref="Q1045">_xlfn.IFS(N1045= "theater/plays", "Theater", N1045 = "theater/musical", "Theater", N1045 = "theater/spaces", "Theater")</f>
        <v>#N/A</v>
      </c>
      <c r="R1045" t="b">
        <f t="shared" si="49"/>
        <v>0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48"/>
        <v>42011.925937499997</v>
      </c>
      <c r="P1046">
        <f t="shared" si="50"/>
        <v>2015</v>
      </c>
      <c r="Q1046" t="e" cm="1">
        <f t="array" ref="Q1046">_xlfn.IFS(N1046= "theater/plays", "Theater", N1046 = "theater/musical", "Theater", N1046 = "theater/spaces", "Theater")</f>
        <v>#N/A</v>
      </c>
      <c r="R1046" t="b">
        <f t="shared" si="49"/>
        <v>0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48"/>
        <v>41844.874421296292</v>
      </c>
      <c r="P1047">
        <f t="shared" si="50"/>
        <v>2014</v>
      </c>
      <c r="Q1047" t="e" cm="1">
        <f t="array" ref="Q1047">_xlfn.IFS(N1047= "theater/plays", "Theater", N1047 = "theater/musical", "Theater", N1047 = "theater/spaces", "Theater")</f>
        <v>#N/A</v>
      </c>
      <c r="R1047" t="b">
        <f t="shared" si="49"/>
        <v>0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48"/>
        <v>42319.851388888885</v>
      </c>
      <c r="P1048">
        <f t="shared" si="50"/>
        <v>2015</v>
      </c>
      <c r="Q1048" t="e" cm="1">
        <f t="array" ref="Q1048">_xlfn.IFS(N1048= "theater/plays", "Theater", N1048 = "theater/musical", "Theater", N1048 = "theater/spaces", "Theater")</f>
        <v>#N/A</v>
      </c>
      <c r="R1048" t="b">
        <f t="shared" si="49"/>
        <v>0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48"/>
        <v>41918.818460648152</v>
      </c>
      <c r="P1049">
        <f t="shared" si="50"/>
        <v>2014</v>
      </c>
      <c r="Q1049" t="e" cm="1">
        <f t="array" ref="Q1049">_xlfn.IFS(N1049= "theater/plays", "Theater", N1049 = "theater/musical", "Theater", N1049 = "theater/spaces", "Theater")</f>
        <v>#N/A</v>
      </c>
      <c r="R1049" t="b">
        <f t="shared" si="49"/>
        <v>0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48"/>
        <v>42598.053113425922</v>
      </c>
      <c r="P1050">
        <f t="shared" si="50"/>
        <v>2016</v>
      </c>
      <c r="Q1050" t="e" cm="1">
        <f t="array" ref="Q1050">_xlfn.IFS(N1050= "theater/plays", "Theater", N1050 = "theater/musical", "Theater", N1050 = "theater/spaces", "Theater")</f>
        <v>#N/A</v>
      </c>
      <c r="R1050" t="b">
        <f t="shared" si="49"/>
        <v>0</v>
      </c>
    </row>
    <row r="1051" spans="1:18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48"/>
        <v>42382.431076388893</v>
      </c>
      <c r="P1051">
        <f t="shared" si="50"/>
        <v>2016</v>
      </c>
      <c r="Q1051" t="e" cm="1">
        <f t="array" ref="Q1051">_xlfn.IFS(N1051= "theater/plays", "Theater", N1051 = "theater/musical", "Theater", N1051 = "theater/spaces", "Theater")</f>
        <v>#N/A</v>
      </c>
      <c r="R1051" t="b">
        <f t="shared" si="49"/>
        <v>0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48"/>
        <v>42231.7971875</v>
      </c>
      <c r="P1052">
        <f t="shared" si="50"/>
        <v>2015</v>
      </c>
      <c r="Q1052" t="e" cm="1">
        <f t="array" ref="Q1052">_xlfn.IFS(N1052= "theater/plays", "Theater", N1052 = "theater/musical", "Theater", N1052 = "theater/spaces", "Theater")</f>
        <v>#N/A</v>
      </c>
      <c r="R1052" t="b">
        <f t="shared" si="49"/>
        <v>0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48"/>
        <v>41850.014178240745</v>
      </c>
      <c r="P1053">
        <f t="shared" si="50"/>
        <v>2014</v>
      </c>
      <c r="Q1053" t="e" cm="1">
        <f t="array" ref="Q1053">_xlfn.IFS(N1053= "theater/plays", "Theater", N1053 = "theater/musical", "Theater", N1053 = "theater/spaces", "Theater")</f>
        <v>#N/A</v>
      </c>
      <c r="R1053" t="b">
        <f t="shared" si="49"/>
        <v>0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48"/>
        <v>42483.797395833331</v>
      </c>
      <c r="P1054">
        <f t="shared" si="50"/>
        <v>2016</v>
      </c>
      <c r="Q1054" t="e" cm="1">
        <f t="array" ref="Q1054">_xlfn.IFS(N1054= "theater/plays", "Theater", N1054 = "theater/musical", "Theater", N1054 = "theater/spaces", "Theater")</f>
        <v>#N/A</v>
      </c>
      <c r="R1054" t="b">
        <f t="shared" si="49"/>
        <v>0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48"/>
        <v>42775.172824074078</v>
      </c>
      <c r="P1055">
        <f t="shared" si="50"/>
        <v>2017</v>
      </c>
      <c r="Q1055" t="e" cm="1">
        <f t="array" ref="Q1055">_xlfn.IFS(N1055= "theater/plays", "Theater", N1055 = "theater/musical", "Theater", N1055 = "theater/spaces", "Theater")</f>
        <v>#N/A</v>
      </c>
      <c r="R1055" t="b">
        <f t="shared" si="49"/>
        <v>0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48"/>
        <v>41831.851840277777</v>
      </c>
      <c r="P1056">
        <f t="shared" si="50"/>
        <v>2014</v>
      </c>
      <c r="Q1056" t="e" cm="1">
        <f t="array" ref="Q1056">_xlfn.IFS(N1056= "theater/plays", "Theater", N1056 = "theater/musical", "Theater", N1056 = "theater/spaces", "Theater")</f>
        <v>#N/A</v>
      </c>
      <c r="R1056" t="b">
        <f t="shared" si="49"/>
        <v>0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48"/>
        <v>42406.992418981477</v>
      </c>
      <c r="P1057">
        <f t="shared" si="50"/>
        <v>2016</v>
      </c>
      <c r="Q1057" t="e" cm="1">
        <f t="array" ref="Q1057">_xlfn.IFS(N1057= "theater/plays", "Theater", N1057 = "theater/musical", "Theater", N1057 = "theater/spaces", "Theater")</f>
        <v>#N/A</v>
      </c>
      <c r="R1057" t="b">
        <f t="shared" si="49"/>
        <v>0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48"/>
        <v>42058.719641203701</v>
      </c>
      <c r="P1058">
        <f t="shared" si="50"/>
        <v>2015</v>
      </c>
      <c r="Q1058" t="e" cm="1">
        <f t="array" ref="Q1058">_xlfn.IFS(N1058= "theater/plays", "Theater", N1058 = "theater/musical", "Theater", N1058 = "theater/spaces", "Theater")</f>
        <v>#N/A</v>
      </c>
      <c r="R1058" t="b">
        <f t="shared" si="49"/>
        <v>0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48"/>
        <v>42678.871331018519</v>
      </c>
      <c r="P1059">
        <f t="shared" si="50"/>
        <v>2016</v>
      </c>
      <c r="Q1059" t="e" cm="1">
        <f t="array" ref="Q1059">_xlfn.IFS(N1059= "theater/plays", "Theater", N1059 = "theater/musical", "Theater", N1059 = "theater/spaces", "Theater")</f>
        <v>#N/A</v>
      </c>
      <c r="R1059" t="b">
        <f t="shared" si="49"/>
        <v>0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48"/>
        <v>42047.900960648149</v>
      </c>
      <c r="P1060">
        <f t="shared" si="50"/>
        <v>2015</v>
      </c>
      <c r="Q1060" t="e" cm="1">
        <f t="array" ref="Q1060">_xlfn.IFS(N1060= "theater/plays", "Theater", N1060 = "theater/musical", "Theater", N1060 = "theater/spaces", "Theater")</f>
        <v>#N/A</v>
      </c>
      <c r="R1060" t="b">
        <f t="shared" si="49"/>
        <v>0</v>
      </c>
    </row>
    <row r="1061" spans="1:18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48"/>
        <v>42046.79</v>
      </c>
      <c r="P1061">
        <f t="shared" si="50"/>
        <v>2015</v>
      </c>
      <c r="Q1061" t="e" cm="1">
        <f t="array" ref="Q1061">_xlfn.IFS(N1061= "theater/plays", "Theater", N1061 = "theater/musical", "Theater", N1061 = "theater/spaces", "Theater")</f>
        <v>#N/A</v>
      </c>
      <c r="R1061" t="b">
        <f t="shared" si="49"/>
        <v>0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48"/>
        <v>42079.913113425922</v>
      </c>
      <c r="P1062">
        <f t="shared" si="50"/>
        <v>2015</v>
      </c>
      <c r="Q1062" t="e" cm="1">
        <f t="array" ref="Q1062">_xlfn.IFS(N1062= "theater/plays", "Theater", N1062 = "theater/musical", "Theater", N1062 = "theater/spaces", "Theater")</f>
        <v>#N/A</v>
      </c>
      <c r="R1062" t="b">
        <f t="shared" si="49"/>
        <v>0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48"/>
        <v>42432.276712962965</v>
      </c>
      <c r="P1063">
        <f t="shared" si="50"/>
        <v>2016</v>
      </c>
      <c r="Q1063" t="e" cm="1">
        <f t="array" ref="Q1063">_xlfn.IFS(N1063= "theater/plays", "Theater", N1063 = "theater/musical", "Theater", N1063 = "theater/spaces", "Theater")</f>
        <v>#N/A</v>
      </c>
      <c r="R1063" t="b">
        <f t="shared" si="49"/>
        <v>0</v>
      </c>
    </row>
    <row r="1064" spans="1:18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48"/>
        <v>42556.807187500002</v>
      </c>
      <c r="P1064">
        <f t="shared" si="50"/>
        <v>2016</v>
      </c>
      <c r="Q1064" t="e" cm="1">
        <f t="array" ref="Q1064">_xlfn.IFS(N1064= "theater/plays", "Theater", N1064 = "theater/musical", "Theater", N1064 = "theater/spaces", "Theater")</f>
        <v>#N/A</v>
      </c>
      <c r="R1064" t="b">
        <f t="shared" si="49"/>
        <v>0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48"/>
        <v>42583.030810185184</v>
      </c>
      <c r="P1065">
        <f t="shared" si="50"/>
        <v>2016</v>
      </c>
      <c r="Q1065" t="e" cm="1">
        <f t="array" ref="Q1065">_xlfn.IFS(N1065= "theater/plays", "Theater", N1065 = "theater/musical", "Theater", N1065 = "theater/spaces", "Theater")</f>
        <v>#N/A</v>
      </c>
      <c r="R1065" t="b">
        <f t="shared" si="49"/>
        <v>0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48"/>
        <v>41417.228043981479</v>
      </c>
      <c r="P1066">
        <f t="shared" si="50"/>
        <v>2013</v>
      </c>
      <c r="Q1066" t="e" cm="1">
        <f t="array" ref="Q1066">_xlfn.IFS(N1066= "theater/plays", "Theater", N1066 = "theater/musical", "Theater", N1066 = "theater/spaces", "Theater")</f>
        <v>#N/A</v>
      </c>
      <c r="R1066" t="b">
        <f t="shared" si="49"/>
        <v>0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48"/>
        <v>41661.381041666667</v>
      </c>
      <c r="P1067">
        <f t="shared" si="50"/>
        <v>2014</v>
      </c>
      <c r="Q1067" t="e" cm="1">
        <f t="array" ref="Q1067">_xlfn.IFS(N1067= "theater/plays", "Theater", N1067 = "theater/musical", "Theater", N1067 = "theater/spaces", "Theater")</f>
        <v>#N/A</v>
      </c>
      <c r="R1067" t="b">
        <f t="shared" si="49"/>
        <v>0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48"/>
        <v>41445.962754629625</v>
      </c>
      <c r="P1068">
        <f t="shared" si="50"/>
        <v>2013</v>
      </c>
      <c r="Q1068" t="e" cm="1">
        <f t="array" ref="Q1068">_xlfn.IFS(N1068= "theater/plays", "Theater", N1068 = "theater/musical", "Theater", N1068 = "theater/spaces", "Theater")</f>
        <v>#N/A</v>
      </c>
      <c r="R1068" t="b">
        <f t="shared" si="49"/>
        <v>0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48"/>
        <v>41599.855682870373</v>
      </c>
      <c r="P1069">
        <f t="shared" si="50"/>
        <v>2013</v>
      </c>
      <c r="Q1069" t="e" cm="1">
        <f t="array" ref="Q1069">_xlfn.IFS(N1069= "theater/plays", "Theater", N1069 = "theater/musical", "Theater", N1069 = "theater/spaces", "Theater")</f>
        <v>#N/A</v>
      </c>
      <c r="R1069" t="b">
        <f t="shared" si="49"/>
        <v>0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48"/>
        <v>42440.371111111112</v>
      </c>
      <c r="P1070">
        <f t="shared" si="50"/>
        <v>2016</v>
      </c>
      <c r="Q1070" t="e" cm="1">
        <f t="array" ref="Q1070">_xlfn.IFS(N1070= "theater/plays", "Theater", N1070 = "theater/musical", "Theater", N1070 = "theater/spaces", "Theater")</f>
        <v>#N/A</v>
      </c>
      <c r="R1070" t="b">
        <f t="shared" si="49"/>
        <v>0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48"/>
        <v>41572.229849537034</v>
      </c>
      <c r="P1071">
        <f t="shared" si="50"/>
        <v>2013</v>
      </c>
      <c r="Q1071" t="e" cm="1">
        <f t="array" ref="Q1071">_xlfn.IFS(N1071= "theater/plays", "Theater", N1071 = "theater/musical", "Theater", N1071 = "theater/spaces", "Theater")</f>
        <v>#N/A</v>
      </c>
      <c r="R1071" t="b">
        <f t="shared" si="49"/>
        <v>0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48"/>
        <v>41163.011828703704</v>
      </c>
      <c r="P1072">
        <f t="shared" si="50"/>
        <v>2012</v>
      </c>
      <c r="Q1072" t="e" cm="1">
        <f t="array" ref="Q1072">_xlfn.IFS(N1072= "theater/plays", "Theater", N1072 = "theater/musical", "Theater", N1072 = "theater/spaces", "Theater")</f>
        <v>#N/A</v>
      </c>
      <c r="R1072" t="b">
        <f t="shared" si="49"/>
        <v>0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48"/>
        <v>42295.753391203703</v>
      </c>
      <c r="P1073">
        <f t="shared" si="50"/>
        <v>2015</v>
      </c>
      <c r="Q1073" t="e" cm="1">
        <f t="array" ref="Q1073">_xlfn.IFS(N1073= "theater/plays", "Theater", N1073 = "theater/musical", "Theater", N1073 = "theater/spaces", "Theater")</f>
        <v>#N/A</v>
      </c>
      <c r="R1073" t="b">
        <f t="shared" si="49"/>
        <v>0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48"/>
        <v>41645.832141203704</v>
      </c>
      <c r="P1074">
        <f t="shared" si="50"/>
        <v>2014</v>
      </c>
      <c r="Q1074" t="e" cm="1">
        <f t="array" ref="Q1074">_xlfn.IFS(N1074= "theater/plays", "Theater", N1074 = "theater/musical", "Theater", N1074 = "theater/spaces", "Theater")</f>
        <v>#N/A</v>
      </c>
      <c r="R1074" t="b">
        <f t="shared" si="49"/>
        <v>0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48"/>
        <v>40802.964594907404</v>
      </c>
      <c r="P1075">
        <f t="shared" si="50"/>
        <v>2011</v>
      </c>
      <c r="Q1075" t="e" cm="1">
        <f t="array" ref="Q1075">_xlfn.IFS(N1075= "theater/plays", "Theater", N1075 = "theater/musical", "Theater", N1075 = "theater/spaces", "Theater")</f>
        <v>#N/A</v>
      </c>
      <c r="R1075" t="b">
        <f t="shared" si="49"/>
        <v>0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48"/>
        <v>41613.172974537039</v>
      </c>
      <c r="P1076">
        <f t="shared" si="50"/>
        <v>2013</v>
      </c>
      <c r="Q1076" t="e" cm="1">
        <f t="array" ref="Q1076">_xlfn.IFS(N1076= "theater/plays", "Theater", N1076 = "theater/musical", "Theater", N1076 = "theater/spaces", "Theater")</f>
        <v>#N/A</v>
      </c>
      <c r="R1076" t="b">
        <f t="shared" si="49"/>
        <v>0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48"/>
        <v>41005.904120370367</v>
      </c>
      <c r="P1077">
        <f t="shared" si="50"/>
        <v>2012</v>
      </c>
      <c r="Q1077" t="e" cm="1">
        <f t="array" ref="Q1077">_xlfn.IFS(N1077= "theater/plays", "Theater", N1077 = "theater/musical", "Theater", N1077 = "theater/spaces", "Theater")</f>
        <v>#N/A</v>
      </c>
      <c r="R1077" t="b">
        <f t="shared" si="49"/>
        <v>0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48"/>
        <v>41838.377893518518</v>
      </c>
      <c r="P1078">
        <f t="shared" si="50"/>
        <v>2014</v>
      </c>
      <c r="Q1078" t="e" cm="1">
        <f t="array" ref="Q1078">_xlfn.IFS(N1078= "theater/plays", "Theater", N1078 = "theater/musical", "Theater", N1078 = "theater/spaces", "Theater")</f>
        <v>#N/A</v>
      </c>
      <c r="R1078" t="b">
        <f t="shared" si="49"/>
        <v>0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48"/>
        <v>42353.16679398148</v>
      </c>
      <c r="P1079">
        <f t="shared" si="50"/>
        <v>2015</v>
      </c>
      <c r="Q1079" t="e" cm="1">
        <f t="array" ref="Q1079">_xlfn.IFS(N1079= "theater/plays", "Theater", N1079 = "theater/musical", "Theater", N1079 = "theater/spaces", "Theater")</f>
        <v>#N/A</v>
      </c>
      <c r="R1079" t="b">
        <f t="shared" si="49"/>
        <v>0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48"/>
        <v>40701.195844907408</v>
      </c>
      <c r="P1080">
        <f t="shared" si="50"/>
        <v>2011</v>
      </c>
      <c r="Q1080" t="e" cm="1">
        <f t="array" ref="Q1080">_xlfn.IFS(N1080= "theater/plays", "Theater", N1080 = "theater/musical", "Theater", N1080 = "theater/spaces", "Theater")</f>
        <v>#N/A</v>
      </c>
      <c r="R1080" t="b">
        <f t="shared" si="49"/>
        <v>0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48"/>
        <v>42479.566388888888</v>
      </c>
      <c r="P1081">
        <f t="shared" si="50"/>
        <v>2016</v>
      </c>
      <c r="Q1081" t="e" cm="1">
        <f t="array" ref="Q1081">_xlfn.IFS(N1081= "theater/plays", "Theater", N1081 = "theater/musical", "Theater", N1081 = "theater/spaces", "Theater")</f>
        <v>#N/A</v>
      </c>
      <c r="R1081" t="b">
        <f t="shared" si="49"/>
        <v>0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48"/>
        <v>41740.138113425928</v>
      </c>
      <c r="P1082">
        <f t="shared" si="50"/>
        <v>2014</v>
      </c>
      <c r="Q1082" t="e" cm="1">
        <f t="array" ref="Q1082">_xlfn.IFS(N1082= "theater/plays", "Theater", N1082 = "theater/musical", "Theater", N1082 = "theater/spaces", "Theater")</f>
        <v>#N/A</v>
      </c>
      <c r="R1082" t="b">
        <f t="shared" si="49"/>
        <v>0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48"/>
        <v>42002.926990740743</v>
      </c>
      <c r="P1083">
        <f t="shared" si="50"/>
        <v>2014</v>
      </c>
      <c r="Q1083" t="e" cm="1">
        <f t="array" ref="Q1083">_xlfn.IFS(N1083= "theater/plays", "Theater", N1083 = "theater/musical", "Theater", N1083 = "theater/spaces", "Theater")</f>
        <v>#N/A</v>
      </c>
      <c r="R1083" t="b">
        <f t="shared" si="49"/>
        <v>0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48"/>
        <v>41101.906111111108</v>
      </c>
      <c r="P1084">
        <f t="shared" si="50"/>
        <v>2012</v>
      </c>
      <c r="Q1084" t="e" cm="1">
        <f t="array" ref="Q1084">_xlfn.IFS(N1084= "theater/plays", "Theater", N1084 = "theater/musical", "Theater", N1084 = "theater/spaces", "Theater")</f>
        <v>#N/A</v>
      </c>
      <c r="R1084" t="b">
        <f t="shared" si="49"/>
        <v>0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48"/>
        <v>41793.659525462965</v>
      </c>
      <c r="P1085">
        <f t="shared" si="50"/>
        <v>2014</v>
      </c>
      <c r="Q1085" t="e" cm="1">
        <f t="array" ref="Q1085">_xlfn.IFS(N1085= "theater/plays", "Theater", N1085 = "theater/musical", "Theater", N1085 = "theater/spaces", "Theater")</f>
        <v>#N/A</v>
      </c>
      <c r="R1085" t="b">
        <f t="shared" si="49"/>
        <v>0</v>
      </c>
    </row>
    <row r="1086" spans="1:18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48"/>
        <v>41829.912083333329</v>
      </c>
      <c r="P1086">
        <f t="shared" si="50"/>
        <v>2014</v>
      </c>
      <c r="Q1086" t="e" cm="1">
        <f t="array" ref="Q1086">_xlfn.IFS(N1086= "theater/plays", "Theater", N1086 = "theater/musical", "Theater", N1086 = "theater/spaces", "Theater")</f>
        <v>#N/A</v>
      </c>
      <c r="R1086" t="b">
        <f t="shared" si="49"/>
        <v>0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48"/>
        <v>42413.671006944445</v>
      </c>
      <c r="P1087">
        <f t="shared" si="50"/>
        <v>2016</v>
      </c>
      <c r="Q1087" t="e" cm="1">
        <f t="array" ref="Q1087">_xlfn.IFS(N1087= "theater/plays", "Theater", N1087 = "theater/musical", "Theater", N1087 = "theater/spaces", "Theater")</f>
        <v>#N/A</v>
      </c>
      <c r="R1087" t="b">
        <f t="shared" si="49"/>
        <v>0</v>
      </c>
    </row>
    <row r="1088" spans="1:18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48"/>
        <v>41845.866793981484</v>
      </c>
      <c r="P1088">
        <f t="shared" si="50"/>
        <v>2014</v>
      </c>
      <c r="Q1088" t="e" cm="1">
        <f t="array" ref="Q1088">_xlfn.IFS(N1088= "theater/plays", "Theater", N1088 = "theater/musical", "Theater", N1088 = "theater/spaces", "Theater")</f>
        <v>#N/A</v>
      </c>
      <c r="R1088" t="b">
        <f t="shared" si="49"/>
        <v>0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48"/>
        <v>41775.713969907403</v>
      </c>
      <c r="P1089">
        <f t="shared" si="50"/>
        <v>2014</v>
      </c>
      <c r="Q1089" t="e" cm="1">
        <f t="array" ref="Q1089">_xlfn.IFS(N1089= "theater/plays", "Theater", N1089 = "theater/musical", "Theater", N1089 = "theater/spaces", "Theater")</f>
        <v>#N/A</v>
      </c>
      <c r="R1089" t="b">
        <f t="shared" si="49"/>
        <v>0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48"/>
        <v>41723.799386574072</v>
      </c>
      <c r="P1090">
        <f t="shared" si="50"/>
        <v>2014</v>
      </c>
      <c r="Q1090" t="e" cm="1">
        <f t="array" ref="Q1090">_xlfn.IFS(N1090= "theater/plays", "Theater", N1090 = "theater/musical", "Theater", N1090 = "theater/spaces", "Theater")</f>
        <v>#N/A</v>
      </c>
      <c r="R1090" t="b">
        <f t="shared" si="49"/>
        <v>0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51">(J1091/86400)+DATE(1970,1,1)</f>
        <v>42151.189525462964</v>
      </c>
      <c r="P1091">
        <f t="shared" si="50"/>
        <v>2015</v>
      </c>
      <c r="Q1091" t="e" cm="1">
        <f t="array" ref="Q1091">_xlfn.IFS(N1091= "theater/plays", "Theater", N1091 = "theater/musical", "Theater", N1091 = "theater/spaces", "Theater")</f>
        <v>#N/A</v>
      </c>
      <c r="R1091" t="b">
        <f t="shared" ref="R1091:R1154" si="52">IF(N1091= "theater/plays", "plays")</f>
        <v>0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51"/>
        <v>42123.185798611114</v>
      </c>
      <c r="P1092">
        <f t="shared" ref="P1092:P1155" si="53">YEAR(O1092)</f>
        <v>2015</v>
      </c>
      <c r="Q1092" t="e" cm="1">
        <f t="array" ref="Q1092">_xlfn.IFS(N1092= "theater/plays", "Theater", N1092 = "theater/musical", "Theater", N1092 = "theater/spaces", "Theater")</f>
        <v>#N/A</v>
      </c>
      <c r="R1092" t="b">
        <f t="shared" si="52"/>
        <v>0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51"/>
        <v>42440.820277777777</v>
      </c>
      <c r="P1093">
        <f t="shared" si="53"/>
        <v>2016</v>
      </c>
      <c r="Q1093" t="e" cm="1">
        <f t="array" ref="Q1093">_xlfn.IFS(N1093= "theater/plays", "Theater", N1093 = "theater/musical", "Theater", N1093 = "theater/spaces", "Theater")</f>
        <v>#N/A</v>
      </c>
      <c r="R1093" t="b">
        <f t="shared" si="52"/>
        <v>0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51"/>
        <v>41250.025902777779</v>
      </c>
      <c r="P1094">
        <f t="shared" si="53"/>
        <v>2012</v>
      </c>
      <c r="Q1094" t="e" cm="1">
        <f t="array" ref="Q1094">_xlfn.IFS(N1094= "theater/plays", "Theater", N1094 = "theater/musical", "Theater", N1094 = "theater/spaces", "Theater")</f>
        <v>#N/A</v>
      </c>
      <c r="R1094" t="b">
        <f t="shared" si="52"/>
        <v>0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51"/>
        <v>42396.973807870367</v>
      </c>
      <c r="P1095">
        <f t="shared" si="53"/>
        <v>2016</v>
      </c>
      <c r="Q1095" t="e" cm="1">
        <f t="array" ref="Q1095">_xlfn.IFS(N1095= "theater/plays", "Theater", N1095 = "theater/musical", "Theater", N1095 = "theater/spaces", "Theater")</f>
        <v>#N/A</v>
      </c>
      <c r="R1095" t="b">
        <f t="shared" si="52"/>
        <v>0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51"/>
        <v>40795.71334490741</v>
      </c>
      <c r="P1096">
        <f t="shared" si="53"/>
        <v>2011</v>
      </c>
      <c r="Q1096" t="e" cm="1">
        <f t="array" ref="Q1096">_xlfn.IFS(N1096= "theater/plays", "Theater", N1096 = "theater/musical", "Theater", N1096 = "theater/spaces", "Theater")</f>
        <v>#N/A</v>
      </c>
      <c r="R1096" t="b">
        <f t="shared" si="52"/>
        <v>0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51"/>
        <v>41486.537268518521</v>
      </c>
      <c r="P1097">
        <f t="shared" si="53"/>
        <v>2013</v>
      </c>
      <c r="Q1097" t="e" cm="1">
        <f t="array" ref="Q1097">_xlfn.IFS(N1097= "theater/plays", "Theater", N1097 = "theater/musical", "Theater", N1097 = "theater/spaces", "Theater")</f>
        <v>#N/A</v>
      </c>
      <c r="R1097" t="b">
        <f t="shared" si="52"/>
        <v>0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51"/>
        <v>41885.51798611111</v>
      </c>
      <c r="P1098">
        <f t="shared" si="53"/>
        <v>2014</v>
      </c>
      <c r="Q1098" t="e" cm="1">
        <f t="array" ref="Q1098">_xlfn.IFS(N1098= "theater/plays", "Theater", N1098 = "theater/musical", "Theater", N1098 = "theater/spaces", "Theater")</f>
        <v>#N/A</v>
      </c>
      <c r="R1098" t="b">
        <f t="shared" si="52"/>
        <v>0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51"/>
        <v>41660.792557870373</v>
      </c>
      <c r="P1099">
        <f t="shared" si="53"/>
        <v>2014</v>
      </c>
      <c r="Q1099" t="e" cm="1">
        <f t="array" ref="Q1099">_xlfn.IFS(N1099= "theater/plays", "Theater", N1099 = "theater/musical", "Theater", N1099 = "theater/spaces", "Theater")</f>
        <v>#N/A</v>
      </c>
      <c r="R1099" t="b">
        <f t="shared" si="52"/>
        <v>0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51"/>
        <v>41712.762673611112</v>
      </c>
      <c r="P1100">
        <f t="shared" si="53"/>
        <v>2014</v>
      </c>
      <c r="Q1100" t="e" cm="1">
        <f t="array" ref="Q1100">_xlfn.IFS(N1100= "theater/plays", "Theater", N1100 = "theater/musical", "Theater", N1100 = "theater/spaces", "Theater")</f>
        <v>#N/A</v>
      </c>
      <c r="R1100" t="b">
        <f t="shared" si="52"/>
        <v>0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51"/>
        <v>42107.836435185185</v>
      </c>
      <c r="P1101">
        <f t="shared" si="53"/>
        <v>2015</v>
      </c>
      <c r="Q1101" t="e" cm="1">
        <f t="array" ref="Q1101">_xlfn.IFS(N1101= "theater/plays", "Theater", N1101 = "theater/musical", "Theater", N1101 = "theater/spaces", "Theater")</f>
        <v>#N/A</v>
      </c>
      <c r="R1101" t="b">
        <f t="shared" si="52"/>
        <v>0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51"/>
        <v>42384.110775462963</v>
      </c>
      <c r="P1102">
        <f t="shared" si="53"/>
        <v>2016</v>
      </c>
      <c r="Q1102" t="e" cm="1">
        <f t="array" ref="Q1102">_xlfn.IFS(N1102= "theater/plays", "Theater", N1102 = "theater/musical", "Theater", N1102 = "theater/spaces", "Theater")</f>
        <v>#N/A</v>
      </c>
      <c r="R1102" t="b">
        <f t="shared" si="52"/>
        <v>0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51"/>
        <v>42538.77243055556</v>
      </c>
      <c r="P1103">
        <f t="shared" si="53"/>
        <v>2016</v>
      </c>
      <c r="Q1103" t="e" cm="1">
        <f t="array" ref="Q1103">_xlfn.IFS(N1103= "theater/plays", "Theater", N1103 = "theater/musical", "Theater", N1103 = "theater/spaces", "Theater")</f>
        <v>#N/A</v>
      </c>
      <c r="R1103" t="b">
        <f t="shared" si="52"/>
        <v>0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51"/>
        <v>41577.045428240745</v>
      </c>
      <c r="P1104">
        <f t="shared" si="53"/>
        <v>2013</v>
      </c>
      <c r="Q1104" t="e" cm="1">
        <f t="array" ref="Q1104">_xlfn.IFS(N1104= "theater/plays", "Theater", N1104 = "theater/musical", "Theater", N1104 = "theater/spaces", "Theater")</f>
        <v>#N/A</v>
      </c>
      <c r="R1104" t="b">
        <f t="shared" si="52"/>
        <v>0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51"/>
        <v>42479.22210648148</v>
      </c>
      <c r="P1105">
        <f t="shared" si="53"/>
        <v>2016</v>
      </c>
      <c r="Q1105" t="e" cm="1">
        <f t="array" ref="Q1105">_xlfn.IFS(N1105= "theater/plays", "Theater", N1105 = "theater/musical", "Theater", N1105 = "theater/spaces", "Theater")</f>
        <v>#N/A</v>
      </c>
      <c r="R1105" t="b">
        <f t="shared" si="52"/>
        <v>0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51"/>
        <v>41771.40996527778</v>
      </c>
      <c r="P1106">
        <f t="shared" si="53"/>
        <v>2014</v>
      </c>
      <c r="Q1106" t="e" cm="1">
        <f t="array" ref="Q1106">_xlfn.IFS(N1106= "theater/plays", "Theater", N1106 = "theater/musical", "Theater", N1106 = "theater/spaces", "Theater")</f>
        <v>#N/A</v>
      </c>
      <c r="R1106" t="b">
        <f t="shared" si="52"/>
        <v>0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51"/>
        <v>41692.135729166665</v>
      </c>
      <c r="P1107">
        <f t="shared" si="53"/>
        <v>2014</v>
      </c>
      <c r="Q1107" t="e" cm="1">
        <f t="array" ref="Q1107">_xlfn.IFS(N1107= "theater/plays", "Theater", N1107 = "theater/musical", "Theater", N1107 = "theater/spaces", "Theater")</f>
        <v>#N/A</v>
      </c>
      <c r="R1107" t="b">
        <f t="shared" si="52"/>
        <v>0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51"/>
        <v>40973.740451388891</v>
      </c>
      <c r="P1108">
        <f t="shared" si="53"/>
        <v>2012</v>
      </c>
      <c r="Q1108" t="e" cm="1">
        <f t="array" ref="Q1108">_xlfn.IFS(N1108= "theater/plays", "Theater", N1108 = "theater/musical", "Theater", N1108 = "theater/spaces", "Theater")</f>
        <v>#N/A</v>
      </c>
      <c r="R1108" t="b">
        <f t="shared" si="52"/>
        <v>0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51"/>
        <v>41813.861388888887</v>
      </c>
      <c r="P1109">
        <f t="shared" si="53"/>
        <v>2014</v>
      </c>
      <c r="Q1109" t="e" cm="1">
        <f t="array" ref="Q1109">_xlfn.IFS(N1109= "theater/plays", "Theater", N1109 = "theater/musical", "Theater", N1109 = "theater/spaces", "Theater")</f>
        <v>#N/A</v>
      </c>
      <c r="R1109" t="b">
        <f t="shared" si="52"/>
        <v>0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51"/>
        <v>40952.636979166666</v>
      </c>
      <c r="P1110">
        <f t="shared" si="53"/>
        <v>2012</v>
      </c>
      <c r="Q1110" t="e" cm="1">
        <f t="array" ref="Q1110">_xlfn.IFS(N1110= "theater/plays", "Theater", N1110 = "theater/musical", "Theater", N1110 = "theater/spaces", "Theater")</f>
        <v>#N/A</v>
      </c>
      <c r="R1110" t="b">
        <f t="shared" si="52"/>
        <v>0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51"/>
        <v>42662.752199074079</v>
      </c>
      <c r="P1111">
        <f t="shared" si="53"/>
        <v>2016</v>
      </c>
      <c r="Q1111" t="e" cm="1">
        <f t="array" ref="Q1111">_xlfn.IFS(N1111= "theater/plays", "Theater", N1111 = "theater/musical", "Theater", N1111 = "theater/spaces", "Theater")</f>
        <v>#N/A</v>
      </c>
      <c r="R1111" t="b">
        <f t="shared" si="52"/>
        <v>0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51"/>
        <v>41220.933124999996</v>
      </c>
      <c r="P1112">
        <f t="shared" si="53"/>
        <v>2012</v>
      </c>
      <c r="Q1112" t="e" cm="1">
        <f t="array" ref="Q1112">_xlfn.IFS(N1112= "theater/plays", "Theater", N1112 = "theater/musical", "Theater", N1112 = "theater/spaces", "Theater")</f>
        <v>#N/A</v>
      </c>
      <c r="R1112" t="b">
        <f t="shared" si="52"/>
        <v>0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51"/>
        <v>42347.203587962962</v>
      </c>
      <c r="P1113">
        <f t="shared" si="53"/>
        <v>2015</v>
      </c>
      <c r="Q1113" t="e" cm="1">
        <f t="array" ref="Q1113">_xlfn.IFS(N1113= "theater/plays", "Theater", N1113 = "theater/musical", "Theater", N1113 = "theater/spaces", "Theater")</f>
        <v>#N/A</v>
      </c>
      <c r="R1113" t="b">
        <f t="shared" si="52"/>
        <v>0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51"/>
        <v>41963.759386574078</v>
      </c>
      <c r="P1114">
        <f t="shared" si="53"/>
        <v>2014</v>
      </c>
      <c r="Q1114" t="e" cm="1">
        <f t="array" ref="Q1114">_xlfn.IFS(N1114= "theater/plays", "Theater", N1114 = "theater/musical", "Theater", N1114 = "theater/spaces", "Theater")</f>
        <v>#N/A</v>
      </c>
      <c r="R1114" t="b">
        <f t="shared" si="52"/>
        <v>0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51"/>
        <v>41835.977083333331</v>
      </c>
      <c r="P1115">
        <f t="shared" si="53"/>
        <v>2014</v>
      </c>
      <c r="Q1115" t="e" cm="1">
        <f t="array" ref="Q1115">_xlfn.IFS(N1115= "theater/plays", "Theater", N1115 = "theater/musical", "Theater", N1115 = "theater/spaces", "Theater")</f>
        <v>#N/A</v>
      </c>
      <c r="R1115" t="b">
        <f t="shared" si="52"/>
        <v>0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51"/>
        <v>41526.345914351856</v>
      </c>
      <c r="P1116">
        <f t="shared" si="53"/>
        <v>2013</v>
      </c>
      <c r="Q1116" t="e" cm="1">
        <f t="array" ref="Q1116">_xlfn.IFS(N1116= "theater/plays", "Theater", N1116 = "theater/musical", "Theater", N1116 = "theater/spaces", "Theater")</f>
        <v>#N/A</v>
      </c>
      <c r="R1116" t="b">
        <f t="shared" si="52"/>
        <v>0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51"/>
        <v>42429.695543981477</v>
      </c>
      <c r="P1117">
        <f t="shared" si="53"/>
        <v>2016</v>
      </c>
      <c r="Q1117" t="e" cm="1">
        <f t="array" ref="Q1117">_xlfn.IFS(N1117= "theater/plays", "Theater", N1117 = "theater/musical", "Theater", N1117 = "theater/spaces", "Theater")</f>
        <v>#N/A</v>
      </c>
      <c r="R1117" t="b">
        <f t="shared" si="52"/>
        <v>0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51"/>
        <v>41009.847314814819</v>
      </c>
      <c r="P1118">
        <f t="shared" si="53"/>
        <v>2012</v>
      </c>
      <c r="Q1118" t="e" cm="1">
        <f t="array" ref="Q1118">_xlfn.IFS(N1118= "theater/plays", "Theater", N1118 = "theater/musical", "Theater", N1118 = "theater/spaces", "Theater")</f>
        <v>#N/A</v>
      </c>
      <c r="R1118" t="b">
        <f t="shared" si="52"/>
        <v>0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51"/>
        <v>42333.598530092597</v>
      </c>
      <c r="P1119">
        <f t="shared" si="53"/>
        <v>2015</v>
      </c>
      <c r="Q1119" t="e" cm="1">
        <f t="array" ref="Q1119">_xlfn.IFS(N1119= "theater/plays", "Theater", N1119 = "theater/musical", "Theater", N1119 = "theater/spaces", "Theater")</f>
        <v>#N/A</v>
      </c>
      <c r="R1119" t="b">
        <f t="shared" si="52"/>
        <v>0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51"/>
        <v>41704.16642361111</v>
      </c>
      <c r="P1120">
        <f t="shared" si="53"/>
        <v>2014</v>
      </c>
      <c r="Q1120" t="e" cm="1">
        <f t="array" ref="Q1120">_xlfn.IFS(N1120= "theater/plays", "Theater", N1120 = "theater/musical", "Theater", N1120 = "theater/spaces", "Theater")</f>
        <v>#N/A</v>
      </c>
      <c r="R1120" t="b">
        <f t="shared" si="52"/>
        <v>0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51"/>
        <v>41722.792407407411</v>
      </c>
      <c r="P1121">
        <f t="shared" si="53"/>
        <v>2014</v>
      </c>
      <c r="Q1121" t="e" cm="1">
        <f t="array" ref="Q1121">_xlfn.IFS(N1121= "theater/plays", "Theater", N1121 = "theater/musical", "Theater", N1121 = "theater/spaces", "Theater")</f>
        <v>#N/A</v>
      </c>
      <c r="R1121" t="b">
        <f t="shared" si="52"/>
        <v>0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51"/>
        <v>40799.872685185182</v>
      </c>
      <c r="P1122">
        <f t="shared" si="53"/>
        <v>2011</v>
      </c>
      <c r="Q1122" t="e" cm="1">
        <f t="array" ref="Q1122">_xlfn.IFS(N1122= "theater/plays", "Theater", N1122 = "theater/musical", "Theater", N1122 = "theater/spaces", "Theater")</f>
        <v>#N/A</v>
      </c>
      <c r="R1122" t="b">
        <f t="shared" si="52"/>
        <v>0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51"/>
        <v>42412.934212962966</v>
      </c>
      <c r="P1123">
        <f t="shared" si="53"/>
        <v>2016</v>
      </c>
      <c r="Q1123" t="e" cm="1">
        <f t="array" ref="Q1123">_xlfn.IFS(N1123= "theater/plays", "Theater", N1123 = "theater/musical", "Theater", N1123 = "theater/spaces", "Theater")</f>
        <v>#N/A</v>
      </c>
      <c r="R1123" t="b">
        <f t="shared" si="52"/>
        <v>0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51"/>
        <v>41410.703993055555</v>
      </c>
      <c r="P1124">
        <f t="shared" si="53"/>
        <v>2013</v>
      </c>
      <c r="Q1124" t="e" cm="1">
        <f t="array" ref="Q1124">_xlfn.IFS(N1124= "theater/plays", "Theater", N1124 = "theater/musical", "Theater", N1124 = "theater/spaces", "Theater")</f>
        <v>#N/A</v>
      </c>
      <c r="R1124" t="b">
        <f t="shared" si="52"/>
        <v>0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51"/>
        <v>41718.5237037037</v>
      </c>
      <c r="P1125">
        <f t="shared" si="53"/>
        <v>2014</v>
      </c>
      <c r="Q1125" t="e" cm="1">
        <f t="array" ref="Q1125">_xlfn.IFS(N1125= "theater/plays", "Theater", N1125 = "theater/musical", "Theater", N1125 = "theater/spaces", "Theater")</f>
        <v>#N/A</v>
      </c>
      <c r="R1125" t="b">
        <f t="shared" si="52"/>
        <v>0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51"/>
        <v>42094.667256944449</v>
      </c>
      <c r="P1126">
        <f t="shared" si="53"/>
        <v>2015</v>
      </c>
      <c r="Q1126" t="e" cm="1">
        <f t="array" ref="Q1126">_xlfn.IFS(N1126= "theater/plays", "Theater", N1126 = "theater/musical", "Theater", N1126 = "theater/spaces", "Theater")</f>
        <v>#N/A</v>
      </c>
      <c r="R1126" t="b">
        <f t="shared" si="52"/>
        <v>0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51"/>
        <v>42212.624189814815</v>
      </c>
      <c r="P1127">
        <f t="shared" si="53"/>
        <v>2015</v>
      </c>
      <c r="Q1127" t="e" cm="1">
        <f t="array" ref="Q1127">_xlfn.IFS(N1127= "theater/plays", "Theater", N1127 = "theater/musical", "Theater", N1127 = "theater/spaces", "Theater")</f>
        <v>#N/A</v>
      </c>
      <c r="R1127" t="b">
        <f t="shared" si="52"/>
        <v>0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51"/>
        <v>42535.327476851853</v>
      </c>
      <c r="P1128">
        <f t="shared" si="53"/>
        <v>2016</v>
      </c>
      <c r="Q1128" t="e" cm="1">
        <f t="array" ref="Q1128">_xlfn.IFS(N1128= "theater/plays", "Theater", N1128 = "theater/musical", "Theater", N1128 = "theater/spaces", "Theater")</f>
        <v>#N/A</v>
      </c>
      <c r="R1128" t="b">
        <f t="shared" si="52"/>
        <v>0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51"/>
        <v>41926.854166666664</v>
      </c>
      <c r="P1129">
        <f t="shared" si="53"/>
        <v>2014</v>
      </c>
      <c r="Q1129" t="e" cm="1">
        <f t="array" ref="Q1129">_xlfn.IFS(N1129= "theater/plays", "Theater", N1129 = "theater/musical", "Theater", N1129 = "theater/spaces", "Theater")</f>
        <v>#N/A</v>
      </c>
      <c r="R1129" t="b">
        <f t="shared" si="52"/>
        <v>0</v>
      </c>
    </row>
    <row r="1130" spans="1:18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51"/>
        <v>41828.649502314816</v>
      </c>
      <c r="P1130">
        <f t="shared" si="53"/>
        <v>2014</v>
      </c>
      <c r="Q1130" t="e" cm="1">
        <f t="array" ref="Q1130">_xlfn.IFS(N1130= "theater/plays", "Theater", N1130 = "theater/musical", "Theater", N1130 = "theater/spaces", "Theater")</f>
        <v>#N/A</v>
      </c>
      <c r="R1130" t="b">
        <f t="shared" si="52"/>
        <v>0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51"/>
        <v>42496.264965277776</v>
      </c>
      <c r="P1131">
        <f t="shared" si="53"/>
        <v>2016</v>
      </c>
      <c r="Q1131" t="e" cm="1">
        <f t="array" ref="Q1131">_xlfn.IFS(N1131= "theater/plays", "Theater", N1131 = "theater/musical", "Theater", N1131 = "theater/spaces", "Theater")</f>
        <v>#N/A</v>
      </c>
      <c r="R1131" t="b">
        <f t="shared" si="52"/>
        <v>0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51"/>
        <v>41908.996527777781</v>
      </c>
      <c r="P1132">
        <f t="shared" si="53"/>
        <v>2014</v>
      </c>
      <c r="Q1132" t="e" cm="1">
        <f t="array" ref="Q1132">_xlfn.IFS(N1132= "theater/plays", "Theater", N1132 = "theater/musical", "Theater", N1132 = "theater/spaces", "Theater")</f>
        <v>#N/A</v>
      </c>
      <c r="R1132" t="b">
        <f t="shared" si="52"/>
        <v>0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51"/>
        <v>42332.908194444448</v>
      </c>
      <c r="P1133">
        <f t="shared" si="53"/>
        <v>2015</v>
      </c>
      <c r="Q1133" t="e" cm="1">
        <f t="array" ref="Q1133">_xlfn.IFS(N1133= "theater/plays", "Theater", N1133 = "theater/musical", "Theater", N1133 = "theater/spaces", "Theater")</f>
        <v>#N/A</v>
      </c>
      <c r="R1133" t="b">
        <f t="shared" si="52"/>
        <v>0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51"/>
        <v>42706.115405092598</v>
      </c>
      <c r="P1134">
        <f t="shared" si="53"/>
        <v>2016</v>
      </c>
      <c r="Q1134" t="e" cm="1">
        <f t="array" ref="Q1134">_xlfn.IFS(N1134= "theater/plays", "Theater", N1134 = "theater/musical", "Theater", N1134 = "theater/spaces", "Theater")</f>
        <v>#N/A</v>
      </c>
      <c r="R1134" t="b">
        <f t="shared" si="52"/>
        <v>0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51"/>
        <v>41821.407187500001</v>
      </c>
      <c r="P1135">
        <f t="shared" si="53"/>
        <v>2014</v>
      </c>
      <c r="Q1135" t="e" cm="1">
        <f t="array" ref="Q1135">_xlfn.IFS(N1135= "theater/plays", "Theater", N1135 = "theater/musical", "Theater", N1135 = "theater/spaces", "Theater")</f>
        <v>#N/A</v>
      </c>
      <c r="R1135" t="b">
        <f t="shared" si="52"/>
        <v>0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51"/>
        <v>41958.285046296296</v>
      </c>
      <c r="P1136">
        <f t="shared" si="53"/>
        <v>2014</v>
      </c>
      <c r="Q1136" t="e" cm="1">
        <f t="array" ref="Q1136">_xlfn.IFS(N1136= "theater/plays", "Theater", N1136 = "theater/musical", "Theater", N1136 = "theater/spaces", "Theater")</f>
        <v>#N/A</v>
      </c>
      <c r="R1136" t="b">
        <f t="shared" si="52"/>
        <v>0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51"/>
        <v>42558.98951388889</v>
      </c>
      <c r="P1137">
        <f t="shared" si="53"/>
        <v>2016</v>
      </c>
      <c r="Q1137" t="e" cm="1">
        <f t="array" ref="Q1137">_xlfn.IFS(N1137= "theater/plays", "Theater", N1137 = "theater/musical", "Theater", N1137 = "theater/spaces", "Theater")</f>
        <v>#N/A</v>
      </c>
      <c r="R1137" t="b">
        <f t="shared" si="52"/>
        <v>0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51"/>
        <v>42327.671631944446</v>
      </c>
      <c r="P1138">
        <f t="shared" si="53"/>
        <v>2015</v>
      </c>
      <c r="Q1138" t="e" cm="1">
        <f t="array" ref="Q1138">_xlfn.IFS(N1138= "theater/plays", "Theater", N1138 = "theater/musical", "Theater", N1138 = "theater/spaces", "Theater")</f>
        <v>#N/A</v>
      </c>
      <c r="R1138" t="b">
        <f t="shared" si="52"/>
        <v>0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51"/>
        <v>42453.819687499999</v>
      </c>
      <c r="P1139">
        <f t="shared" si="53"/>
        <v>2016</v>
      </c>
      <c r="Q1139" t="e" cm="1">
        <f t="array" ref="Q1139">_xlfn.IFS(N1139= "theater/plays", "Theater", N1139 = "theater/musical", "Theater", N1139 = "theater/spaces", "Theater")</f>
        <v>#N/A</v>
      </c>
      <c r="R1139" t="b">
        <f t="shared" si="52"/>
        <v>0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51"/>
        <v>42736.9066087963</v>
      </c>
      <c r="P1140">
        <f t="shared" si="53"/>
        <v>2017</v>
      </c>
      <c r="Q1140" t="e" cm="1">
        <f t="array" ref="Q1140">_xlfn.IFS(N1140= "theater/plays", "Theater", N1140 = "theater/musical", "Theater", N1140 = "theater/spaces", "Theater")</f>
        <v>#N/A</v>
      </c>
      <c r="R1140" t="b">
        <f t="shared" si="52"/>
        <v>0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51"/>
        <v>41975.34752314815</v>
      </c>
      <c r="P1141">
        <f t="shared" si="53"/>
        <v>2014</v>
      </c>
      <c r="Q1141" t="e" cm="1">
        <f t="array" ref="Q1141">_xlfn.IFS(N1141= "theater/plays", "Theater", N1141 = "theater/musical", "Theater", N1141 = "theater/spaces", "Theater")</f>
        <v>#N/A</v>
      </c>
      <c r="R1141" t="b">
        <f t="shared" si="52"/>
        <v>0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51"/>
        <v>42192.462048611109</v>
      </c>
      <c r="P1142">
        <f t="shared" si="53"/>
        <v>2015</v>
      </c>
      <c r="Q1142" t="e" cm="1">
        <f t="array" ref="Q1142">_xlfn.IFS(N1142= "theater/plays", "Theater", N1142 = "theater/musical", "Theater", N1142 = "theater/spaces", "Theater")</f>
        <v>#N/A</v>
      </c>
      <c r="R1142" t="b">
        <f t="shared" si="52"/>
        <v>0</v>
      </c>
    </row>
    <row r="1143" spans="1:18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51"/>
        <v>42164.699652777781</v>
      </c>
      <c r="P1143">
        <f t="shared" si="53"/>
        <v>2015</v>
      </c>
      <c r="Q1143" t="e" cm="1">
        <f t="array" ref="Q1143">_xlfn.IFS(N1143= "theater/plays", "Theater", N1143 = "theater/musical", "Theater", N1143 = "theater/spaces", "Theater")</f>
        <v>#N/A</v>
      </c>
      <c r="R1143" t="b">
        <f t="shared" si="52"/>
        <v>0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51"/>
        <v>42022.006099537037</v>
      </c>
      <c r="P1144">
        <f t="shared" si="53"/>
        <v>2015</v>
      </c>
      <c r="Q1144" t="e" cm="1">
        <f t="array" ref="Q1144">_xlfn.IFS(N1144= "theater/plays", "Theater", N1144 = "theater/musical", "Theater", N1144 = "theater/spaces", "Theater")</f>
        <v>#N/A</v>
      </c>
      <c r="R1144" t="b">
        <f t="shared" si="52"/>
        <v>0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51"/>
        <v>42325.19358796296</v>
      </c>
      <c r="P1145">
        <f t="shared" si="53"/>
        <v>2015</v>
      </c>
      <c r="Q1145" t="e" cm="1">
        <f t="array" ref="Q1145">_xlfn.IFS(N1145= "theater/plays", "Theater", N1145 = "theater/musical", "Theater", N1145 = "theater/spaces", "Theater")</f>
        <v>#N/A</v>
      </c>
      <c r="R1145" t="b">
        <f t="shared" si="52"/>
        <v>0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51"/>
        <v>42093.181944444441</v>
      </c>
      <c r="P1146">
        <f t="shared" si="53"/>
        <v>2015</v>
      </c>
      <c r="Q1146" t="e" cm="1">
        <f t="array" ref="Q1146">_xlfn.IFS(N1146= "theater/plays", "Theater", N1146 = "theater/musical", "Theater", N1146 = "theater/spaces", "Theater")</f>
        <v>#N/A</v>
      </c>
      <c r="R1146" t="b">
        <f t="shared" si="52"/>
        <v>0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51"/>
        <v>41854.74759259259</v>
      </c>
      <c r="P1147">
        <f t="shared" si="53"/>
        <v>2014</v>
      </c>
      <c r="Q1147" t="e" cm="1">
        <f t="array" ref="Q1147">_xlfn.IFS(N1147= "theater/plays", "Theater", N1147 = "theater/musical", "Theater", N1147 = "theater/spaces", "Theater")</f>
        <v>#N/A</v>
      </c>
      <c r="R1147" t="b">
        <f t="shared" si="52"/>
        <v>0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51"/>
        <v>41723.9533912037</v>
      </c>
      <c r="P1148">
        <f t="shared" si="53"/>
        <v>2014</v>
      </c>
      <c r="Q1148" t="e" cm="1">
        <f t="array" ref="Q1148">_xlfn.IFS(N1148= "theater/plays", "Theater", N1148 = "theater/musical", "Theater", N1148 = "theater/spaces", "Theater")</f>
        <v>#N/A</v>
      </c>
      <c r="R1148" t="b">
        <f t="shared" si="52"/>
        <v>0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51"/>
        <v>41871.972025462965</v>
      </c>
      <c r="P1149">
        <f t="shared" si="53"/>
        <v>2014</v>
      </c>
      <c r="Q1149" t="e" cm="1">
        <f t="array" ref="Q1149">_xlfn.IFS(N1149= "theater/plays", "Theater", N1149 = "theater/musical", "Theater", N1149 = "theater/spaces", "Theater")</f>
        <v>#N/A</v>
      </c>
      <c r="R1149" t="b">
        <f t="shared" si="52"/>
        <v>0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51"/>
        <v>42675.171076388884</v>
      </c>
      <c r="P1150">
        <f t="shared" si="53"/>
        <v>2016</v>
      </c>
      <c r="Q1150" t="e" cm="1">
        <f t="array" ref="Q1150">_xlfn.IFS(N1150= "theater/plays", "Theater", N1150 = "theater/musical", "Theater", N1150 = "theater/spaces", "Theater")</f>
        <v>#N/A</v>
      </c>
      <c r="R1150" t="b">
        <f t="shared" si="52"/>
        <v>0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51"/>
        <v>42507.71025462963</v>
      </c>
      <c r="P1151">
        <f t="shared" si="53"/>
        <v>2016</v>
      </c>
      <c r="Q1151" t="e" cm="1">
        <f t="array" ref="Q1151">_xlfn.IFS(N1151= "theater/plays", "Theater", N1151 = "theater/musical", "Theater", N1151 = "theater/spaces", "Theater")</f>
        <v>#N/A</v>
      </c>
      <c r="R1151" t="b">
        <f t="shared" si="52"/>
        <v>0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51"/>
        <v>42317.954571759255</v>
      </c>
      <c r="P1152">
        <f t="shared" si="53"/>
        <v>2015</v>
      </c>
      <c r="Q1152" t="e" cm="1">
        <f t="array" ref="Q1152">_xlfn.IFS(N1152= "theater/plays", "Theater", N1152 = "theater/musical", "Theater", N1152 = "theater/spaces", "Theater")</f>
        <v>#N/A</v>
      </c>
      <c r="R1152" t="b">
        <f t="shared" si="52"/>
        <v>0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51"/>
        <v>42224.102581018524</v>
      </c>
      <c r="P1153">
        <f t="shared" si="53"/>
        <v>2015</v>
      </c>
      <c r="Q1153" t="e" cm="1">
        <f t="array" ref="Q1153">_xlfn.IFS(N1153= "theater/plays", "Theater", N1153 = "theater/musical", "Theater", N1153 = "theater/spaces", "Theater")</f>
        <v>#N/A</v>
      </c>
      <c r="R1153" t="b">
        <f t="shared" si="52"/>
        <v>0</v>
      </c>
    </row>
    <row r="1154" spans="1:18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51"/>
        <v>42109.709629629629</v>
      </c>
      <c r="P1154">
        <f t="shared" si="53"/>
        <v>2015</v>
      </c>
      <c r="Q1154" t="e" cm="1">
        <f t="array" ref="Q1154">_xlfn.IFS(N1154= "theater/plays", "Theater", N1154 = "theater/musical", "Theater", N1154 = "theater/spaces", "Theater")</f>
        <v>#N/A</v>
      </c>
      <c r="R1154" t="b">
        <f t="shared" si="52"/>
        <v>0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54">(J1155/86400)+DATE(1970,1,1)</f>
        <v>42143.714178240742</v>
      </c>
      <c r="P1155">
        <f t="shared" si="53"/>
        <v>2015</v>
      </c>
      <c r="Q1155" t="e" cm="1">
        <f t="array" ref="Q1155">_xlfn.IFS(N1155= "theater/plays", "Theater", N1155 = "theater/musical", "Theater", N1155 = "theater/spaces", "Theater")</f>
        <v>#N/A</v>
      </c>
      <c r="R1155" t="b">
        <f t="shared" ref="R1155:R1218" si="55">IF(N1155= "theater/plays", "plays")</f>
        <v>0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54"/>
        <v>42223.108865740738</v>
      </c>
      <c r="P1156">
        <f t="shared" ref="P1156:P1219" si="56">YEAR(O1156)</f>
        <v>2015</v>
      </c>
      <c r="Q1156" t="e" cm="1">
        <f t="array" ref="Q1156">_xlfn.IFS(N1156= "theater/plays", "Theater", N1156 = "theater/musical", "Theater", N1156 = "theater/spaces", "Theater")</f>
        <v>#N/A</v>
      </c>
      <c r="R1156" t="b">
        <f t="shared" si="55"/>
        <v>0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54"/>
        <v>41835.763981481483</v>
      </c>
      <c r="P1157">
        <f t="shared" si="56"/>
        <v>2014</v>
      </c>
      <c r="Q1157" t="e" cm="1">
        <f t="array" ref="Q1157">_xlfn.IFS(N1157= "theater/plays", "Theater", N1157 = "theater/musical", "Theater", N1157 = "theater/spaces", "Theater")</f>
        <v>#N/A</v>
      </c>
      <c r="R1157" t="b">
        <f t="shared" si="55"/>
        <v>0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54"/>
        <v>42029.07131944444</v>
      </c>
      <c r="P1158">
        <f t="shared" si="56"/>
        <v>2015</v>
      </c>
      <c r="Q1158" t="e" cm="1">
        <f t="array" ref="Q1158">_xlfn.IFS(N1158= "theater/plays", "Theater", N1158 = "theater/musical", "Theater", N1158 = "theater/spaces", "Theater")</f>
        <v>#N/A</v>
      </c>
      <c r="R1158" t="b">
        <f t="shared" si="55"/>
        <v>0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54"/>
        <v>41918.628240740742</v>
      </c>
      <c r="P1159">
        <f t="shared" si="56"/>
        <v>2014</v>
      </c>
      <c r="Q1159" t="e" cm="1">
        <f t="array" ref="Q1159">_xlfn.IFS(N1159= "theater/plays", "Theater", N1159 = "theater/musical", "Theater", N1159 = "theater/spaces", "Theater")</f>
        <v>#N/A</v>
      </c>
      <c r="R1159" t="b">
        <f t="shared" si="55"/>
        <v>0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54"/>
        <v>41952.09175925926</v>
      </c>
      <c r="P1160">
        <f t="shared" si="56"/>
        <v>2014</v>
      </c>
      <c r="Q1160" t="e" cm="1">
        <f t="array" ref="Q1160">_xlfn.IFS(N1160= "theater/plays", "Theater", N1160 = "theater/musical", "Theater", N1160 = "theater/spaces", "Theater")</f>
        <v>#N/A</v>
      </c>
      <c r="R1160" t="b">
        <f t="shared" si="55"/>
        <v>0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54"/>
        <v>42154.726446759261</v>
      </c>
      <c r="P1161">
        <f t="shared" si="56"/>
        <v>2015</v>
      </c>
      <c r="Q1161" t="e" cm="1">
        <f t="array" ref="Q1161">_xlfn.IFS(N1161= "theater/plays", "Theater", N1161 = "theater/musical", "Theater", N1161 = "theater/spaces", "Theater")</f>
        <v>#N/A</v>
      </c>
      <c r="R1161" t="b">
        <f t="shared" si="55"/>
        <v>0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54"/>
        <v>42061.154930555553</v>
      </c>
      <c r="P1162">
        <f t="shared" si="56"/>
        <v>2015</v>
      </c>
      <c r="Q1162" t="e" cm="1">
        <f t="array" ref="Q1162">_xlfn.IFS(N1162= "theater/plays", "Theater", N1162 = "theater/musical", "Theater", N1162 = "theater/spaces", "Theater")</f>
        <v>#N/A</v>
      </c>
      <c r="R1162" t="b">
        <f t="shared" si="55"/>
        <v>0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54"/>
        <v>42122.629502314812</v>
      </c>
      <c r="P1163">
        <f t="shared" si="56"/>
        <v>2015</v>
      </c>
      <c r="Q1163" t="e" cm="1">
        <f t="array" ref="Q1163">_xlfn.IFS(N1163= "theater/plays", "Theater", N1163 = "theater/musical", "Theater", N1163 = "theater/spaces", "Theater")</f>
        <v>#N/A</v>
      </c>
      <c r="R1163" t="b">
        <f t="shared" si="55"/>
        <v>0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54"/>
        <v>41876.683611111112</v>
      </c>
      <c r="P1164">
        <f t="shared" si="56"/>
        <v>2014</v>
      </c>
      <c r="Q1164" t="e" cm="1">
        <f t="array" ref="Q1164">_xlfn.IFS(N1164= "theater/plays", "Theater", N1164 = "theater/musical", "Theater", N1164 = "theater/spaces", "Theater")</f>
        <v>#N/A</v>
      </c>
      <c r="R1164" t="b">
        <f t="shared" si="55"/>
        <v>0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54"/>
        <v>41830.723611111112</v>
      </c>
      <c r="P1165">
        <f t="shared" si="56"/>
        <v>2014</v>
      </c>
      <c r="Q1165" t="e" cm="1">
        <f t="array" ref="Q1165">_xlfn.IFS(N1165= "theater/plays", "Theater", N1165 = "theater/musical", "Theater", N1165 = "theater/spaces", "Theater")</f>
        <v>#N/A</v>
      </c>
      <c r="R1165" t="b">
        <f t="shared" si="55"/>
        <v>0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54"/>
        <v>42509.724328703705</v>
      </c>
      <c r="P1166">
        <f t="shared" si="56"/>
        <v>2016</v>
      </c>
      <c r="Q1166" t="e" cm="1">
        <f t="array" ref="Q1166">_xlfn.IFS(N1166= "theater/plays", "Theater", N1166 = "theater/musical", "Theater", N1166 = "theater/spaces", "Theater")</f>
        <v>#N/A</v>
      </c>
      <c r="R1166" t="b">
        <f t="shared" si="55"/>
        <v>0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54"/>
        <v>41792.214467592596</v>
      </c>
      <c r="P1167">
        <f t="shared" si="56"/>
        <v>2014</v>
      </c>
      <c r="Q1167" t="e" cm="1">
        <f t="array" ref="Q1167">_xlfn.IFS(N1167= "theater/plays", "Theater", N1167 = "theater/musical", "Theater", N1167 = "theater/spaces", "Theater")</f>
        <v>#N/A</v>
      </c>
      <c r="R1167" t="b">
        <f t="shared" si="55"/>
        <v>0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54"/>
        <v>42150.485439814816</v>
      </c>
      <c r="P1168">
        <f t="shared" si="56"/>
        <v>2015</v>
      </c>
      <c r="Q1168" t="e" cm="1">
        <f t="array" ref="Q1168">_xlfn.IFS(N1168= "theater/plays", "Theater", N1168 = "theater/musical", "Theater", N1168 = "theater/spaces", "Theater")</f>
        <v>#N/A</v>
      </c>
      <c r="R1168" t="b">
        <f t="shared" si="55"/>
        <v>0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54"/>
        <v>41863.734895833331</v>
      </c>
      <c r="P1169">
        <f t="shared" si="56"/>
        <v>2014</v>
      </c>
      <c r="Q1169" t="e" cm="1">
        <f t="array" ref="Q1169">_xlfn.IFS(N1169= "theater/plays", "Theater", N1169 = "theater/musical", "Theater", N1169 = "theater/spaces", "Theater")</f>
        <v>#N/A</v>
      </c>
      <c r="R1169" t="b">
        <f t="shared" si="55"/>
        <v>0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54"/>
        <v>42605.053993055553</v>
      </c>
      <c r="P1170">
        <f t="shared" si="56"/>
        <v>2016</v>
      </c>
      <c r="Q1170" t="e" cm="1">
        <f t="array" ref="Q1170">_xlfn.IFS(N1170= "theater/plays", "Theater", N1170 = "theater/musical", "Theater", N1170 = "theater/spaces", "Theater")</f>
        <v>#N/A</v>
      </c>
      <c r="R1170" t="b">
        <f t="shared" si="55"/>
        <v>0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54"/>
        <v>42027.353738425925</v>
      </c>
      <c r="P1171">
        <f t="shared" si="56"/>
        <v>2015</v>
      </c>
      <c r="Q1171" t="e" cm="1">
        <f t="array" ref="Q1171">_xlfn.IFS(N1171= "theater/plays", "Theater", N1171 = "theater/musical", "Theater", N1171 = "theater/spaces", "Theater")</f>
        <v>#N/A</v>
      </c>
      <c r="R1171" t="b">
        <f t="shared" si="55"/>
        <v>0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54"/>
        <v>42124.893182870372</v>
      </c>
      <c r="P1172">
        <f t="shared" si="56"/>
        <v>2015</v>
      </c>
      <c r="Q1172" t="e" cm="1">
        <f t="array" ref="Q1172">_xlfn.IFS(N1172= "theater/plays", "Theater", N1172 = "theater/musical", "Theater", N1172 = "theater/spaces", "Theater")</f>
        <v>#N/A</v>
      </c>
      <c r="R1172" t="b">
        <f t="shared" si="55"/>
        <v>0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54"/>
        <v>41938.804710648146</v>
      </c>
      <c r="P1173">
        <f t="shared" si="56"/>
        <v>2014</v>
      </c>
      <c r="Q1173" t="e" cm="1">
        <f t="array" ref="Q1173">_xlfn.IFS(N1173= "theater/plays", "Theater", N1173 = "theater/musical", "Theater", N1173 = "theater/spaces", "Theater")</f>
        <v>#N/A</v>
      </c>
      <c r="R1173" t="b">
        <f t="shared" si="55"/>
        <v>0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54"/>
        <v>41841.682314814811</v>
      </c>
      <c r="P1174">
        <f t="shared" si="56"/>
        <v>2014</v>
      </c>
      <c r="Q1174" t="e" cm="1">
        <f t="array" ref="Q1174">_xlfn.IFS(N1174= "theater/plays", "Theater", N1174 = "theater/musical", "Theater", N1174 = "theater/spaces", "Theater")</f>
        <v>#N/A</v>
      </c>
      <c r="R1174" t="b">
        <f t="shared" si="55"/>
        <v>0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54"/>
        <v>42184.185844907406</v>
      </c>
      <c r="P1175">
        <f t="shared" si="56"/>
        <v>2015</v>
      </c>
      <c r="Q1175" t="e" cm="1">
        <f t="array" ref="Q1175">_xlfn.IFS(N1175= "theater/plays", "Theater", N1175 = "theater/musical", "Theater", N1175 = "theater/spaces", "Theater")</f>
        <v>#N/A</v>
      </c>
      <c r="R1175" t="b">
        <f t="shared" si="55"/>
        <v>0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54"/>
        <v>42468.84174768519</v>
      </c>
      <c r="P1176">
        <f t="shared" si="56"/>
        <v>2016</v>
      </c>
      <c r="Q1176" t="e" cm="1">
        <f t="array" ref="Q1176">_xlfn.IFS(N1176= "theater/plays", "Theater", N1176 = "theater/musical", "Theater", N1176 = "theater/spaces", "Theater")</f>
        <v>#N/A</v>
      </c>
      <c r="R1176" t="b">
        <f t="shared" si="55"/>
        <v>0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54"/>
        <v>42170.728460648148</v>
      </c>
      <c r="P1177">
        <f t="shared" si="56"/>
        <v>2015</v>
      </c>
      <c r="Q1177" t="e" cm="1">
        <f t="array" ref="Q1177">_xlfn.IFS(N1177= "theater/plays", "Theater", N1177 = "theater/musical", "Theater", N1177 = "theater/spaces", "Theater")</f>
        <v>#N/A</v>
      </c>
      <c r="R1177" t="b">
        <f t="shared" si="55"/>
        <v>0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54"/>
        <v>42746.019652777773</v>
      </c>
      <c r="P1178">
        <f t="shared" si="56"/>
        <v>2017</v>
      </c>
      <c r="Q1178" t="e" cm="1">
        <f t="array" ref="Q1178">_xlfn.IFS(N1178= "theater/plays", "Theater", N1178 = "theater/musical", "Theater", N1178 = "theater/spaces", "Theater")</f>
        <v>#N/A</v>
      </c>
      <c r="R1178" t="b">
        <f t="shared" si="55"/>
        <v>0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54"/>
        <v>41897.660833333335</v>
      </c>
      <c r="P1179">
        <f t="shared" si="56"/>
        <v>2014</v>
      </c>
      <c r="Q1179" t="e" cm="1">
        <f t="array" ref="Q1179">_xlfn.IFS(N1179= "theater/plays", "Theater", N1179 = "theater/musical", "Theater", N1179 = "theater/spaces", "Theater")</f>
        <v>#N/A</v>
      </c>
      <c r="R1179" t="b">
        <f t="shared" si="55"/>
        <v>0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54"/>
        <v>41837.905694444446</v>
      </c>
      <c r="P1180">
        <f t="shared" si="56"/>
        <v>2014</v>
      </c>
      <c r="Q1180" t="e" cm="1">
        <f t="array" ref="Q1180">_xlfn.IFS(N1180= "theater/plays", "Theater", N1180 = "theater/musical", "Theater", N1180 = "theater/spaces", "Theater")</f>
        <v>#N/A</v>
      </c>
      <c r="R1180" t="b">
        <f t="shared" si="55"/>
        <v>0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54"/>
        <v>42275.720219907409</v>
      </c>
      <c r="P1181">
        <f t="shared" si="56"/>
        <v>2015</v>
      </c>
      <c r="Q1181" t="e" cm="1">
        <f t="array" ref="Q1181">_xlfn.IFS(N1181= "theater/plays", "Theater", N1181 = "theater/musical", "Theater", N1181 = "theater/spaces", "Theater")</f>
        <v>#N/A</v>
      </c>
      <c r="R1181" t="b">
        <f t="shared" si="55"/>
        <v>0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54"/>
        <v>41781.806875000002</v>
      </c>
      <c r="P1182">
        <f t="shared" si="56"/>
        <v>2014</v>
      </c>
      <c r="Q1182" t="e" cm="1">
        <f t="array" ref="Q1182">_xlfn.IFS(N1182= "theater/plays", "Theater", N1182 = "theater/musical", "Theater", N1182 = "theater/spaces", "Theater")</f>
        <v>#N/A</v>
      </c>
      <c r="R1182" t="b">
        <f t="shared" si="55"/>
        <v>0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54"/>
        <v>42034.339363425926</v>
      </c>
      <c r="P1183">
        <f t="shared" si="56"/>
        <v>2015</v>
      </c>
      <c r="Q1183" t="e" cm="1">
        <f t="array" ref="Q1183">_xlfn.IFS(N1183= "theater/plays", "Theater", N1183 = "theater/musical", "Theater", N1183 = "theater/spaces", "Theater")</f>
        <v>#N/A</v>
      </c>
      <c r="R1183" t="b">
        <f t="shared" si="55"/>
        <v>0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54"/>
        <v>42728.827407407407</v>
      </c>
      <c r="P1184">
        <f t="shared" si="56"/>
        <v>2016</v>
      </c>
      <c r="Q1184" t="e" cm="1">
        <f t="array" ref="Q1184">_xlfn.IFS(N1184= "theater/plays", "Theater", N1184 = "theater/musical", "Theater", N1184 = "theater/spaces", "Theater")</f>
        <v>#N/A</v>
      </c>
      <c r="R1184" t="b">
        <f t="shared" si="55"/>
        <v>0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54"/>
        <v>42656.86137731481</v>
      </c>
      <c r="P1185">
        <f t="shared" si="56"/>
        <v>2016</v>
      </c>
      <c r="Q1185" t="e" cm="1">
        <f t="array" ref="Q1185">_xlfn.IFS(N1185= "theater/plays", "Theater", N1185 = "theater/musical", "Theater", N1185 = "theater/spaces", "Theater")</f>
        <v>#N/A</v>
      </c>
      <c r="R1185" t="b">
        <f t="shared" si="55"/>
        <v>0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54"/>
        <v>42741.599664351852</v>
      </c>
      <c r="P1186">
        <f t="shared" si="56"/>
        <v>2017</v>
      </c>
      <c r="Q1186" t="e" cm="1">
        <f t="array" ref="Q1186">_xlfn.IFS(N1186= "theater/plays", "Theater", N1186 = "theater/musical", "Theater", N1186 = "theater/spaces", "Theater")</f>
        <v>#N/A</v>
      </c>
      <c r="R1186" t="b">
        <f t="shared" si="55"/>
        <v>0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54"/>
        <v>42130.865150462967</v>
      </c>
      <c r="P1187">
        <f t="shared" si="56"/>
        <v>2015</v>
      </c>
      <c r="Q1187" t="e" cm="1">
        <f t="array" ref="Q1187">_xlfn.IFS(N1187= "theater/plays", "Theater", N1187 = "theater/musical", "Theater", N1187 = "theater/spaces", "Theater")</f>
        <v>#N/A</v>
      </c>
      <c r="R1187" t="b">
        <f t="shared" si="55"/>
        <v>0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54"/>
        <v>42123.86336805555</v>
      </c>
      <c r="P1188">
        <f t="shared" si="56"/>
        <v>2015</v>
      </c>
      <c r="Q1188" t="e" cm="1">
        <f t="array" ref="Q1188">_xlfn.IFS(N1188= "theater/plays", "Theater", N1188 = "theater/musical", "Theater", N1188 = "theater/spaces", "Theater")</f>
        <v>#N/A</v>
      </c>
      <c r="R1188" t="b">
        <f t="shared" si="55"/>
        <v>0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54"/>
        <v>42109.894942129627</v>
      </c>
      <c r="P1189">
        <f t="shared" si="56"/>
        <v>2015</v>
      </c>
      <c r="Q1189" t="e" cm="1">
        <f t="array" ref="Q1189">_xlfn.IFS(N1189= "theater/plays", "Theater", N1189 = "theater/musical", "Theater", N1189 = "theater/spaces", "Theater")</f>
        <v>#N/A</v>
      </c>
      <c r="R1189" t="b">
        <f t="shared" si="55"/>
        <v>0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54"/>
        <v>42711.700694444444</v>
      </c>
      <c r="P1190">
        <f t="shared" si="56"/>
        <v>2016</v>
      </c>
      <c r="Q1190" t="e" cm="1">
        <f t="array" ref="Q1190">_xlfn.IFS(N1190= "theater/plays", "Theater", N1190 = "theater/musical", "Theater", N1190 = "theater/spaces", "Theater")</f>
        <v>#N/A</v>
      </c>
      <c r="R1190" t="b">
        <f t="shared" si="55"/>
        <v>0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54"/>
        <v>42529.979108796295</v>
      </c>
      <c r="P1191">
        <f t="shared" si="56"/>
        <v>2016</v>
      </c>
      <c r="Q1191" t="e" cm="1">
        <f t="array" ref="Q1191">_xlfn.IFS(N1191= "theater/plays", "Theater", N1191 = "theater/musical", "Theater", N1191 = "theater/spaces", "Theater")</f>
        <v>#N/A</v>
      </c>
      <c r="R1191" t="b">
        <f t="shared" si="55"/>
        <v>0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54"/>
        <v>41852.665798611109</v>
      </c>
      <c r="P1192">
        <f t="shared" si="56"/>
        <v>2014</v>
      </c>
      <c r="Q1192" t="e" cm="1">
        <f t="array" ref="Q1192">_xlfn.IFS(N1192= "theater/plays", "Theater", N1192 = "theater/musical", "Theater", N1192 = "theater/spaces", "Theater")</f>
        <v>#N/A</v>
      </c>
      <c r="R1192" t="b">
        <f t="shared" si="55"/>
        <v>0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54"/>
        <v>42419.603703703702</v>
      </c>
      <c r="P1193">
        <f t="shared" si="56"/>
        <v>2016</v>
      </c>
      <c r="Q1193" t="e" cm="1">
        <f t="array" ref="Q1193">_xlfn.IFS(N1193= "theater/plays", "Theater", N1193 = "theater/musical", "Theater", N1193 = "theater/spaces", "Theater")</f>
        <v>#N/A</v>
      </c>
      <c r="R1193" t="b">
        <f t="shared" si="55"/>
        <v>0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54"/>
        <v>42747.506689814814</v>
      </c>
      <c r="P1194">
        <f t="shared" si="56"/>
        <v>2017</v>
      </c>
      <c r="Q1194" t="e" cm="1">
        <f t="array" ref="Q1194">_xlfn.IFS(N1194= "theater/plays", "Theater", N1194 = "theater/musical", "Theater", N1194 = "theater/spaces", "Theater")</f>
        <v>#N/A</v>
      </c>
      <c r="R1194" t="b">
        <f t="shared" si="55"/>
        <v>0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54"/>
        <v>42409.776076388887</v>
      </c>
      <c r="P1195">
        <f t="shared" si="56"/>
        <v>2016</v>
      </c>
      <c r="Q1195" t="e" cm="1">
        <f t="array" ref="Q1195">_xlfn.IFS(N1195= "theater/plays", "Theater", N1195 = "theater/musical", "Theater", N1195 = "theater/spaces", "Theater")</f>
        <v>#N/A</v>
      </c>
      <c r="R1195" t="b">
        <f t="shared" si="55"/>
        <v>0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54"/>
        <v>42072.488182870366</v>
      </c>
      <c r="P1196">
        <f t="shared" si="56"/>
        <v>2015</v>
      </c>
      <c r="Q1196" t="e" cm="1">
        <f t="array" ref="Q1196">_xlfn.IFS(N1196= "theater/plays", "Theater", N1196 = "theater/musical", "Theater", N1196 = "theater/spaces", "Theater")</f>
        <v>#N/A</v>
      </c>
      <c r="R1196" t="b">
        <f t="shared" si="55"/>
        <v>0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54"/>
        <v>42298.34783564815</v>
      </c>
      <c r="P1197">
        <f t="shared" si="56"/>
        <v>2015</v>
      </c>
      <c r="Q1197" t="e" cm="1">
        <f t="array" ref="Q1197">_xlfn.IFS(N1197= "theater/plays", "Theater", N1197 = "theater/musical", "Theater", N1197 = "theater/spaces", "Theater")</f>
        <v>#N/A</v>
      </c>
      <c r="R1197" t="b">
        <f t="shared" si="55"/>
        <v>0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54"/>
        <v>42326.818738425922</v>
      </c>
      <c r="P1198">
        <f t="shared" si="56"/>
        <v>2015</v>
      </c>
      <c r="Q1198" t="e" cm="1">
        <f t="array" ref="Q1198">_xlfn.IFS(N1198= "theater/plays", "Theater", N1198 = "theater/musical", "Theater", N1198 = "theater/spaces", "Theater")</f>
        <v>#N/A</v>
      </c>
      <c r="R1198" t="b">
        <f t="shared" si="55"/>
        <v>0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54"/>
        <v>42503.66474537037</v>
      </c>
      <c r="P1199">
        <f t="shared" si="56"/>
        <v>2016</v>
      </c>
      <c r="Q1199" t="e" cm="1">
        <f t="array" ref="Q1199">_xlfn.IFS(N1199= "theater/plays", "Theater", N1199 = "theater/musical", "Theater", N1199 = "theater/spaces", "Theater")</f>
        <v>#N/A</v>
      </c>
      <c r="R1199" t="b">
        <f t="shared" si="55"/>
        <v>0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54"/>
        <v>42333.619050925925</v>
      </c>
      <c r="P1200">
        <f t="shared" si="56"/>
        <v>2015</v>
      </c>
      <c r="Q1200" t="e" cm="1">
        <f t="array" ref="Q1200">_xlfn.IFS(N1200= "theater/plays", "Theater", N1200 = "theater/musical", "Theater", N1200 = "theater/spaces", "Theater")</f>
        <v>#N/A</v>
      </c>
      <c r="R1200" t="b">
        <f t="shared" si="55"/>
        <v>0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54"/>
        <v>42161.770833333328</v>
      </c>
      <c r="P1201">
        <f t="shared" si="56"/>
        <v>2015</v>
      </c>
      <c r="Q1201" t="e" cm="1">
        <f t="array" ref="Q1201">_xlfn.IFS(N1201= "theater/plays", "Theater", N1201 = "theater/musical", "Theater", N1201 = "theater/spaces", "Theater")</f>
        <v>#N/A</v>
      </c>
      <c r="R1201" t="b">
        <f t="shared" si="55"/>
        <v>0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54"/>
        <v>42089.477500000001</v>
      </c>
      <c r="P1202">
        <f t="shared" si="56"/>
        <v>2015</v>
      </c>
      <c r="Q1202" t="e" cm="1">
        <f t="array" ref="Q1202">_xlfn.IFS(N1202= "theater/plays", "Theater", N1202 = "theater/musical", "Theater", N1202 = "theater/spaces", "Theater")</f>
        <v>#N/A</v>
      </c>
      <c r="R1202" t="b">
        <f t="shared" si="55"/>
        <v>0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54"/>
        <v>42536.60701388889</v>
      </c>
      <c r="P1203">
        <f t="shared" si="56"/>
        <v>2016</v>
      </c>
      <c r="Q1203" t="e" cm="1">
        <f t="array" ref="Q1203">_xlfn.IFS(N1203= "theater/plays", "Theater", N1203 = "theater/musical", "Theater", N1203 = "theater/spaces", "Theater")</f>
        <v>#N/A</v>
      </c>
      <c r="R1203" t="b">
        <f t="shared" si="55"/>
        <v>0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54"/>
        <v>42152.288819444446</v>
      </c>
      <c r="P1204">
        <f t="shared" si="56"/>
        <v>2015</v>
      </c>
      <c r="Q1204" t="e" cm="1">
        <f t="array" ref="Q1204">_xlfn.IFS(N1204= "theater/plays", "Theater", N1204 = "theater/musical", "Theater", N1204 = "theater/spaces", "Theater")</f>
        <v>#N/A</v>
      </c>
      <c r="R1204" t="b">
        <f t="shared" si="55"/>
        <v>0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54"/>
        <v>42125.614895833336</v>
      </c>
      <c r="P1205">
        <f t="shared" si="56"/>
        <v>2015</v>
      </c>
      <c r="Q1205" t="e" cm="1">
        <f t="array" ref="Q1205">_xlfn.IFS(N1205= "theater/plays", "Theater", N1205 = "theater/musical", "Theater", N1205 = "theater/spaces", "Theater")</f>
        <v>#N/A</v>
      </c>
      <c r="R1205" t="b">
        <f t="shared" si="55"/>
        <v>0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54"/>
        <v>42297.748067129629</v>
      </c>
      <c r="P1206">
        <f t="shared" si="56"/>
        <v>2015</v>
      </c>
      <c r="Q1206" t="e" cm="1">
        <f t="array" ref="Q1206">_xlfn.IFS(N1206= "theater/plays", "Theater", N1206 = "theater/musical", "Theater", N1206 = "theater/spaces", "Theater")</f>
        <v>#N/A</v>
      </c>
      <c r="R1206" t="b">
        <f t="shared" si="55"/>
        <v>0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54"/>
        <v>42138.506377314814</v>
      </c>
      <c r="P1207">
        <f t="shared" si="56"/>
        <v>2015</v>
      </c>
      <c r="Q1207" t="e" cm="1">
        <f t="array" ref="Q1207">_xlfn.IFS(N1207= "theater/plays", "Theater", N1207 = "theater/musical", "Theater", N1207 = "theater/spaces", "Theater")</f>
        <v>#N/A</v>
      </c>
      <c r="R1207" t="b">
        <f t="shared" si="55"/>
        <v>0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54"/>
        <v>42772.776076388887</v>
      </c>
      <c r="P1208">
        <f t="shared" si="56"/>
        <v>2017</v>
      </c>
      <c r="Q1208" t="e" cm="1">
        <f t="array" ref="Q1208">_xlfn.IFS(N1208= "theater/plays", "Theater", N1208 = "theater/musical", "Theater", N1208 = "theater/spaces", "Theater")</f>
        <v>#N/A</v>
      </c>
      <c r="R1208" t="b">
        <f t="shared" si="55"/>
        <v>0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54"/>
        <v>42430.430243055554</v>
      </c>
      <c r="P1209">
        <f t="shared" si="56"/>
        <v>2016</v>
      </c>
      <c r="Q1209" t="e" cm="1">
        <f t="array" ref="Q1209">_xlfn.IFS(N1209= "theater/plays", "Theater", N1209 = "theater/musical", "Theater", N1209 = "theater/spaces", "Theater")</f>
        <v>#N/A</v>
      </c>
      <c r="R1209" t="b">
        <f t="shared" si="55"/>
        <v>0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54"/>
        <v>42423.709074074075</v>
      </c>
      <c r="P1210">
        <f t="shared" si="56"/>
        <v>2016</v>
      </c>
      <c r="Q1210" t="e" cm="1">
        <f t="array" ref="Q1210">_xlfn.IFS(N1210= "theater/plays", "Theater", N1210 = "theater/musical", "Theater", N1210 = "theater/spaces", "Theater")</f>
        <v>#N/A</v>
      </c>
      <c r="R1210" t="b">
        <f t="shared" si="55"/>
        <v>0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54"/>
        <v>42761.846122685187</v>
      </c>
      <c r="P1211">
        <f t="shared" si="56"/>
        <v>2017</v>
      </c>
      <c r="Q1211" t="e" cm="1">
        <f t="array" ref="Q1211">_xlfn.IFS(N1211= "theater/plays", "Theater", N1211 = "theater/musical", "Theater", N1211 = "theater/spaces", "Theater")</f>
        <v>#N/A</v>
      </c>
      <c r="R1211" t="b">
        <f t="shared" si="55"/>
        <v>0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54"/>
        <v>42132.941805555558</v>
      </c>
      <c r="P1212">
        <f t="shared" si="56"/>
        <v>2015</v>
      </c>
      <c r="Q1212" t="e" cm="1">
        <f t="array" ref="Q1212">_xlfn.IFS(N1212= "theater/plays", "Theater", N1212 = "theater/musical", "Theater", N1212 = "theater/spaces", "Theater")</f>
        <v>#N/A</v>
      </c>
      <c r="R1212" t="b">
        <f t="shared" si="55"/>
        <v>0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54"/>
        <v>42515.866446759261</v>
      </c>
      <c r="P1213">
        <f t="shared" si="56"/>
        <v>2016</v>
      </c>
      <c r="Q1213" t="e" cm="1">
        <f t="array" ref="Q1213">_xlfn.IFS(N1213= "theater/plays", "Theater", N1213 = "theater/musical", "Theater", N1213 = "theater/spaces", "Theater")</f>
        <v>#N/A</v>
      </c>
      <c r="R1213" t="b">
        <f t="shared" si="55"/>
        <v>0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54"/>
        <v>42318.950173611112</v>
      </c>
      <c r="P1214">
        <f t="shared" si="56"/>
        <v>2015</v>
      </c>
      <c r="Q1214" t="e" cm="1">
        <f t="array" ref="Q1214">_xlfn.IFS(N1214= "theater/plays", "Theater", N1214 = "theater/musical", "Theater", N1214 = "theater/spaces", "Theater")</f>
        <v>#N/A</v>
      </c>
      <c r="R1214" t="b">
        <f t="shared" si="55"/>
        <v>0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54"/>
        <v>42731.755787037036</v>
      </c>
      <c r="P1215">
        <f t="shared" si="56"/>
        <v>2016</v>
      </c>
      <c r="Q1215" t="e" cm="1">
        <f t="array" ref="Q1215">_xlfn.IFS(N1215= "theater/plays", "Theater", N1215 = "theater/musical", "Theater", N1215 = "theater/spaces", "Theater")</f>
        <v>#N/A</v>
      </c>
      <c r="R1215" t="b">
        <f t="shared" si="55"/>
        <v>0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54"/>
        <v>42104.840335648143</v>
      </c>
      <c r="P1216">
        <f t="shared" si="56"/>
        <v>2015</v>
      </c>
      <c r="Q1216" t="e" cm="1">
        <f t="array" ref="Q1216">_xlfn.IFS(N1216= "theater/plays", "Theater", N1216 = "theater/musical", "Theater", N1216 = "theater/spaces", "Theater")</f>
        <v>#N/A</v>
      </c>
      <c r="R1216" t="b">
        <f t="shared" si="55"/>
        <v>0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54"/>
        <v>41759.923101851848</v>
      </c>
      <c r="P1217">
        <f t="shared" si="56"/>
        <v>2014</v>
      </c>
      <c r="Q1217" t="e" cm="1">
        <f t="array" ref="Q1217">_xlfn.IFS(N1217= "theater/plays", "Theater", N1217 = "theater/musical", "Theater", N1217 = "theater/spaces", "Theater")</f>
        <v>#N/A</v>
      </c>
      <c r="R1217" t="b">
        <f t="shared" si="55"/>
        <v>0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54"/>
        <v>42247.616400462968</v>
      </c>
      <c r="P1218">
        <f t="shared" si="56"/>
        <v>2015</v>
      </c>
      <c r="Q1218" t="e" cm="1">
        <f t="array" ref="Q1218">_xlfn.IFS(N1218= "theater/plays", "Theater", N1218 = "theater/musical", "Theater", N1218 = "theater/spaces", "Theater")</f>
        <v>#N/A</v>
      </c>
      <c r="R1218" t="b">
        <f t="shared" si="55"/>
        <v>0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57">(J1219/86400)+DATE(1970,1,1)</f>
        <v>42535.809490740736</v>
      </c>
      <c r="P1219">
        <f t="shared" si="56"/>
        <v>2016</v>
      </c>
      <c r="Q1219" t="e" cm="1">
        <f t="array" ref="Q1219">_xlfn.IFS(N1219= "theater/plays", "Theater", N1219 = "theater/musical", "Theater", N1219 = "theater/spaces", "Theater")</f>
        <v>#N/A</v>
      </c>
      <c r="R1219" t="b">
        <f t="shared" ref="R1219:R1282" si="58">IF(N1219= "theater/plays", "plays")</f>
        <v>0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57"/>
        <v>42278.662037037036</v>
      </c>
      <c r="P1220">
        <f t="shared" ref="P1220:P1283" si="59">YEAR(O1220)</f>
        <v>2015</v>
      </c>
      <c r="Q1220" t="e" cm="1">
        <f t="array" ref="Q1220">_xlfn.IFS(N1220= "theater/plays", "Theater", N1220 = "theater/musical", "Theater", N1220 = "theater/spaces", "Theater")</f>
        <v>#N/A</v>
      </c>
      <c r="R1220" t="b">
        <f t="shared" si="58"/>
        <v>0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57"/>
        <v>42633.461956018524</v>
      </c>
      <c r="P1221">
        <f t="shared" si="59"/>
        <v>2016</v>
      </c>
      <c r="Q1221" t="e" cm="1">
        <f t="array" ref="Q1221">_xlfn.IFS(N1221= "theater/plays", "Theater", N1221 = "theater/musical", "Theater", N1221 = "theater/spaces", "Theater")</f>
        <v>#N/A</v>
      </c>
      <c r="R1221" t="b">
        <f t="shared" si="58"/>
        <v>0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57"/>
        <v>42211.628611111111</v>
      </c>
      <c r="P1222">
        <f t="shared" si="59"/>
        <v>2015</v>
      </c>
      <c r="Q1222" t="e" cm="1">
        <f t="array" ref="Q1222">_xlfn.IFS(N1222= "theater/plays", "Theater", N1222 = "theater/musical", "Theater", N1222 = "theater/spaces", "Theater")</f>
        <v>#N/A</v>
      </c>
      <c r="R1222" t="b">
        <f t="shared" si="58"/>
        <v>0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57"/>
        <v>42680.47555555556</v>
      </c>
      <c r="P1223">
        <f t="shared" si="59"/>
        <v>2016</v>
      </c>
      <c r="Q1223" t="e" cm="1">
        <f t="array" ref="Q1223">_xlfn.IFS(N1223= "theater/plays", "Theater", N1223 = "theater/musical", "Theater", N1223 = "theater/spaces", "Theater")</f>
        <v>#N/A</v>
      </c>
      <c r="R1223" t="b">
        <f t="shared" si="58"/>
        <v>0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57"/>
        <v>42430.720451388886</v>
      </c>
      <c r="P1224">
        <f t="shared" si="59"/>
        <v>2016</v>
      </c>
      <c r="Q1224" t="e" cm="1">
        <f t="array" ref="Q1224">_xlfn.IFS(N1224= "theater/plays", "Theater", N1224 = "theater/musical", "Theater", N1224 = "theater/spaces", "Theater")</f>
        <v>#N/A</v>
      </c>
      <c r="R1224" t="b">
        <f t="shared" si="58"/>
        <v>0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57"/>
        <v>42654.177187499998</v>
      </c>
      <c r="P1225">
        <f t="shared" si="59"/>
        <v>2016</v>
      </c>
      <c r="Q1225" t="e" cm="1">
        <f t="array" ref="Q1225">_xlfn.IFS(N1225= "theater/plays", "Theater", N1225 = "theater/musical", "Theater", N1225 = "theater/spaces", "Theater")</f>
        <v>#N/A</v>
      </c>
      <c r="R1225" t="b">
        <f t="shared" si="58"/>
        <v>0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57"/>
        <v>41736.549791666665</v>
      </c>
      <c r="P1226">
        <f t="shared" si="59"/>
        <v>2014</v>
      </c>
      <c r="Q1226" t="e" cm="1">
        <f t="array" ref="Q1226">_xlfn.IFS(N1226= "theater/plays", "Theater", N1226 = "theater/musical", "Theater", N1226 = "theater/spaces", "Theater")</f>
        <v>#N/A</v>
      </c>
      <c r="R1226" t="b">
        <f t="shared" si="58"/>
        <v>0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57"/>
        <v>41509.905995370369</v>
      </c>
      <c r="P1227">
        <f t="shared" si="59"/>
        <v>2013</v>
      </c>
      <c r="Q1227" t="e" cm="1">
        <f t="array" ref="Q1227">_xlfn.IFS(N1227= "theater/plays", "Theater", N1227 = "theater/musical", "Theater", N1227 = "theater/spaces", "Theater")</f>
        <v>#N/A</v>
      </c>
      <c r="R1227" t="b">
        <f t="shared" si="58"/>
        <v>0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57"/>
        <v>41715.874780092592</v>
      </c>
      <c r="P1228">
        <f t="shared" si="59"/>
        <v>2014</v>
      </c>
      <c r="Q1228" t="e" cm="1">
        <f t="array" ref="Q1228">_xlfn.IFS(N1228= "theater/plays", "Theater", N1228 = "theater/musical", "Theater", N1228 = "theater/spaces", "Theater")</f>
        <v>#N/A</v>
      </c>
      <c r="R1228" t="b">
        <f t="shared" si="58"/>
        <v>0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57"/>
        <v>41827.919166666667</v>
      </c>
      <c r="P1229">
        <f t="shared" si="59"/>
        <v>2014</v>
      </c>
      <c r="Q1229" t="e" cm="1">
        <f t="array" ref="Q1229">_xlfn.IFS(N1229= "theater/plays", "Theater", N1229 = "theater/musical", "Theater", N1229 = "theater/spaces", "Theater")</f>
        <v>#N/A</v>
      </c>
      <c r="R1229" t="b">
        <f t="shared" si="58"/>
        <v>0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57"/>
        <v>40754.729259259257</v>
      </c>
      <c r="P1230">
        <f t="shared" si="59"/>
        <v>2011</v>
      </c>
      <c r="Q1230" t="e" cm="1">
        <f t="array" ref="Q1230">_xlfn.IFS(N1230= "theater/plays", "Theater", N1230 = "theater/musical", "Theater", N1230 = "theater/spaces", "Theater")</f>
        <v>#N/A</v>
      </c>
      <c r="R1230" t="b">
        <f t="shared" si="58"/>
        <v>0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57"/>
        <v>40985.459803240738</v>
      </c>
      <c r="P1231">
        <f t="shared" si="59"/>
        <v>2012</v>
      </c>
      <c r="Q1231" t="e" cm="1">
        <f t="array" ref="Q1231">_xlfn.IFS(N1231= "theater/plays", "Theater", N1231 = "theater/musical", "Theater", N1231 = "theater/spaces", "Theater")</f>
        <v>#N/A</v>
      </c>
      <c r="R1231" t="b">
        <f t="shared" si="58"/>
        <v>0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57"/>
        <v>40568.972569444442</v>
      </c>
      <c r="P1232">
        <f t="shared" si="59"/>
        <v>2011</v>
      </c>
      <c r="Q1232" t="e" cm="1">
        <f t="array" ref="Q1232">_xlfn.IFS(N1232= "theater/plays", "Theater", N1232 = "theater/musical", "Theater", N1232 = "theater/spaces", "Theater")</f>
        <v>#N/A</v>
      </c>
      <c r="R1232" t="b">
        <f t="shared" si="58"/>
        <v>0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57"/>
        <v>42193.941759259258</v>
      </c>
      <c r="P1233">
        <f t="shared" si="59"/>
        <v>2015</v>
      </c>
      <c r="Q1233" t="e" cm="1">
        <f t="array" ref="Q1233">_xlfn.IFS(N1233= "theater/plays", "Theater", N1233 = "theater/musical", "Theater", N1233 = "theater/spaces", "Theater")</f>
        <v>#N/A</v>
      </c>
      <c r="R1233" t="b">
        <f t="shared" si="58"/>
        <v>0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57"/>
        <v>41506.848032407404</v>
      </c>
      <c r="P1234">
        <f t="shared" si="59"/>
        <v>2013</v>
      </c>
      <c r="Q1234" t="e" cm="1">
        <f t="array" ref="Q1234">_xlfn.IFS(N1234= "theater/plays", "Theater", N1234 = "theater/musical", "Theater", N1234 = "theater/spaces", "Theater")</f>
        <v>#N/A</v>
      </c>
      <c r="R1234" t="b">
        <f t="shared" si="58"/>
        <v>0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57"/>
        <v>40939.948773148149</v>
      </c>
      <c r="P1235">
        <f t="shared" si="59"/>
        <v>2012</v>
      </c>
      <c r="Q1235" t="e" cm="1">
        <f t="array" ref="Q1235">_xlfn.IFS(N1235= "theater/plays", "Theater", N1235 = "theater/musical", "Theater", N1235 = "theater/spaces", "Theater")</f>
        <v>#N/A</v>
      </c>
      <c r="R1235" t="b">
        <f t="shared" si="58"/>
        <v>0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57"/>
        <v>42007.788680555561</v>
      </c>
      <c r="P1236">
        <f t="shared" si="59"/>
        <v>2015</v>
      </c>
      <c r="Q1236" t="e" cm="1">
        <f t="array" ref="Q1236">_xlfn.IFS(N1236= "theater/plays", "Theater", N1236 = "theater/musical", "Theater", N1236 = "theater/spaces", "Theater")</f>
        <v>#N/A</v>
      </c>
      <c r="R1236" t="b">
        <f t="shared" si="58"/>
        <v>0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57"/>
        <v>41583.135405092595</v>
      </c>
      <c r="P1237">
        <f t="shared" si="59"/>
        <v>2013</v>
      </c>
      <c r="Q1237" t="e" cm="1">
        <f t="array" ref="Q1237">_xlfn.IFS(N1237= "theater/plays", "Theater", N1237 = "theater/musical", "Theater", N1237 = "theater/spaces", "Theater")</f>
        <v>#N/A</v>
      </c>
      <c r="R1237" t="b">
        <f t="shared" si="58"/>
        <v>0</v>
      </c>
    </row>
    <row r="1238" spans="1:18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57"/>
        <v>41110.680138888885</v>
      </c>
      <c r="P1238">
        <f t="shared" si="59"/>
        <v>2012</v>
      </c>
      <c r="Q1238" t="e" cm="1">
        <f t="array" ref="Q1238">_xlfn.IFS(N1238= "theater/plays", "Theater", N1238 = "theater/musical", "Theater", N1238 = "theater/spaces", "Theater")</f>
        <v>#N/A</v>
      </c>
      <c r="R1238" t="b">
        <f t="shared" si="58"/>
        <v>0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57"/>
        <v>41125.283159722225</v>
      </c>
      <c r="P1239">
        <f t="shared" si="59"/>
        <v>2012</v>
      </c>
      <c r="Q1239" t="e" cm="1">
        <f t="array" ref="Q1239">_xlfn.IFS(N1239= "theater/plays", "Theater", N1239 = "theater/musical", "Theater", N1239 = "theater/spaces", "Theater")</f>
        <v>#N/A</v>
      </c>
      <c r="R1239" t="b">
        <f t="shared" si="58"/>
        <v>0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57"/>
        <v>40731.61037037037</v>
      </c>
      <c r="P1240">
        <f t="shared" si="59"/>
        <v>2011</v>
      </c>
      <c r="Q1240" t="e" cm="1">
        <f t="array" ref="Q1240">_xlfn.IFS(N1240= "theater/plays", "Theater", N1240 = "theater/musical", "Theater", N1240 = "theater/spaces", "Theater")</f>
        <v>#N/A</v>
      </c>
      <c r="R1240" t="b">
        <f t="shared" si="58"/>
        <v>0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57"/>
        <v>40883.962581018517</v>
      </c>
      <c r="P1241">
        <f t="shared" si="59"/>
        <v>2011</v>
      </c>
      <c r="Q1241" t="e" cm="1">
        <f t="array" ref="Q1241">_xlfn.IFS(N1241= "theater/plays", "Theater", N1241 = "theater/musical", "Theater", N1241 = "theater/spaces", "Theater")</f>
        <v>#N/A</v>
      </c>
      <c r="R1241" t="b">
        <f t="shared" si="58"/>
        <v>0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57"/>
        <v>41409.040011574078</v>
      </c>
      <c r="P1242">
        <f t="shared" si="59"/>
        <v>2013</v>
      </c>
      <c r="Q1242" t="e" cm="1">
        <f t="array" ref="Q1242">_xlfn.IFS(N1242= "theater/plays", "Theater", N1242 = "theater/musical", "Theater", N1242 = "theater/spaces", "Theater")</f>
        <v>#N/A</v>
      </c>
      <c r="R1242" t="b">
        <f t="shared" si="58"/>
        <v>0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57"/>
        <v>41923.837731481479</v>
      </c>
      <c r="P1243">
        <f t="shared" si="59"/>
        <v>2014</v>
      </c>
      <c r="Q1243" t="e" cm="1">
        <f t="array" ref="Q1243">_xlfn.IFS(N1243= "theater/plays", "Theater", N1243 = "theater/musical", "Theater", N1243 = "theater/spaces", "Theater")</f>
        <v>#N/A</v>
      </c>
      <c r="R1243" t="b">
        <f t="shared" si="58"/>
        <v>0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57"/>
        <v>40782.165532407409</v>
      </c>
      <c r="P1244">
        <f t="shared" si="59"/>
        <v>2011</v>
      </c>
      <c r="Q1244" t="e" cm="1">
        <f t="array" ref="Q1244">_xlfn.IFS(N1244= "theater/plays", "Theater", N1244 = "theater/musical", "Theater", N1244 = "theater/spaces", "Theater")</f>
        <v>#N/A</v>
      </c>
      <c r="R1244" t="b">
        <f t="shared" si="58"/>
        <v>0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57"/>
        <v>40671.879293981481</v>
      </c>
      <c r="P1245">
        <f t="shared" si="59"/>
        <v>2011</v>
      </c>
      <c r="Q1245" t="e" cm="1">
        <f t="array" ref="Q1245">_xlfn.IFS(N1245= "theater/plays", "Theater", N1245 = "theater/musical", "Theater", N1245 = "theater/spaces", "Theater")</f>
        <v>#N/A</v>
      </c>
      <c r="R1245" t="b">
        <f t="shared" si="58"/>
        <v>0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57"/>
        <v>41355.825497685189</v>
      </c>
      <c r="P1246">
        <f t="shared" si="59"/>
        <v>2013</v>
      </c>
      <c r="Q1246" t="e" cm="1">
        <f t="array" ref="Q1246">_xlfn.IFS(N1246= "theater/plays", "Theater", N1246 = "theater/musical", "Theater", N1246 = "theater/spaces", "Theater")</f>
        <v>#N/A</v>
      </c>
      <c r="R1246" t="b">
        <f t="shared" si="58"/>
        <v>0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57"/>
        <v>41774.59993055556</v>
      </c>
      <c r="P1247">
        <f t="shared" si="59"/>
        <v>2014</v>
      </c>
      <c r="Q1247" t="e" cm="1">
        <f t="array" ref="Q1247">_xlfn.IFS(N1247= "theater/plays", "Theater", N1247 = "theater/musical", "Theater", N1247 = "theater/spaces", "Theater")</f>
        <v>#N/A</v>
      </c>
      <c r="R1247" t="b">
        <f t="shared" si="58"/>
        <v>0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57"/>
        <v>40838.043391203704</v>
      </c>
      <c r="P1248">
        <f t="shared" si="59"/>
        <v>2011</v>
      </c>
      <c r="Q1248" t="e" cm="1">
        <f t="array" ref="Q1248">_xlfn.IFS(N1248= "theater/plays", "Theater", N1248 = "theater/musical", "Theater", N1248 = "theater/spaces", "Theater")</f>
        <v>#N/A</v>
      </c>
      <c r="R1248" t="b">
        <f t="shared" si="58"/>
        <v>0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57"/>
        <v>41370.292303240742</v>
      </c>
      <c r="P1249">
        <f t="shared" si="59"/>
        <v>2013</v>
      </c>
      <c r="Q1249" t="e" cm="1">
        <f t="array" ref="Q1249">_xlfn.IFS(N1249= "theater/plays", "Theater", N1249 = "theater/musical", "Theater", N1249 = "theater/spaces", "Theater")</f>
        <v>#N/A</v>
      </c>
      <c r="R1249" t="b">
        <f t="shared" si="58"/>
        <v>0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57"/>
        <v>41767.656863425924</v>
      </c>
      <c r="P1250">
        <f t="shared" si="59"/>
        <v>2014</v>
      </c>
      <c r="Q1250" t="e" cm="1">
        <f t="array" ref="Q1250">_xlfn.IFS(N1250= "theater/plays", "Theater", N1250 = "theater/musical", "Theater", N1250 = "theater/spaces", "Theater")</f>
        <v>#N/A</v>
      </c>
      <c r="R1250" t="b">
        <f t="shared" si="58"/>
        <v>0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57"/>
        <v>41067.740868055553</v>
      </c>
      <c r="P1251">
        <f t="shared" si="59"/>
        <v>2012</v>
      </c>
      <c r="Q1251" t="e" cm="1">
        <f t="array" ref="Q1251">_xlfn.IFS(N1251= "theater/plays", "Theater", N1251 = "theater/musical", "Theater", N1251 = "theater/spaces", "Theater")</f>
        <v>#N/A</v>
      </c>
      <c r="R1251" t="b">
        <f t="shared" si="58"/>
        <v>0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57"/>
        <v>41843.64271990741</v>
      </c>
      <c r="P1252">
        <f t="shared" si="59"/>
        <v>2014</v>
      </c>
      <c r="Q1252" t="e" cm="1">
        <f t="array" ref="Q1252">_xlfn.IFS(N1252= "theater/plays", "Theater", N1252 = "theater/musical", "Theater", N1252 = "theater/spaces", "Theater")</f>
        <v>#N/A</v>
      </c>
      <c r="R1252" t="b">
        <f t="shared" si="58"/>
        <v>0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57"/>
        <v>40751.814432870371</v>
      </c>
      <c r="P1253">
        <f t="shared" si="59"/>
        <v>2011</v>
      </c>
      <c r="Q1253" t="e" cm="1">
        <f t="array" ref="Q1253">_xlfn.IFS(N1253= "theater/plays", "Theater", N1253 = "theater/musical", "Theater", N1253 = "theater/spaces", "Theater")</f>
        <v>#N/A</v>
      </c>
      <c r="R1253" t="b">
        <f t="shared" si="58"/>
        <v>0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57"/>
        <v>41543.988067129627</v>
      </c>
      <c r="P1254">
        <f t="shared" si="59"/>
        <v>2013</v>
      </c>
      <c r="Q1254" t="e" cm="1">
        <f t="array" ref="Q1254">_xlfn.IFS(N1254= "theater/plays", "Theater", N1254 = "theater/musical", "Theater", N1254 = "theater/spaces", "Theater")</f>
        <v>#N/A</v>
      </c>
      <c r="R1254" t="b">
        <f t="shared" si="58"/>
        <v>0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57"/>
        <v>41855.783645833333</v>
      </c>
      <c r="P1255">
        <f t="shared" si="59"/>
        <v>2014</v>
      </c>
      <c r="Q1255" t="e" cm="1">
        <f t="array" ref="Q1255">_xlfn.IFS(N1255= "theater/plays", "Theater", N1255 = "theater/musical", "Theater", N1255 = "theater/spaces", "Theater")</f>
        <v>#N/A</v>
      </c>
      <c r="R1255" t="b">
        <f t="shared" si="58"/>
        <v>0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57"/>
        <v>40487.621365740742</v>
      </c>
      <c r="P1256">
        <f t="shared" si="59"/>
        <v>2010</v>
      </c>
      <c r="Q1256" t="e" cm="1">
        <f t="array" ref="Q1256">_xlfn.IFS(N1256= "theater/plays", "Theater", N1256 = "theater/musical", "Theater", N1256 = "theater/spaces", "Theater")</f>
        <v>#N/A</v>
      </c>
      <c r="R1256" t="b">
        <f t="shared" si="58"/>
        <v>0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57"/>
        <v>41579.845509259263</v>
      </c>
      <c r="P1257">
        <f t="shared" si="59"/>
        <v>2013</v>
      </c>
      <c r="Q1257" t="e" cm="1">
        <f t="array" ref="Q1257">_xlfn.IFS(N1257= "theater/plays", "Theater", N1257 = "theater/musical", "Theater", N1257 = "theater/spaces", "Theater")</f>
        <v>#N/A</v>
      </c>
      <c r="R1257" t="b">
        <f t="shared" si="58"/>
        <v>0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57"/>
        <v>40921.919340277775</v>
      </c>
      <c r="P1258">
        <f t="shared" si="59"/>
        <v>2012</v>
      </c>
      <c r="Q1258" t="e" cm="1">
        <f t="array" ref="Q1258">_xlfn.IFS(N1258= "theater/plays", "Theater", N1258 = "theater/musical", "Theater", N1258 = "theater/spaces", "Theater")</f>
        <v>#N/A</v>
      </c>
      <c r="R1258" t="b">
        <f t="shared" si="58"/>
        <v>0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57"/>
        <v>40587.085532407407</v>
      </c>
      <c r="P1259">
        <f t="shared" si="59"/>
        <v>2011</v>
      </c>
      <c r="Q1259" t="e" cm="1">
        <f t="array" ref="Q1259">_xlfn.IFS(N1259= "theater/plays", "Theater", N1259 = "theater/musical", "Theater", N1259 = "theater/spaces", "Theater")</f>
        <v>#N/A</v>
      </c>
      <c r="R1259" t="b">
        <f t="shared" si="58"/>
        <v>0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57"/>
        <v>41487.611250000002</v>
      </c>
      <c r="P1260">
        <f t="shared" si="59"/>
        <v>2013</v>
      </c>
      <c r="Q1260" t="e" cm="1">
        <f t="array" ref="Q1260">_xlfn.IFS(N1260= "theater/plays", "Theater", N1260 = "theater/musical", "Theater", N1260 = "theater/spaces", "Theater")</f>
        <v>#N/A</v>
      </c>
      <c r="R1260" t="b">
        <f t="shared" si="58"/>
        <v>0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57"/>
        <v>41766.970648148148</v>
      </c>
      <c r="P1261">
        <f t="shared" si="59"/>
        <v>2014</v>
      </c>
      <c r="Q1261" t="e" cm="1">
        <f t="array" ref="Q1261">_xlfn.IFS(N1261= "theater/plays", "Theater", N1261 = "theater/musical", "Theater", N1261 = "theater/spaces", "Theater")</f>
        <v>#N/A</v>
      </c>
      <c r="R1261" t="b">
        <f t="shared" si="58"/>
        <v>0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57"/>
        <v>41666.842824074076</v>
      </c>
      <c r="P1262">
        <f t="shared" si="59"/>
        <v>2014</v>
      </c>
      <c r="Q1262" t="e" cm="1">
        <f t="array" ref="Q1262">_xlfn.IFS(N1262= "theater/plays", "Theater", N1262 = "theater/musical", "Theater", N1262 = "theater/spaces", "Theater")</f>
        <v>#N/A</v>
      </c>
      <c r="R1262" t="b">
        <f t="shared" si="58"/>
        <v>0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57"/>
        <v>41638.342905092592</v>
      </c>
      <c r="P1263">
        <f t="shared" si="59"/>
        <v>2013</v>
      </c>
      <c r="Q1263" t="e" cm="1">
        <f t="array" ref="Q1263">_xlfn.IFS(N1263= "theater/plays", "Theater", N1263 = "theater/musical", "Theater", N1263 = "theater/spaces", "Theater")</f>
        <v>#N/A</v>
      </c>
      <c r="R1263" t="b">
        <f t="shared" si="58"/>
        <v>0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57"/>
        <v>41656.762638888889</v>
      </c>
      <c r="P1264">
        <f t="shared" si="59"/>
        <v>2014</v>
      </c>
      <c r="Q1264" t="e" cm="1">
        <f t="array" ref="Q1264">_xlfn.IFS(N1264= "theater/plays", "Theater", N1264 = "theater/musical", "Theater", N1264 = "theater/spaces", "Theater")</f>
        <v>#N/A</v>
      </c>
      <c r="R1264" t="b">
        <f t="shared" si="58"/>
        <v>0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57"/>
        <v>41692.084143518521</v>
      </c>
      <c r="P1265">
        <f t="shared" si="59"/>
        <v>2014</v>
      </c>
      <c r="Q1265" t="e" cm="1">
        <f t="array" ref="Q1265">_xlfn.IFS(N1265= "theater/plays", "Theater", N1265 = "theater/musical", "Theater", N1265 = "theater/spaces", "Theater")</f>
        <v>#N/A</v>
      </c>
      <c r="R1265" t="b">
        <f t="shared" si="58"/>
        <v>0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57"/>
        <v>41547.662997685184</v>
      </c>
      <c r="P1266">
        <f t="shared" si="59"/>
        <v>2013</v>
      </c>
      <c r="Q1266" t="e" cm="1">
        <f t="array" ref="Q1266">_xlfn.IFS(N1266= "theater/plays", "Theater", N1266 = "theater/musical", "Theater", N1266 = "theater/spaces", "Theater")</f>
        <v>#N/A</v>
      </c>
      <c r="R1266" t="b">
        <f t="shared" si="58"/>
        <v>0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57"/>
        <v>40465.655266203699</v>
      </c>
      <c r="P1267">
        <f t="shared" si="59"/>
        <v>2010</v>
      </c>
      <c r="Q1267" t="e" cm="1">
        <f t="array" ref="Q1267">_xlfn.IFS(N1267= "theater/plays", "Theater", N1267 = "theater/musical", "Theater", N1267 = "theater/spaces", "Theater")</f>
        <v>#N/A</v>
      </c>
      <c r="R1267" t="b">
        <f t="shared" si="58"/>
        <v>0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57"/>
        <v>41620.87667824074</v>
      </c>
      <c r="P1268">
        <f t="shared" si="59"/>
        <v>2013</v>
      </c>
      <c r="Q1268" t="e" cm="1">
        <f t="array" ref="Q1268">_xlfn.IFS(N1268= "theater/plays", "Theater", N1268 = "theater/musical", "Theater", N1268 = "theater/spaces", "Theater")</f>
        <v>#N/A</v>
      </c>
      <c r="R1268" t="b">
        <f t="shared" si="58"/>
        <v>0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57"/>
        <v>41449.585162037038</v>
      </c>
      <c r="P1269">
        <f t="shared" si="59"/>
        <v>2013</v>
      </c>
      <c r="Q1269" t="e" cm="1">
        <f t="array" ref="Q1269">_xlfn.IFS(N1269= "theater/plays", "Theater", N1269 = "theater/musical", "Theater", N1269 = "theater/spaces", "Theater")</f>
        <v>#N/A</v>
      </c>
      <c r="R1269" t="b">
        <f t="shared" si="58"/>
        <v>0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57"/>
        <v>41507.845451388886</v>
      </c>
      <c r="P1270">
        <f t="shared" si="59"/>
        <v>2013</v>
      </c>
      <c r="Q1270" t="e" cm="1">
        <f t="array" ref="Q1270">_xlfn.IFS(N1270= "theater/plays", "Theater", N1270 = "theater/musical", "Theater", N1270 = "theater/spaces", "Theater")</f>
        <v>#N/A</v>
      </c>
      <c r="R1270" t="b">
        <f t="shared" si="58"/>
        <v>0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57"/>
        <v>42445.823055555556</v>
      </c>
      <c r="P1271">
        <f t="shared" si="59"/>
        <v>2016</v>
      </c>
      <c r="Q1271" t="e" cm="1">
        <f t="array" ref="Q1271">_xlfn.IFS(N1271= "theater/plays", "Theater", N1271 = "theater/musical", "Theater", N1271 = "theater/spaces", "Theater")</f>
        <v>#N/A</v>
      </c>
      <c r="R1271" t="b">
        <f t="shared" si="58"/>
        <v>0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57"/>
        <v>40933.85696759259</v>
      </c>
      <c r="P1272">
        <f t="shared" si="59"/>
        <v>2012</v>
      </c>
      <c r="Q1272" t="e" cm="1">
        <f t="array" ref="Q1272">_xlfn.IFS(N1272= "theater/plays", "Theater", N1272 = "theater/musical", "Theater", N1272 = "theater/spaces", "Theater")</f>
        <v>#N/A</v>
      </c>
      <c r="R1272" t="b">
        <f t="shared" si="58"/>
        <v>0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57"/>
        <v>41561.683553240742</v>
      </c>
      <c r="P1273">
        <f t="shared" si="59"/>
        <v>2013</v>
      </c>
      <c r="Q1273" t="e" cm="1">
        <f t="array" ref="Q1273">_xlfn.IFS(N1273= "theater/plays", "Theater", N1273 = "theater/musical", "Theater", N1273 = "theater/spaces", "Theater")</f>
        <v>#N/A</v>
      </c>
      <c r="R1273" t="b">
        <f t="shared" si="58"/>
        <v>0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57"/>
        <v>40274.745127314818</v>
      </c>
      <c r="P1274">
        <f t="shared" si="59"/>
        <v>2010</v>
      </c>
      <c r="Q1274" t="e" cm="1">
        <f t="array" ref="Q1274">_xlfn.IFS(N1274= "theater/plays", "Theater", N1274 = "theater/musical", "Theater", N1274 = "theater/spaces", "Theater")</f>
        <v>#N/A</v>
      </c>
      <c r="R1274" t="b">
        <f t="shared" si="58"/>
        <v>0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57"/>
        <v>41852.730219907404</v>
      </c>
      <c r="P1275">
        <f t="shared" si="59"/>
        <v>2014</v>
      </c>
      <c r="Q1275" t="e" cm="1">
        <f t="array" ref="Q1275">_xlfn.IFS(N1275= "theater/plays", "Theater", N1275 = "theater/musical", "Theater", N1275 = "theater/spaces", "Theater")</f>
        <v>#N/A</v>
      </c>
      <c r="R1275" t="b">
        <f t="shared" si="58"/>
        <v>0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57"/>
        <v>41116.690104166664</v>
      </c>
      <c r="P1276">
        <f t="shared" si="59"/>
        <v>2012</v>
      </c>
      <c r="Q1276" t="e" cm="1">
        <f t="array" ref="Q1276">_xlfn.IFS(N1276= "theater/plays", "Theater", N1276 = "theater/musical", "Theater", N1276 = "theater/spaces", "Theater")</f>
        <v>#N/A</v>
      </c>
      <c r="R1276" t="b">
        <f t="shared" si="58"/>
        <v>0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57"/>
        <v>41458.867905092593</v>
      </c>
      <c r="P1277">
        <f t="shared" si="59"/>
        <v>2013</v>
      </c>
      <c r="Q1277" t="e" cm="1">
        <f t="array" ref="Q1277">_xlfn.IFS(N1277= "theater/plays", "Theater", N1277 = "theater/musical", "Theater", N1277 = "theater/spaces", "Theater")</f>
        <v>#N/A</v>
      </c>
      <c r="R1277" t="b">
        <f t="shared" si="58"/>
        <v>0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57"/>
        <v>40007.704247685186</v>
      </c>
      <c r="P1278">
        <f t="shared" si="59"/>
        <v>2009</v>
      </c>
      <c r="Q1278" t="e" cm="1">
        <f t="array" ref="Q1278">_xlfn.IFS(N1278= "theater/plays", "Theater", N1278 = "theater/musical", "Theater", N1278 = "theater/spaces", "Theater")</f>
        <v>#N/A</v>
      </c>
      <c r="R1278" t="b">
        <f t="shared" si="58"/>
        <v>0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57"/>
        <v>41121.561886574076</v>
      </c>
      <c r="P1279">
        <f t="shared" si="59"/>
        <v>2012</v>
      </c>
      <c r="Q1279" t="e" cm="1">
        <f t="array" ref="Q1279">_xlfn.IFS(N1279= "theater/plays", "Theater", N1279 = "theater/musical", "Theater", N1279 = "theater/spaces", "Theater")</f>
        <v>#N/A</v>
      </c>
      <c r="R1279" t="b">
        <f t="shared" si="58"/>
        <v>0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57"/>
        <v>41786.555162037039</v>
      </c>
      <c r="P1280">
        <f t="shared" si="59"/>
        <v>2014</v>
      </c>
      <c r="Q1280" t="e" cm="1">
        <f t="array" ref="Q1280">_xlfn.IFS(N1280= "theater/plays", "Theater", N1280 = "theater/musical", "Theater", N1280 = "theater/spaces", "Theater")</f>
        <v>#N/A</v>
      </c>
      <c r="R1280" t="b">
        <f t="shared" si="58"/>
        <v>0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57"/>
        <v>41682.099189814813</v>
      </c>
      <c r="P1281">
        <f t="shared" si="59"/>
        <v>2014</v>
      </c>
      <c r="Q1281" t="e" cm="1">
        <f t="array" ref="Q1281">_xlfn.IFS(N1281= "theater/plays", "Theater", N1281 = "theater/musical", "Theater", N1281 = "theater/spaces", "Theater")</f>
        <v>#N/A</v>
      </c>
      <c r="R1281" t="b">
        <f t="shared" si="58"/>
        <v>0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57"/>
        <v>40513.757569444446</v>
      </c>
      <c r="P1282">
        <f t="shared" si="59"/>
        <v>2010</v>
      </c>
      <c r="Q1282" t="e" cm="1">
        <f t="array" ref="Q1282">_xlfn.IFS(N1282= "theater/plays", "Theater", N1282 = "theater/musical", "Theater", N1282 = "theater/spaces", "Theater")</f>
        <v>#N/A</v>
      </c>
      <c r="R1282" t="b">
        <f t="shared" si="58"/>
        <v>0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60">(J1283/86400)+DATE(1970,1,1)</f>
        <v>41463.743472222224</v>
      </c>
      <c r="P1283">
        <f t="shared" si="59"/>
        <v>2013</v>
      </c>
      <c r="Q1283" t="e" cm="1">
        <f t="array" ref="Q1283">_xlfn.IFS(N1283= "theater/plays", "Theater", N1283 = "theater/musical", "Theater", N1283 = "theater/spaces", "Theater")</f>
        <v>#N/A</v>
      </c>
      <c r="R1283" t="b">
        <f t="shared" ref="R1283:R1346" si="61">IF(N1283= "theater/plays", "plays")</f>
        <v>0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60"/>
        <v>41586.475173611107</v>
      </c>
      <c r="P1284">
        <f t="shared" ref="P1284:P1347" si="62">YEAR(O1284)</f>
        <v>2013</v>
      </c>
      <c r="Q1284" t="e" cm="1">
        <f t="array" ref="Q1284">_xlfn.IFS(N1284= "theater/plays", "Theater", N1284 = "theater/musical", "Theater", N1284 = "theater/spaces", "Theater")</f>
        <v>#N/A</v>
      </c>
      <c r="R1284" t="b">
        <f t="shared" si="61"/>
        <v>0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60"/>
        <v>41320.717465277776</v>
      </c>
      <c r="P1285">
        <f t="shared" si="62"/>
        <v>2013</v>
      </c>
      <c r="Q1285" t="e" cm="1">
        <f t="array" ref="Q1285">_xlfn.IFS(N1285= "theater/plays", "Theater", N1285 = "theater/musical", "Theater", N1285 = "theater/spaces", "Theater")</f>
        <v>#N/A</v>
      </c>
      <c r="R1285" t="b">
        <f t="shared" si="61"/>
        <v>0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60"/>
        <v>42712.23474537037</v>
      </c>
      <c r="P1286">
        <f t="shared" si="62"/>
        <v>2016</v>
      </c>
      <c r="Q1286" t="str" cm="1">
        <f t="array" ref="Q1286">_xlfn.IFS(N1286= "theater/plays", "Theater", N1286 = "theater/musical", "Theater", N1286 = "theater/spaces", "Theater")</f>
        <v>Theater</v>
      </c>
      <c r="R1286" t="str">
        <f t="shared" si="61"/>
        <v>plays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60"/>
        <v>42160.583043981482</v>
      </c>
      <c r="P1287">
        <f t="shared" si="62"/>
        <v>2015</v>
      </c>
      <c r="Q1287" t="str" cm="1">
        <f t="array" ref="Q1287">_xlfn.IFS(N1287= "theater/plays", "Theater", N1287 = "theater/musical", "Theater", N1287 = "theater/spaces", "Theater")</f>
        <v>Theater</v>
      </c>
      <c r="R1287" t="str">
        <f t="shared" si="61"/>
        <v>plays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60"/>
        <v>42039.384571759263</v>
      </c>
      <c r="P1288">
        <f t="shared" si="62"/>
        <v>2015</v>
      </c>
      <c r="Q1288" t="str" cm="1">
        <f t="array" ref="Q1288">_xlfn.IFS(N1288= "theater/plays", "Theater", N1288 = "theater/musical", "Theater", N1288 = "theater/spaces", "Theater")</f>
        <v>Theater</v>
      </c>
      <c r="R1288" t="str">
        <f t="shared" si="61"/>
        <v>plays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60"/>
        <v>42107.621018518519</v>
      </c>
      <c r="P1289">
        <f t="shared" si="62"/>
        <v>2015</v>
      </c>
      <c r="Q1289" t="str" cm="1">
        <f t="array" ref="Q1289">_xlfn.IFS(N1289= "theater/plays", "Theater", N1289 = "theater/musical", "Theater", N1289 = "theater/spaces", "Theater")</f>
        <v>Theater</v>
      </c>
      <c r="R1289" t="str">
        <f t="shared" si="61"/>
        <v>plays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60"/>
        <v>42561.154664351852</v>
      </c>
      <c r="P1290">
        <f t="shared" si="62"/>
        <v>2016</v>
      </c>
      <c r="Q1290" t="str" cm="1">
        <f t="array" ref="Q1290">_xlfn.IFS(N1290= "theater/plays", "Theater", N1290 = "theater/musical", "Theater", N1290 = "theater/spaces", "Theater")</f>
        <v>Theater</v>
      </c>
      <c r="R1290" t="str">
        <f t="shared" si="61"/>
        <v>plays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60"/>
        <v>42709.134780092594</v>
      </c>
      <c r="P1291">
        <f t="shared" si="62"/>
        <v>2016</v>
      </c>
      <c r="Q1291" t="str" cm="1">
        <f t="array" ref="Q1291">_xlfn.IFS(N1291= "theater/plays", "Theater", N1291 = "theater/musical", "Theater", N1291 = "theater/spaces", "Theater")</f>
        <v>Theater</v>
      </c>
      <c r="R1291" t="str">
        <f t="shared" si="61"/>
        <v>plays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60"/>
        <v>42086.614942129629</v>
      </c>
      <c r="P1292">
        <f t="shared" si="62"/>
        <v>2015</v>
      </c>
      <c r="Q1292" t="str" cm="1">
        <f t="array" ref="Q1292">_xlfn.IFS(N1292= "theater/plays", "Theater", N1292 = "theater/musical", "Theater", N1292 = "theater/spaces", "Theater")</f>
        <v>Theater</v>
      </c>
      <c r="R1292" t="str">
        <f t="shared" si="61"/>
        <v>plays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60"/>
        <v>42064.652673611112</v>
      </c>
      <c r="P1293">
        <f t="shared" si="62"/>
        <v>2015</v>
      </c>
      <c r="Q1293" t="str" cm="1">
        <f t="array" ref="Q1293">_xlfn.IFS(N1293= "theater/plays", "Theater", N1293 = "theater/musical", "Theater", N1293 = "theater/spaces", "Theater")</f>
        <v>Theater</v>
      </c>
      <c r="R1293" t="str">
        <f t="shared" si="61"/>
        <v>plays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60"/>
        <v>42256.764212962968</v>
      </c>
      <c r="P1294">
        <f t="shared" si="62"/>
        <v>2015</v>
      </c>
      <c r="Q1294" t="str" cm="1">
        <f t="array" ref="Q1294">_xlfn.IFS(N1294= "theater/plays", "Theater", N1294 = "theater/musical", "Theater", N1294 = "theater/spaces", "Theater")</f>
        <v>Theater</v>
      </c>
      <c r="R1294" t="str">
        <f t="shared" si="61"/>
        <v>plays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60"/>
        <v>42292.701053240744</v>
      </c>
      <c r="P1295">
        <f t="shared" si="62"/>
        <v>2015</v>
      </c>
      <c r="Q1295" t="str" cm="1">
        <f t="array" ref="Q1295">_xlfn.IFS(N1295= "theater/plays", "Theater", N1295 = "theater/musical", "Theater", N1295 = "theater/spaces", "Theater")</f>
        <v>Theater</v>
      </c>
      <c r="R1295" t="str">
        <f t="shared" si="61"/>
        <v>plays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60"/>
        <v>42278.453668981485</v>
      </c>
      <c r="P1296">
        <f t="shared" si="62"/>
        <v>2015</v>
      </c>
      <c r="Q1296" t="str" cm="1">
        <f t="array" ref="Q1296">_xlfn.IFS(N1296= "theater/plays", "Theater", N1296 = "theater/musical", "Theater", N1296 = "theater/spaces", "Theater")</f>
        <v>Theater</v>
      </c>
      <c r="R1296" t="str">
        <f t="shared" si="61"/>
        <v>plays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60"/>
        <v>42184.572881944448</v>
      </c>
      <c r="P1297">
        <f t="shared" si="62"/>
        <v>2015</v>
      </c>
      <c r="Q1297" t="str" cm="1">
        <f t="array" ref="Q1297">_xlfn.IFS(N1297= "theater/plays", "Theater", N1297 = "theater/musical", "Theater", N1297 = "theater/spaces", "Theater")</f>
        <v>Theater</v>
      </c>
      <c r="R1297" t="str">
        <f t="shared" si="61"/>
        <v>plays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60"/>
        <v>42423.050613425927</v>
      </c>
      <c r="P1298">
        <f t="shared" si="62"/>
        <v>2016</v>
      </c>
      <c r="Q1298" t="str" cm="1">
        <f t="array" ref="Q1298">_xlfn.IFS(N1298= "theater/plays", "Theater", N1298 = "theater/musical", "Theater", N1298 = "theater/spaces", "Theater")</f>
        <v>Theater</v>
      </c>
      <c r="R1298" t="str">
        <f t="shared" si="61"/>
        <v>plays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60"/>
        <v>42461.747199074074</v>
      </c>
      <c r="P1299">
        <f t="shared" si="62"/>
        <v>2016</v>
      </c>
      <c r="Q1299" t="str" cm="1">
        <f t="array" ref="Q1299">_xlfn.IFS(N1299= "theater/plays", "Theater", N1299 = "theater/musical", "Theater", N1299 = "theater/spaces", "Theater")</f>
        <v>Theater</v>
      </c>
      <c r="R1299" t="str">
        <f t="shared" si="61"/>
        <v>plays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60"/>
        <v>42458.680925925924</v>
      </c>
      <c r="P1300">
        <f t="shared" si="62"/>
        <v>2016</v>
      </c>
      <c r="Q1300" t="str" cm="1">
        <f t="array" ref="Q1300">_xlfn.IFS(N1300= "theater/plays", "Theater", N1300 = "theater/musical", "Theater", N1300 = "theater/spaces", "Theater")</f>
        <v>Theater</v>
      </c>
      <c r="R1300" t="str">
        <f t="shared" si="61"/>
        <v>plays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60"/>
        <v>42169.814340277779</v>
      </c>
      <c r="P1301">
        <f t="shared" si="62"/>
        <v>2015</v>
      </c>
      <c r="Q1301" t="str" cm="1">
        <f t="array" ref="Q1301">_xlfn.IFS(N1301= "theater/plays", "Theater", N1301 = "theater/musical", "Theater", N1301 = "theater/spaces", "Theater")</f>
        <v>Theater</v>
      </c>
      <c r="R1301" t="str">
        <f t="shared" si="61"/>
        <v>plays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60"/>
        <v>42483.675208333334</v>
      </c>
      <c r="P1302">
        <f t="shared" si="62"/>
        <v>2016</v>
      </c>
      <c r="Q1302" t="str" cm="1">
        <f t="array" ref="Q1302">_xlfn.IFS(N1302= "theater/plays", "Theater", N1302 = "theater/musical", "Theater", N1302 = "theater/spaces", "Theater")</f>
        <v>Theater</v>
      </c>
      <c r="R1302" t="str">
        <f t="shared" si="61"/>
        <v>plays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60"/>
        <v>42195.749745370369</v>
      </c>
      <c r="P1303">
        <f t="shared" si="62"/>
        <v>2015</v>
      </c>
      <c r="Q1303" t="str" cm="1">
        <f t="array" ref="Q1303">_xlfn.IFS(N1303= "theater/plays", "Theater", N1303 = "theater/musical", "Theater", N1303 = "theater/spaces", "Theater")</f>
        <v>Theater</v>
      </c>
      <c r="R1303" t="str">
        <f t="shared" si="61"/>
        <v>plays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60"/>
        <v>42675.057997685188</v>
      </c>
      <c r="P1304">
        <f t="shared" si="62"/>
        <v>2016</v>
      </c>
      <c r="Q1304" t="str" cm="1">
        <f t="array" ref="Q1304">_xlfn.IFS(N1304= "theater/plays", "Theater", N1304 = "theater/musical", "Theater", N1304 = "theater/spaces", "Theater")</f>
        <v>Theater</v>
      </c>
      <c r="R1304" t="str">
        <f t="shared" si="61"/>
        <v>plays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60"/>
        <v>42566.441203703704</v>
      </c>
      <c r="P1305">
        <f t="shared" si="62"/>
        <v>2016</v>
      </c>
      <c r="Q1305" t="str" cm="1">
        <f t="array" ref="Q1305">_xlfn.IFS(N1305= "theater/plays", "Theater", N1305 = "theater/musical", "Theater", N1305 = "theater/spaces", "Theater")</f>
        <v>Theater</v>
      </c>
      <c r="R1305" t="str">
        <f t="shared" si="61"/>
        <v>plays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60"/>
        <v>42747.194502314815</v>
      </c>
      <c r="P1306">
        <f t="shared" si="62"/>
        <v>2017</v>
      </c>
      <c r="Q1306" t="e" cm="1">
        <f t="array" ref="Q1306">_xlfn.IFS(N1306= "theater/plays", "Theater", N1306 = "theater/musical", "Theater", N1306 = "theater/spaces", "Theater")</f>
        <v>#N/A</v>
      </c>
      <c r="R1306" t="b">
        <f t="shared" si="61"/>
        <v>0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60"/>
        <v>42543.665601851855</v>
      </c>
      <c r="P1307">
        <f t="shared" si="62"/>
        <v>2016</v>
      </c>
      <c r="Q1307" t="e" cm="1">
        <f t="array" ref="Q1307">_xlfn.IFS(N1307= "theater/plays", "Theater", N1307 = "theater/musical", "Theater", N1307 = "theater/spaces", "Theater")</f>
        <v>#N/A</v>
      </c>
      <c r="R1307" t="b">
        <f t="shared" si="61"/>
        <v>0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60"/>
        <v>41947.457569444443</v>
      </c>
      <c r="P1308">
        <f t="shared" si="62"/>
        <v>2014</v>
      </c>
      <c r="Q1308" t="e" cm="1">
        <f t="array" ref="Q1308">_xlfn.IFS(N1308= "theater/plays", "Theater", N1308 = "theater/musical", "Theater", N1308 = "theater/spaces", "Theater")</f>
        <v>#N/A</v>
      </c>
      <c r="R1308" t="b">
        <f t="shared" si="61"/>
        <v>0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60"/>
        <v>42387.503229166672</v>
      </c>
      <c r="P1309">
        <f t="shared" si="62"/>
        <v>2016</v>
      </c>
      <c r="Q1309" t="e" cm="1">
        <f t="array" ref="Q1309">_xlfn.IFS(N1309= "theater/plays", "Theater", N1309 = "theater/musical", "Theater", N1309 = "theater/spaces", "Theater")</f>
        <v>#N/A</v>
      </c>
      <c r="R1309" t="b">
        <f t="shared" si="61"/>
        <v>0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60"/>
        <v>42611.613564814819</v>
      </c>
      <c r="P1310">
        <f t="shared" si="62"/>
        <v>2016</v>
      </c>
      <c r="Q1310" t="e" cm="1">
        <f t="array" ref="Q1310">_xlfn.IFS(N1310= "theater/plays", "Theater", N1310 = "theater/musical", "Theater", N1310 = "theater/spaces", "Theater")</f>
        <v>#N/A</v>
      </c>
      <c r="R1310" t="b">
        <f t="shared" si="61"/>
        <v>0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60"/>
        <v>42257.882731481484</v>
      </c>
      <c r="P1311">
        <f t="shared" si="62"/>
        <v>2015</v>
      </c>
      <c r="Q1311" t="e" cm="1">
        <f t="array" ref="Q1311">_xlfn.IFS(N1311= "theater/plays", "Theater", N1311 = "theater/musical", "Theater", N1311 = "theater/spaces", "Theater")</f>
        <v>#N/A</v>
      </c>
      <c r="R1311" t="b">
        <f t="shared" si="61"/>
        <v>0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60"/>
        <v>42556.667245370365</v>
      </c>
      <c r="P1312">
        <f t="shared" si="62"/>
        <v>2016</v>
      </c>
      <c r="Q1312" t="e" cm="1">
        <f t="array" ref="Q1312">_xlfn.IFS(N1312= "theater/plays", "Theater", N1312 = "theater/musical", "Theater", N1312 = "theater/spaces", "Theater")</f>
        <v>#N/A</v>
      </c>
      <c r="R1312" t="b">
        <f t="shared" si="61"/>
        <v>0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60"/>
        <v>42669.802303240736</v>
      </c>
      <c r="P1313">
        <f t="shared" si="62"/>
        <v>2016</v>
      </c>
      <c r="Q1313" t="e" cm="1">
        <f t="array" ref="Q1313">_xlfn.IFS(N1313= "theater/plays", "Theater", N1313 = "theater/musical", "Theater", N1313 = "theater/spaces", "Theater")</f>
        <v>#N/A</v>
      </c>
      <c r="R1313" t="b">
        <f t="shared" si="61"/>
        <v>0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60"/>
        <v>42082.702800925923</v>
      </c>
      <c r="P1314">
        <f t="shared" si="62"/>
        <v>2015</v>
      </c>
      <c r="Q1314" t="e" cm="1">
        <f t="array" ref="Q1314">_xlfn.IFS(N1314= "theater/plays", "Theater", N1314 = "theater/musical", "Theater", N1314 = "theater/spaces", "Theater")</f>
        <v>#N/A</v>
      </c>
      <c r="R1314" t="b">
        <f t="shared" si="61"/>
        <v>0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60"/>
        <v>42402.709652777776</v>
      </c>
      <c r="P1315">
        <f t="shared" si="62"/>
        <v>2016</v>
      </c>
      <c r="Q1315" t="e" cm="1">
        <f t="array" ref="Q1315">_xlfn.IFS(N1315= "theater/plays", "Theater", N1315 = "theater/musical", "Theater", N1315 = "theater/spaces", "Theater")</f>
        <v>#N/A</v>
      </c>
      <c r="R1315" t="b">
        <f t="shared" si="61"/>
        <v>0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60"/>
        <v>42604.669675925921</v>
      </c>
      <c r="P1316">
        <f t="shared" si="62"/>
        <v>2016</v>
      </c>
      <c r="Q1316" t="e" cm="1">
        <f t="array" ref="Q1316">_xlfn.IFS(N1316= "theater/plays", "Theater", N1316 = "theater/musical", "Theater", N1316 = "theater/spaces", "Theater")</f>
        <v>#N/A</v>
      </c>
      <c r="R1316" t="b">
        <f t="shared" si="61"/>
        <v>0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60"/>
        <v>42278.498240740737</v>
      </c>
      <c r="P1317">
        <f t="shared" si="62"/>
        <v>2015</v>
      </c>
      <c r="Q1317" t="e" cm="1">
        <f t="array" ref="Q1317">_xlfn.IFS(N1317= "theater/plays", "Theater", N1317 = "theater/musical", "Theater", N1317 = "theater/spaces", "Theater")</f>
        <v>#N/A</v>
      </c>
      <c r="R1317" t="b">
        <f t="shared" si="61"/>
        <v>0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60"/>
        <v>42393.961909722224</v>
      </c>
      <c r="P1318">
        <f t="shared" si="62"/>
        <v>2016</v>
      </c>
      <c r="Q1318" t="e" cm="1">
        <f t="array" ref="Q1318">_xlfn.IFS(N1318= "theater/plays", "Theater", N1318 = "theater/musical", "Theater", N1318 = "theater/spaces", "Theater")</f>
        <v>#N/A</v>
      </c>
      <c r="R1318" t="b">
        <f t="shared" si="61"/>
        <v>0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60"/>
        <v>42520.235486111109</v>
      </c>
      <c r="P1319">
        <f t="shared" si="62"/>
        <v>2016</v>
      </c>
      <c r="Q1319" t="e" cm="1">
        <f t="array" ref="Q1319">_xlfn.IFS(N1319= "theater/plays", "Theater", N1319 = "theater/musical", "Theater", N1319 = "theater/spaces", "Theater")</f>
        <v>#N/A</v>
      </c>
      <c r="R1319" t="b">
        <f t="shared" si="61"/>
        <v>0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60"/>
        <v>41985.043657407412</v>
      </c>
      <c r="P1320">
        <f t="shared" si="62"/>
        <v>2014</v>
      </c>
      <c r="Q1320" t="e" cm="1">
        <f t="array" ref="Q1320">_xlfn.IFS(N1320= "theater/plays", "Theater", N1320 = "theater/musical", "Theater", N1320 = "theater/spaces", "Theater")</f>
        <v>#N/A</v>
      </c>
      <c r="R1320" t="b">
        <f t="shared" si="61"/>
        <v>0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60"/>
        <v>41816.812094907407</v>
      </c>
      <c r="P1321">
        <f t="shared" si="62"/>
        <v>2014</v>
      </c>
      <c r="Q1321" t="e" cm="1">
        <f t="array" ref="Q1321">_xlfn.IFS(N1321= "theater/plays", "Theater", N1321 = "theater/musical", "Theater", N1321 = "theater/spaces", "Theater")</f>
        <v>#N/A</v>
      </c>
      <c r="R1321" t="b">
        <f t="shared" si="61"/>
        <v>0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60"/>
        <v>42705.690347222218</v>
      </c>
      <c r="P1322">
        <f t="shared" si="62"/>
        <v>2016</v>
      </c>
      <c r="Q1322" t="e" cm="1">
        <f t="array" ref="Q1322">_xlfn.IFS(N1322= "theater/plays", "Theater", N1322 = "theater/musical", "Theater", N1322 = "theater/spaces", "Theater")</f>
        <v>#N/A</v>
      </c>
      <c r="R1322" t="b">
        <f t="shared" si="61"/>
        <v>0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60"/>
        <v>42697.74927083333</v>
      </c>
      <c r="P1323">
        <f t="shared" si="62"/>
        <v>2016</v>
      </c>
      <c r="Q1323" t="e" cm="1">
        <f t="array" ref="Q1323">_xlfn.IFS(N1323= "theater/plays", "Theater", N1323 = "theater/musical", "Theater", N1323 = "theater/spaces", "Theater")</f>
        <v>#N/A</v>
      </c>
      <c r="R1323" t="b">
        <f t="shared" si="61"/>
        <v>0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60"/>
        <v>42115.656539351854</v>
      </c>
      <c r="P1324">
        <f t="shared" si="62"/>
        <v>2015</v>
      </c>
      <c r="Q1324" t="e" cm="1">
        <f t="array" ref="Q1324">_xlfn.IFS(N1324= "theater/plays", "Theater", N1324 = "theater/musical", "Theater", N1324 = "theater/spaces", "Theater")</f>
        <v>#N/A</v>
      </c>
      <c r="R1324" t="b">
        <f t="shared" si="61"/>
        <v>0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60"/>
        <v>42451.698449074072</v>
      </c>
      <c r="P1325">
        <f t="shared" si="62"/>
        <v>2016</v>
      </c>
      <c r="Q1325" t="e" cm="1">
        <f t="array" ref="Q1325">_xlfn.IFS(N1325= "theater/plays", "Theater", N1325 = "theater/musical", "Theater", N1325 = "theater/spaces", "Theater")</f>
        <v>#N/A</v>
      </c>
      <c r="R1325" t="b">
        <f t="shared" si="61"/>
        <v>0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60"/>
        <v>42626.633703703701</v>
      </c>
      <c r="P1326">
        <f t="shared" si="62"/>
        <v>2016</v>
      </c>
      <c r="Q1326" t="e" cm="1">
        <f t="array" ref="Q1326">_xlfn.IFS(N1326= "theater/plays", "Theater", N1326 = "theater/musical", "Theater", N1326 = "theater/spaces", "Theater")</f>
        <v>#N/A</v>
      </c>
      <c r="R1326" t="b">
        <f t="shared" si="61"/>
        <v>0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60"/>
        <v>42704.086053240739</v>
      </c>
      <c r="P1327">
        <f t="shared" si="62"/>
        <v>2016</v>
      </c>
      <c r="Q1327" t="e" cm="1">
        <f t="array" ref="Q1327">_xlfn.IFS(N1327= "theater/plays", "Theater", N1327 = "theater/musical", "Theater", N1327 = "theater/spaces", "Theater")</f>
        <v>#N/A</v>
      </c>
      <c r="R1327" t="b">
        <f t="shared" si="61"/>
        <v>0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60"/>
        <v>41974.791990740741</v>
      </c>
      <c r="P1328">
        <f t="shared" si="62"/>
        <v>2014</v>
      </c>
      <c r="Q1328" t="e" cm="1">
        <f t="array" ref="Q1328">_xlfn.IFS(N1328= "theater/plays", "Theater", N1328 = "theater/musical", "Theater", N1328 = "theater/spaces", "Theater")</f>
        <v>#N/A</v>
      </c>
      <c r="R1328" t="b">
        <f t="shared" si="61"/>
        <v>0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60"/>
        <v>42123.678645833337</v>
      </c>
      <c r="P1329">
        <f t="shared" si="62"/>
        <v>2015</v>
      </c>
      <c r="Q1329" t="e" cm="1">
        <f t="array" ref="Q1329">_xlfn.IFS(N1329= "theater/plays", "Theater", N1329 = "theater/musical", "Theater", N1329 = "theater/spaces", "Theater")</f>
        <v>#N/A</v>
      </c>
      <c r="R1329" t="b">
        <f t="shared" si="61"/>
        <v>0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60"/>
        <v>42612.642754629633</v>
      </c>
      <c r="P1330">
        <f t="shared" si="62"/>
        <v>2016</v>
      </c>
      <c r="Q1330" t="e" cm="1">
        <f t="array" ref="Q1330">_xlfn.IFS(N1330= "theater/plays", "Theater", N1330 = "theater/musical", "Theater", N1330 = "theater/spaces", "Theater")</f>
        <v>#N/A</v>
      </c>
      <c r="R1330" t="b">
        <f t="shared" si="61"/>
        <v>0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60"/>
        <v>41935.221585648149</v>
      </c>
      <c r="P1331">
        <f t="shared" si="62"/>
        <v>2014</v>
      </c>
      <c r="Q1331" t="e" cm="1">
        <f t="array" ref="Q1331">_xlfn.IFS(N1331= "theater/plays", "Theater", N1331 = "theater/musical", "Theater", N1331 = "theater/spaces", "Theater")</f>
        <v>#N/A</v>
      </c>
      <c r="R1331" t="b">
        <f t="shared" si="61"/>
        <v>0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60"/>
        <v>42522.276724537034</v>
      </c>
      <c r="P1332">
        <f t="shared" si="62"/>
        <v>2016</v>
      </c>
      <c r="Q1332" t="e" cm="1">
        <f t="array" ref="Q1332">_xlfn.IFS(N1332= "theater/plays", "Theater", N1332 = "theater/musical", "Theater", N1332 = "theater/spaces", "Theater")</f>
        <v>#N/A</v>
      </c>
      <c r="R1332" t="b">
        <f t="shared" si="61"/>
        <v>0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60"/>
        <v>42569.50409722222</v>
      </c>
      <c r="P1333">
        <f t="shared" si="62"/>
        <v>2016</v>
      </c>
      <c r="Q1333" t="e" cm="1">
        <f t="array" ref="Q1333">_xlfn.IFS(N1333= "theater/plays", "Theater", N1333 = "theater/musical", "Theater", N1333 = "theater/spaces", "Theater")</f>
        <v>#N/A</v>
      </c>
      <c r="R1333" t="b">
        <f t="shared" si="61"/>
        <v>0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60"/>
        <v>42732.060277777782</v>
      </c>
      <c r="P1334">
        <f t="shared" si="62"/>
        <v>2016</v>
      </c>
      <c r="Q1334" t="e" cm="1">
        <f t="array" ref="Q1334">_xlfn.IFS(N1334= "theater/plays", "Theater", N1334 = "theater/musical", "Theater", N1334 = "theater/spaces", "Theater")</f>
        <v>#N/A</v>
      </c>
      <c r="R1334" t="b">
        <f t="shared" si="61"/>
        <v>0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60"/>
        <v>41806.106770833336</v>
      </c>
      <c r="P1335">
        <f t="shared" si="62"/>
        <v>2014</v>
      </c>
      <c r="Q1335" t="e" cm="1">
        <f t="array" ref="Q1335">_xlfn.IFS(N1335= "theater/plays", "Theater", N1335 = "theater/musical", "Theater", N1335 = "theater/spaces", "Theater")</f>
        <v>#N/A</v>
      </c>
      <c r="R1335" t="b">
        <f t="shared" si="61"/>
        <v>0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60"/>
        <v>42410.774155092593</v>
      </c>
      <c r="P1336">
        <f t="shared" si="62"/>
        <v>2016</v>
      </c>
      <c r="Q1336" t="e" cm="1">
        <f t="array" ref="Q1336">_xlfn.IFS(N1336= "theater/plays", "Theater", N1336 = "theater/musical", "Theater", N1336 = "theater/spaces", "Theater")</f>
        <v>#N/A</v>
      </c>
      <c r="R1336" t="b">
        <f t="shared" si="61"/>
        <v>0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60"/>
        <v>42313.936365740738</v>
      </c>
      <c r="P1337">
        <f t="shared" si="62"/>
        <v>2015</v>
      </c>
      <c r="Q1337" t="e" cm="1">
        <f t="array" ref="Q1337">_xlfn.IFS(N1337= "theater/plays", "Theater", N1337 = "theater/musical", "Theater", N1337 = "theater/spaces", "Theater")</f>
        <v>#N/A</v>
      </c>
      <c r="R1337" t="b">
        <f t="shared" si="61"/>
        <v>0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60"/>
        <v>41955.863750000004</v>
      </c>
      <c r="P1338">
        <f t="shared" si="62"/>
        <v>2014</v>
      </c>
      <c r="Q1338" t="e" cm="1">
        <f t="array" ref="Q1338">_xlfn.IFS(N1338= "theater/plays", "Theater", N1338 = "theater/musical", "Theater", N1338 = "theater/spaces", "Theater")</f>
        <v>#N/A</v>
      </c>
      <c r="R1338" t="b">
        <f t="shared" si="61"/>
        <v>0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60"/>
        <v>42767.577303240745</v>
      </c>
      <c r="P1339">
        <f t="shared" si="62"/>
        <v>2017</v>
      </c>
      <c r="Q1339" t="e" cm="1">
        <f t="array" ref="Q1339">_xlfn.IFS(N1339= "theater/plays", "Theater", N1339 = "theater/musical", "Theater", N1339 = "theater/spaces", "Theater")</f>
        <v>#N/A</v>
      </c>
      <c r="R1339" t="b">
        <f t="shared" si="61"/>
        <v>0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60"/>
        <v>42188.803622685184</v>
      </c>
      <c r="P1340">
        <f t="shared" si="62"/>
        <v>2015</v>
      </c>
      <c r="Q1340" t="e" cm="1">
        <f t="array" ref="Q1340">_xlfn.IFS(N1340= "theater/plays", "Theater", N1340 = "theater/musical", "Theater", N1340 = "theater/spaces", "Theater")</f>
        <v>#N/A</v>
      </c>
      <c r="R1340" t="b">
        <f t="shared" si="61"/>
        <v>0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60"/>
        <v>41936.647164351853</v>
      </c>
      <c r="P1341">
        <f t="shared" si="62"/>
        <v>2014</v>
      </c>
      <c r="Q1341" t="e" cm="1">
        <f t="array" ref="Q1341">_xlfn.IFS(N1341= "theater/plays", "Theater", N1341 = "theater/musical", "Theater", N1341 = "theater/spaces", "Theater")</f>
        <v>#N/A</v>
      </c>
      <c r="R1341" t="b">
        <f t="shared" si="61"/>
        <v>0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60"/>
        <v>41836.595520833333</v>
      </c>
      <c r="P1342">
        <f t="shared" si="62"/>
        <v>2014</v>
      </c>
      <c r="Q1342" t="e" cm="1">
        <f t="array" ref="Q1342">_xlfn.IFS(N1342= "theater/plays", "Theater", N1342 = "theater/musical", "Theater", N1342 = "theater/spaces", "Theater")</f>
        <v>#N/A</v>
      </c>
      <c r="R1342" t="b">
        <f t="shared" si="61"/>
        <v>0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60"/>
        <v>42612.624039351853</v>
      </c>
      <c r="P1343">
        <f t="shared" si="62"/>
        <v>2016</v>
      </c>
      <c r="Q1343" t="e" cm="1">
        <f t="array" ref="Q1343">_xlfn.IFS(N1343= "theater/plays", "Theater", N1343 = "theater/musical", "Theater", N1343 = "theater/spaces", "Theater")</f>
        <v>#N/A</v>
      </c>
      <c r="R1343" t="b">
        <f t="shared" si="61"/>
        <v>0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60"/>
        <v>42172.816423611112</v>
      </c>
      <c r="P1344">
        <f t="shared" si="62"/>
        <v>2015</v>
      </c>
      <c r="Q1344" t="e" cm="1">
        <f t="array" ref="Q1344">_xlfn.IFS(N1344= "theater/plays", "Theater", N1344 = "theater/musical", "Theater", N1344 = "theater/spaces", "Theater")</f>
        <v>#N/A</v>
      </c>
      <c r="R1344" t="b">
        <f t="shared" si="61"/>
        <v>0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60"/>
        <v>42542.526423611111</v>
      </c>
      <c r="P1345">
        <f t="shared" si="62"/>
        <v>2016</v>
      </c>
      <c r="Q1345" t="e" cm="1">
        <f t="array" ref="Q1345">_xlfn.IFS(N1345= "theater/plays", "Theater", N1345 = "theater/musical", "Theater", N1345 = "theater/spaces", "Theater")</f>
        <v>#N/A</v>
      </c>
      <c r="R1345" t="b">
        <f t="shared" si="61"/>
        <v>0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60"/>
        <v>42522.789803240739</v>
      </c>
      <c r="P1346">
        <f t="shared" si="62"/>
        <v>2016</v>
      </c>
      <c r="Q1346" t="e" cm="1">
        <f t="array" ref="Q1346">_xlfn.IFS(N1346= "theater/plays", "Theater", N1346 = "theater/musical", "Theater", N1346 = "theater/spaces", "Theater")</f>
        <v>#N/A</v>
      </c>
      <c r="R1346" t="b">
        <f t="shared" si="61"/>
        <v>0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63">(J1347/86400)+DATE(1970,1,1)</f>
        <v>41799.814340277779</v>
      </c>
      <c r="P1347">
        <f t="shared" si="62"/>
        <v>2014</v>
      </c>
      <c r="Q1347" t="e" cm="1">
        <f t="array" ref="Q1347">_xlfn.IFS(N1347= "theater/plays", "Theater", N1347 = "theater/musical", "Theater", N1347 = "theater/spaces", "Theater")</f>
        <v>#N/A</v>
      </c>
      <c r="R1347" t="b">
        <f t="shared" ref="R1347:R1410" si="64">IF(N1347= "theater/plays", "plays")</f>
        <v>0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63"/>
        <v>41422.075821759259</v>
      </c>
      <c r="P1348">
        <f t="shared" ref="P1348:P1411" si="65">YEAR(O1348)</f>
        <v>2013</v>
      </c>
      <c r="Q1348" t="e" cm="1">
        <f t="array" ref="Q1348">_xlfn.IFS(N1348= "theater/plays", "Theater", N1348 = "theater/musical", "Theater", N1348 = "theater/spaces", "Theater")</f>
        <v>#N/A</v>
      </c>
      <c r="R1348" t="b">
        <f t="shared" si="64"/>
        <v>0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63"/>
        <v>42040.638020833328</v>
      </c>
      <c r="P1349">
        <f t="shared" si="65"/>
        <v>2015</v>
      </c>
      <c r="Q1349" t="e" cm="1">
        <f t="array" ref="Q1349">_xlfn.IFS(N1349= "theater/plays", "Theater", N1349 = "theater/musical", "Theater", N1349 = "theater/spaces", "Theater")</f>
        <v>#N/A</v>
      </c>
      <c r="R1349" t="b">
        <f t="shared" si="64"/>
        <v>0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63"/>
        <v>41963.506168981483</v>
      </c>
      <c r="P1350">
        <f t="shared" si="65"/>
        <v>2014</v>
      </c>
      <c r="Q1350" t="e" cm="1">
        <f t="array" ref="Q1350">_xlfn.IFS(N1350= "theater/plays", "Theater", N1350 = "theater/musical", "Theater", N1350 = "theater/spaces", "Theater")</f>
        <v>#N/A</v>
      </c>
      <c r="R1350" t="b">
        <f t="shared" si="64"/>
        <v>0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63"/>
        <v>42317.33258101852</v>
      </c>
      <c r="P1351">
        <f t="shared" si="65"/>
        <v>2015</v>
      </c>
      <c r="Q1351" t="e" cm="1">
        <f t="array" ref="Q1351">_xlfn.IFS(N1351= "theater/plays", "Theater", N1351 = "theater/musical", "Theater", N1351 = "theater/spaces", "Theater")</f>
        <v>#N/A</v>
      </c>
      <c r="R1351" t="b">
        <f t="shared" si="64"/>
        <v>0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63"/>
        <v>42334.013124999998</v>
      </c>
      <c r="P1352">
        <f t="shared" si="65"/>
        <v>2015</v>
      </c>
      <c r="Q1352" t="e" cm="1">
        <f t="array" ref="Q1352">_xlfn.IFS(N1352= "theater/plays", "Theater", N1352 = "theater/musical", "Theater", N1352 = "theater/spaces", "Theater")</f>
        <v>#N/A</v>
      </c>
      <c r="R1352" t="b">
        <f t="shared" si="64"/>
        <v>0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63"/>
        <v>42382.74009259259</v>
      </c>
      <c r="P1353">
        <f t="shared" si="65"/>
        <v>2016</v>
      </c>
      <c r="Q1353" t="e" cm="1">
        <f t="array" ref="Q1353">_xlfn.IFS(N1353= "theater/plays", "Theater", N1353 = "theater/musical", "Theater", N1353 = "theater/spaces", "Theater")</f>
        <v>#N/A</v>
      </c>
      <c r="R1353" t="b">
        <f t="shared" si="64"/>
        <v>0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63"/>
        <v>42200.578310185185</v>
      </c>
      <c r="P1354">
        <f t="shared" si="65"/>
        <v>2015</v>
      </c>
      <c r="Q1354" t="e" cm="1">
        <f t="array" ref="Q1354">_xlfn.IFS(N1354= "theater/plays", "Theater", N1354 = "theater/musical", "Theater", N1354 = "theater/spaces", "Theater")</f>
        <v>#N/A</v>
      </c>
      <c r="R1354" t="b">
        <f t="shared" si="64"/>
        <v>0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63"/>
        <v>41309.11791666667</v>
      </c>
      <c r="P1355">
        <f t="shared" si="65"/>
        <v>2013</v>
      </c>
      <c r="Q1355" t="e" cm="1">
        <f t="array" ref="Q1355">_xlfn.IFS(N1355= "theater/plays", "Theater", N1355 = "theater/musical", "Theater", N1355 = "theater/spaces", "Theater")</f>
        <v>#N/A</v>
      </c>
      <c r="R1355" t="b">
        <f t="shared" si="64"/>
        <v>0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63"/>
        <v>42502.807627314818</v>
      </c>
      <c r="P1356">
        <f t="shared" si="65"/>
        <v>2016</v>
      </c>
      <c r="Q1356" t="e" cm="1">
        <f t="array" ref="Q1356">_xlfn.IFS(N1356= "theater/plays", "Theater", N1356 = "theater/musical", "Theater", N1356 = "theater/spaces", "Theater")</f>
        <v>#N/A</v>
      </c>
      <c r="R1356" t="b">
        <f t="shared" si="64"/>
        <v>0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63"/>
        <v>41213.254687499997</v>
      </c>
      <c r="P1357">
        <f t="shared" si="65"/>
        <v>2012</v>
      </c>
      <c r="Q1357" t="e" cm="1">
        <f t="array" ref="Q1357">_xlfn.IFS(N1357= "theater/plays", "Theater", N1357 = "theater/musical", "Theater", N1357 = "theater/spaces", "Theater")</f>
        <v>#N/A</v>
      </c>
      <c r="R1357" t="b">
        <f t="shared" si="64"/>
        <v>0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63"/>
        <v>41430.038888888885</v>
      </c>
      <c r="P1358">
        <f t="shared" si="65"/>
        <v>2013</v>
      </c>
      <c r="Q1358" t="e" cm="1">
        <f t="array" ref="Q1358">_xlfn.IFS(N1358= "theater/plays", "Theater", N1358 = "theater/musical", "Theater", N1358 = "theater/spaces", "Theater")</f>
        <v>#N/A</v>
      </c>
      <c r="R1358" t="b">
        <f t="shared" si="64"/>
        <v>0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63"/>
        <v>41304.962233796294</v>
      </c>
      <c r="P1359">
        <f t="shared" si="65"/>
        <v>2013</v>
      </c>
      <c r="Q1359" t="e" cm="1">
        <f t="array" ref="Q1359">_xlfn.IFS(N1359= "theater/plays", "Theater", N1359 = "theater/musical", "Theater", N1359 = "theater/spaces", "Theater")</f>
        <v>#N/A</v>
      </c>
      <c r="R1359" t="b">
        <f t="shared" si="64"/>
        <v>0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63"/>
        <v>40689.570868055554</v>
      </c>
      <c r="P1360">
        <f t="shared" si="65"/>
        <v>2011</v>
      </c>
      <c r="Q1360" t="e" cm="1">
        <f t="array" ref="Q1360">_xlfn.IFS(N1360= "theater/plays", "Theater", N1360 = "theater/musical", "Theater", N1360 = "theater/spaces", "Theater")</f>
        <v>#N/A</v>
      </c>
      <c r="R1360" t="b">
        <f t="shared" si="64"/>
        <v>0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63"/>
        <v>40668.814699074072</v>
      </c>
      <c r="P1361">
        <f t="shared" si="65"/>
        <v>2011</v>
      </c>
      <c r="Q1361" t="e" cm="1">
        <f t="array" ref="Q1361">_xlfn.IFS(N1361= "theater/plays", "Theater", N1361 = "theater/musical", "Theater", N1361 = "theater/spaces", "Theater")</f>
        <v>#N/A</v>
      </c>
      <c r="R1361" t="b">
        <f t="shared" si="64"/>
        <v>0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63"/>
        <v>41095.900694444441</v>
      </c>
      <c r="P1362">
        <f t="shared" si="65"/>
        <v>2012</v>
      </c>
      <c r="Q1362" t="e" cm="1">
        <f t="array" ref="Q1362">_xlfn.IFS(N1362= "theater/plays", "Theater", N1362 = "theater/musical", "Theater", N1362 = "theater/spaces", "Theater")</f>
        <v>#N/A</v>
      </c>
      <c r="R1362" t="b">
        <f t="shared" si="64"/>
        <v>0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63"/>
        <v>41781.717268518521</v>
      </c>
      <c r="P1363">
        <f t="shared" si="65"/>
        <v>2014</v>
      </c>
      <c r="Q1363" t="e" cm="1">
        <f t="array" ref="Q1363">_xlfn.IFS(N1363= "theater/plays", "Theater", N1363 = "theater/musical", "Theater", N1363 = "theater/spaces", "Theater")</f>
        <v>#N/A</v>
      </c>
      <c r="R1363" t="b">
        <f t="shared" si="64"/>
        <v>0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63"/>
        <v>41464.934386574074</v>
      </c>
      <c r="P1364">
        <f t="shared" si="65"/>
        <v>2013</v>
      </c>
      <c r="Q1364" t="e" cm="1">
        <f t="array" ref="Q1364">_xlfn.IFS(N1364= "theater/plays", "Theater", N1364 = "theater/musical", "Theater", N1364 = "theater/spaces", "Theater")</f>
        <v>#N/A</v>
      </c>
      <c r="R1364" t="b">
        <f t="shared" si="64"/>
        <v>0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63"/>
        <v>42396.8440625</v>
      </c>
      <c r="P1365">
        <f t="shared" si="65"/>
        <v>2016</v>
      </c>
      <c r="Q1365" t="e" cm="1">
        <f t="array" ref="Q1365">_xlfn.IFS(N1365= "theater/plays", "Theater", N1365 = "theater/musical", "Theater", N1365 = "theater/spaces", "Theater")</f>
        <v>#N/A</v>
      </c>
      <c r="R1365" t="b">
        <f t="shared" si="64"/>
        <v>0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63"/>
        <v>41951.6956712963</v>
      </c>
      <c r="P1366">
        <f t="shared" si="65"/>
        <v>2014</v>
      </c>
      <c r="Q1366" t="e" cm="1">
        <f t="array" ref="Q1366">_xlfn.IFS(N1366= "theater/plays", "Theater", N1366 = "theater/musical", "Theater", N1366 = "theater/spaces", "Theater")</f>
        <v>#N/A</v>
      </c>
      <c r="R1366" t="b">
        <f t="shared" si="64"/>
        <v>0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63"/>
        <v>42049.733240740738</v>
      </c>
      <c r="P1367">
        <f t="shared" si="65"/>
        <v>2015</v>
      </c>
      <c r="Q1367" t="e" cm="1">
        <f t="array" ref="Q1367">_xlfn.IFS(N1367= "theater/plays", "Theater", N1367 = "theater/musical", "Theater", N1367 = "theater/spaces", "Theater")</f>
        <v>#N/A</v>
      </c>
      <c r="R1367" t="b">
        <f t="shared" si="64"/>
        <v>0</v>
      </c>
    </row>
    <row r="1368" spans="1:18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63"/>
        <v>41924.996099537035</v>
      </c>
      <c r="P1368">
        <f t="shared" si="65"/>
        <v>2014</v>
      </c>
      <c r="Q1368" t="e" cm="1">
        <f t="array" ref="Q1368">_xlfn.IFS(N1368= "theater/plays", "Theater", N1368 = "theater/musical", "Theater", N1368 = "theater/spaces", "Theater")</f>
        <v>#N/A</v>
      </c>
      <c r="R1368" t="b">
        <f t="shared" si="64"/>
        <v>0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63"/>
        <v>42292.002893518518</v>
      </c>
      <c r="P1369">
        <f t="shared" si="65"/>
        <v>2015</v>
      </c>
      <c r="Q1369" t="e" cm="1">
        <f t="array" ref="Q1369">_xlfn.IFS(N1369= "theater/plays", "Theater", N1369 = "theater/musical", "Theater", N1369 = "theater/spaces", "Theater")</f>
        <v>#N/A</v>
      </c>
      <c r="R1369" t="b">
        <f t="shared" si="64"/>
        <v>0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63"/>
        <v>42146.190902777773</v>
      </c>
      <c r="P1370">
        <f t="shared" si="65"/>
        <v>2015</v>
      </c>
      <c r="Q1370" t="e" cm="1">
        <f t="array" ref="Q1370">_xlfn.IFS(N1370= "theater/plays", "Theater", N1370 = "theater/musical", "Theater", N1370 = "theater/spaces", "Theater")</f>
        <v>#N/A</v>
      </c>
      <c r="R1370" t="b">
        <f t="shared" si="64"/>
        <v>0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63"/>
        <v>41710.594282407408</v>
      </c>
      <c r="P1371">
        <f t="shared" si="65"/>
        <v>2014</v>
      </c>
      <c r="Q1371" t="e" cm="1">
        <f t="array" ref="Q1371">_xlfn.IFS(N1371= "theater/plays", "Theater", N1371 = "theater/musical", "Theater", N1371 = "theater/spaces", "Theater")</f>
        <v>#N/A</v>
      </c>
      <c r="R1371" t="b">
        <f t="shared" si="64"/>
        <v>0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63"/>
        <v>41548.00335648148</v>
      </c>
      <c r="P1372">
        <f t="shared" si="65"/>
        <v>2013</v>
      </c>
      <c r="Q1372" t="e" cm="1">
        <f t="array" ref="Q1372">_xlfn.IFS(N1372= "theater/plays", "Theater", N1372 = "theater/musical", "Theater", N1372 = "theater/spaces", "Theater")</f>
        <v>#N/A</v>
      </c>
      <c r="R1372" t="b">
        <f t="shared" si="64"/>
        <v>0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63"/>
        <v>42101.758587962962</v>
      </c>
      <c r="P1373">
        <f t="shared" si="65"/>
        <v>2015</v>
      </c>
      <c r="Q1373" t="e" cm="1">
        <f t="array" ref="Q1373">_xlfn.IFS(N1373= "theater/plays", "Theater", N1373 = "theater/musical", "Theater", N1373 = "theater/spaces", "Theater")</f>
        <v>#N/A</v>
      </c>
      <c r="R1373" t="b">
        <f t="shared" si="64"/>
        <v>0</v>
      </c>
    </row>
    <row r="1374" spans="1:18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63"/>
        <v>41072.739953703705</v>
      </c>
      <c r="P1374">
        <f t="shared" si="65"/>
        <v>2012</v>
      </c>
      <c r="Q1374" t="e" cm="1">
        <f t="array" ref="Q1374">_xlfn.IFS(N1374= "theater/plays", "Theater", N1374 = "theater/musical", "Theater", N1374 = "theater/spaces", "Theater")</f>
        <v>#N/A</v>
      </c>
      <c r="R1374" t="b">
        <f t="shared" si="64"/>
        <v>0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63"/>
        <v>42704.95177083333</v>
      </c>
      <c r="P1375">
        <f t="shared" si="65"/>
        <v>2016</v>
      </c>
      <c r="Q1375" t="e" cm="1">
        <f t="array" ref="Q1375">_xlfn.IFS(N1375= "theater/plays", "Theater", N1375 = "theater/musical", "Theater", N1375 = "theater/spaces", "Theater")</f>
        <v>#N/A</v>
      </c>
      <c r="R1375" t="b">
        <f t="shared" si="64"/>
        <v>0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63"/>
        <v>42424.161898148144</v>
      </c>
      <c r="P1376">
        <f t="shared" si="65"/>
        <v>2016</v>
      </c>
      <c r="Q1376" t="e" cm="1">
        <f t="array" ref="Q1376">_xlfn.IFS(N1376= "theater/plays", "Theater", N1376 = "theater/musical", "Theater", N1376 = "theater/spaces", "Theater")</f>
        <v>#N/A</v>
      </c>
      <c r="R1376" t="b">
        <f t="shared" si="64"/>
        <v>0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63"/>
        <v>42720.066192129627</v>
      </c>
      <c r="P1377">
        <f t="shared" si="65"/>
        <v>2016</v>
      </c>
      <c r="Q1377" t="e" cm="1">
        <f t="array" ref="Q1377">_xlfn.IFS(N1377= "theater/plays", "Theater", N1377 = "theater/musical", "Theater", N1377 = "theater/spaces", "Theater")</f>
        <v>#N/A</v>
      </c>
      <c r="R1377" t="b">
        <f t="shared" si="64"/>
        <v>0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63"/>
        <v>42677.669050925921</v>
      </c>
      <c r="P1378">
        <f t="shared" si="65"/>
        <v>2016</v>
      </c>
      <c r="Q1378" t="e" cm="1">
        <f t="array" ref="Q1378">_xlfn.IFS(N1378= "theater/plays", "Theater", N1378 = "theater/musical", "Theater", N1378 = "theater/spaces", "Theater")</f>
        <v>#N/A</v>
      </c>
      <c r="R1378" t="b">
        <f t="shared" si="64"/>
        <v>0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63"/>
        <v>42747.219560185185</v>
      </c>
      <c r="P1379">
        <f t="shared" si="65"/>
        <v>2017</v>
      </c>
      <c r="Q1379" t="e" cm="1">
        <f t="array" ref="Q1379">_xlfn.IFS(N1379= "theater/plays", "Theater", N1379 = "theater/musical", "Theater", N1379 = "theater/spaces", "Theater")</f>
        <v>#N/A</v>
      </c>
      <c r="R1379" t="b">
        <f t="shared" si="64"/>
        <v>0</v>
      </c>
    </row>
    <row r="1380" spans="1:18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63"/>
        <v>42568.759375000001</v>
      </c>
      <c r="P1380">
        <f t="shared" si="65"/>
        <v>2016</v>
      </c>
      <c r="Q1380" t="e" cm="1">
        <f t="array" ref="Q1380">_xlfn.IFS(N1380= "theater/plays", "Theater", N1380 = "theater/musical", "Theater", N1380 = "theater/spaces", "Theater")</f>
        <v>#N/A</v>
      </c>
      <c r="R1380" t="b">
        <f t="shared" si="64"/>
        <v>0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63"/>
        <v>42130.491620370369</v>
      </c>
      <c r="P1381">
        <f t="shared" si="65"/>
        <v>2015</v>
      </c>
      <c r="Q1381" t="e" cm="1">
        <f t="array" ref="Q1381">_xlfn.IFS(N1381= "theater/plays", "Theater", N1381 = "theater/musical", "Theater", N1381 = "theater/spaces", "Theater")</f>
        <v>#N/A</v>
      </c>
      <c r="R1381" t="b">
        <f t="shared" si="64"/>
        <v>0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63"/>
        <v>42141.762800925921</v>
      </c>
      <c r="P1382">
        <f t="shared" si="65"/>
        <v>2015</v>
      </c>
      <c r="Q1382" t="e" cm="1">
        <f t="array" ref="Q1382">_xlfn.IFS(N1382= "theater/plays", "Theater", N1382 = "theater/musical", "Theater", N1382 = "theater/spaces", "Theater")</f>
        <v>#N/A</v>
      </c>
      <c r="R1382" t="b">
        <f t="shared" si="64"/>
        <v>0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63"/>
        <v>42703.214409722219</v>
      </c>
      <c r="P1383">
        <f t="shared" si="65"/>
        <v>2016</v>
      </c>
      <c r="Q1383" t="e" cm="1">
        <f t="array" ref="Q1383">_xlfn.IFS(N1383= "theater/plays", "Theater", N1383 = "theater/musical", "Theater", N1383 = "theater/spaces", "Theater")</f>
        <v>#N/A</v>
      </c>
      <c r="R1383" t="b">
        <f t="shared" si="64"/>
        <v>0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63"/>
        <v>41370.800185185188</v>
      </c>
      <c r="P1384">
        <f t="shared" si="65"/>
        <v>2013</v>
      </c>
      <c r="Q1384" t="e" cm="1">
        <f t="array" ref="Q1384">_xlfn.IFS(N1384= "theater/plays", "Theater", N1384 = "theater/musical", "Theater", N1384 = "theater/spaces", "Theater")</f>
        <v>#N/A</v>
      </c>
      <c r="R1384" t="b">
        <f t="shared" si="64"/>
        <v>0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63"/>
        <v>42707.074976851851</v>
      </c>
      <c r="P1385">
        <f t="shared" si="65"/>
        <v>2016</v>
      </c>
      <c r="Q1385" t="e" cm="1">
        <f t="array" ref="Q1385">_xlfn.IFS(N1385= "theater/plays", "Theater", N1385 = "theater/musical", "Theater", N1385 = "theater/spaces", "Theater")</f>
        <v>#N/A</v>
      </c>
      <c r="R1385" t="b">
        <f t="shared" si="64"/>
        <v>0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63"/>
        <v>42160.735208333332</v>
      </c>
      <c r="P1386">
        <f t="shared" si="65"/>
        <v>2015</v>
      </c>
      <c r="Q1386" t="e" cm="1">
        <f t="array" ref="Q1386">_xlfn.IFS(N1386= "theater/plays", "Theater", N1386 = "theater/musical", "Theater", N1386 = "theater/spaces", "Theater")</f>
        <v>#N/A</v>
      </c>
      <c r="R1386" t="b">
        <f t="shared" si="64"/>
        <v>0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63"/>
        <v>42433.688900462963</v>
      </c>
      <c r="P1387">
        <f t="shared" si="65"/>
        <v>2016</v>
      </c>
      <c r="Q1387" t="e" cm="1">
        <f t="array" ref="Q1387">_xlfn.IFS(N1387= "theater/plays", "Theater", N1387 = "theater/musical", "Theater", N1387 = "theater/spaces", "Theater")</f>
        <v>#N/A</v>
      </c>
      <c r="R1387" t="b">
        <f t="shared" si="64"/>
        <v>0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63"/>
        <v>42184.646863425922</v>
      </c>
      <c r="P1388">
        <f t="shared" si="65"/>
        <v>2015</v>
      </c>
      <c r="Q1388" t="e" cm="1">
        <f t="array" ref="Q1388">_xlfn.IFS(N1388= "theater/plays", "Theater", N1388 = "theater/musical", "Theater", N1388 = "theater/spaces", "Theater")</f>
        <v>#N/A</v>
      </c>
      <c r="R1388" t="b">
        <f t="shared" si="64"/>
        <v>0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63"/>
        <v>42126.92123842593</v>
      </c>
      <c r="P1389">
        <f t="shared" si="65"/>
        <v>2015</v>
      </c>
      <c r="Q1389" t="e" cm="1">
        <f t="array" ref="Q1389">_xlfn.IFS(N1389= "theater/plays", "Theater", N1389 = "theater/musical", "Theater", N1389 = "theater/spaces", "Theater")</f>
        <v>#N/A</v>
      </c>
      <c r="R1389" t="b">
        <f t="shared" si="64"/>
        <v>0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63"/>
        <v>42634.614780092597</v>
      </c>
      <c r="P1390">
        <f t="shared" si="65"/>
        <v>2016</v>
      </c>
      <c r="Q1390" t="e" cm="1">
        <f t="array" ref="Q1390">_xlfn.IFS(N1390= "theater/plays", "Theater", N1390 = "theater/musical", "Theater", N1390 = "theater/spaces", "Theater")</f>
        <v>#N/A</v>
      </c>
      <c r="R1390" t="b">
        <f t="shared" si="64"/>
        <v>0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63"/>
        <v>42565.480983796297</v>
      </c>
      <c r="P1391">
        <f t="shared" si="65"/>
        <v>2016</v>
      </c>
      <c r="Q1391" t="e" cm="1">
        <f t="array" ref="Q1391">_xlfn.IFS(N1391= "theater/plays", "Theater", N1391 = "theater/musical", "Theater", N1391 = "theater/spaces", "Theater")</f>
        <v>#N/A</v>
      </c>
      <c r="R1391" t="b">
        <f t="shared" si="64"/>
        <v>0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63"/>
        <v>42087.803310185191</v>
      </c>
      <c r="P1392">
        <f t="shared" si="65"/>
        <v>2015</v>
      </c>
      <c r="Q1392" t="e" cm="1">
        <f t="array" ref="Q1392">_xlfn.IFS(N1392= "theater/plays", "Theater", N1392 = "theater/musical", "Theater", N1392 = "theater/spaces", "Theater")</f>
        <v>#N/A</v>
      </c>
      <c r="R1392" t="b">
        <f t="shared" si="64"/>
        <v>0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63"/>
        <v>42193.650671296295</v>
      </c>
      <c r="P1393">
        <f t="shared" si="65"/>
        <v>2015</v>
      </c>
      <c r="Q1393" t="e" cm="1">
        <f t="array" ref="Q1393">_xlfn.IFS(N1393= "theater/plays", "Theater", N1393 = "theater/musical", "Theater", N1393 = "theater/spaces", "Theater")</f>
        <v>#N/A</v>
      </c>
      <c r="R1393" t="b">
        <f t="shared" si="64"/>
        <v>0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63"/>
        <v>42401.154930555553</v>
      </c>
      <c r="P1394">
        <f t="shared" si="65"/>
        <v>2016</v>
      </c>
      <c r="Q1394" t="e" cm="1">
        <f t="array" ref="Q1394">_xlfn.IFS(N1394= "theater/plays", "Theater", N1394 = "theater/musical", "Theater", N1394 = "theater/spaces", "Theater")</f>
        <v>#N/A</v>
      </c>
      <c r="R1394" t="b">
        <f t="shared" si="64"/>
        <v>0</v>
      </c>
    </row>
    <row r="1395" spans="1:18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63"/>
        <v>42553.681979166664</v>
      </c>
      <c r="P1395">
        <f t="shared" si="65"/>
        <v>2016</v>
      </c>
      <c r="Q1395" t="e" cm="1">
        <f t="array" ref="Q1395">_xlfn.IFS(N1395= "theater/plays", "Theater", N1395 = "theater/musical", "Theater", N1395 = "theater/spaces", "Theater")</f>
        <v>#N/A</v>
      </c>
      <c r="R1395" t="b">
        <f t="shared" si="64"/>
        <v>0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63"/>
        <v>42752.144976851851</v>
      </c>
      <c r="P1396">
        <f t="shared" si="65"/>
        <v>2017</v>
      </c>
      <c r="Q1396" t="e" cm="1">
        <f t="array" ref="Q1396">_xlfn.IFS(N1396= "theater/plays", "Theater", N1396 = "theater/musical", "Theater", N1396 = "theater/spaces", "Theater")</f>
        <v>#N/A</v>
      </c>
      <c r="R1396" t="b">
        <f t="shared" si="64"/>
        <v>0</v>
      </c>
    </row>
    <row r="1397" spans="1:18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63"/>
        <v>42719.90834490741</v>
      </c>
      <c r="P1397">
        <f t="shared" si="65"/>
        <v>2016</v>
      </c>
      <c r="Q1397" t="e" cm="1">
        <f t="array" ref="Q1397">_xlfn.IFS(N1397= "theater/plays", "Theater", N1397 = "theater/musical", "Theater", N1397 = "theater/spaces", "Theater")</f>
        <v>#N/A</v>
      </c>
      <c r="R1397" t="b">
        <f t="shared" si="64"/>
        <v>0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63"/>
        <v>42018.99863425926</v>
      </c>
      <c r="P1398">
        <f t="shared" si="65"/>
        <v>2015</v>
      </c>
      <c r="Q1398" t="e" cm="1">
        <f t="array" ref="Q1398">_xlfn.IFS(N1398= "theater/plays", "Theater", N1398 = "theater/musical", "Theater", N1398 = "theater/spaces", "Theater")</f>
        <v>#N/A</v>
      </c>
      <c r="R1398" t="b">
        <f t="shared" si="64"/>
        <v>0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63"/>
        <v>42640.917939814812</v>
      </c>
      <c r="P1399">
        <f t="shared" si="65"/>
        <v>2016</v>
      </c>
      <c r="Q1399" t="e" cm="1">
        <f t="array" ref="Q1399">_xlfn.IFS(N1399= "theater/plays", "Theater", N1399 = "theater/musical", "Theater", N1399 = "theater/spaces", "Theater")</f>
        <v>#N/A</v>
      </c>
      <c r="R1399" t="b">
        <f t="shared" si="64"/>
        <v>0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63"/>
        <v>42526.874236111107</v>
      </c>
      <c r="P1400">
        <f t="shared" si="65"/>
        <v>2016</v>
      </c>
      <c r="Q1400" t="e" cm="1">
        <f t="array" ref="Q1400">_xlfn.IFS(N1400= "theater/plays", "Theater", N1400 = "theater/musical", "Theater", N1400 = "theater/spaces", "Theater")</f>
        <v>#N/A</v>
      </c>
      <c r="R1400" t="b">
        <f t="shared" si="64"/>
        <v>0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63"/>
        <v>41889.004317129627</v>
      </c>
      <c r="P1401">
        <f t="shared" si="65"/>
        <v>2014</v>
      </c>
      <c r="Q1401" t="e" cm="1">
        <f t="array" ref="Q1401">_xlfn.IFS(N1401= "theater/plays", "Theater", N1401 = "theater/musical", "Theater", N1401 = "theater/spaces", "Theater")</f>
        <v>#N/A</v>
      </c>
      <c r="R1401" t="b">
        <f t="shared" si="64"/>
        <v>0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63"/>
        <v>42498.341122685189</v>
      </c>
      <c r="P1402">
        <f t="shared" si="65"/>
        <v>2016</v>
      </c>
      <c r="Q1402" t="e" cm="1">
        <f t="array" ref="Q1402">_xlfn.IFS(N1402= "theater/plays", "Theater", N1402 = "theater/musical", "Theater", N1402 = "theater/spaces", "Theater")</f>
        <v>#N/A</v>
      </c>
      <c r="R1402" t="b">
        <f t="shared" si="64"/>
        <v>0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63"/>
        <v>41399.99622685185</v>
      </c>
      <c r="P1403">
        <f t="shared" si="65"/>
        <v>2013</v>
      </c>
      <c r="Q1403" t="e" cm="1">
        <f t="array" ref="Q1403">_xlfn.IFS(N1403= "theater/plays", "Theater", N1403 = "theater/musical", "Theater", N1403 = "theater/spaces", "Theater")</f>
        <v>#N/A</v>
      </c>
      <c r="R1403" t="b">
        <f t="shared" si="64"/>
        <v>0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63"/>
        <v>42065.053368055553</v>
      </c>
      <c r="P1404">
        <f t="shared" si="65"/>
        <v>2015</v>
      </c>
      <c r="Q1404" t="e" cm="1">
        <f t="array" ref="Q1404">_xlfn.IFS(N1404= "theater/plays", "Theater", N1404 = "theater/musical", "Theater", N1404 = "theater/spaces", "Theater")</f>
        <v>#N/A</v>
      </c>
      <c r="R1404" t="b">
        <f t="shared" si="64"/>
        <v>0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63"/>
        <v>41451.062905092593</v>
      </c>
      <c r="P1405">
        <f t="shared" si="65"/>
        <v>2013</v>
      </c>
      <c r="Q1405" t="e" cm="1">
        <f t="array" ref="Q1405">_xlfn.IFS(N1405= "theater/plays", "Theater", N1405 = "theater/musical", "Theater", N1405 = "theater/spaces", "Theater")</f>
        <v>#N/A</v>
      </c>
      <c r="R1405" t="b">
        <f t="shared" si="64"/>
        <v>0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63"/>
        <v>42032.510243055556</v>
      </c>
      <c r="P1406">
        <f t="shared" si="65"/>
        <v>2015</v>
      </c>
      <c r="Q1406" t="e" cm="1">
        <f t="array" ref="Q1406">_xlfn.IFS(N1406= "theater/plays", "Theater", N1406 = "theater/musical", "Theater", N1406 = "theater/spaces", "Theater")</f>
        <v>#N/A</v>
      </c>
      <c r="R1406" t="b">
        <f t="shared" si="64"/>
        <v>0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63"/>
        <v>41941.680567129632</v>
      </c>
      <c r="P1407">
        <f t="shared" si="65"/>
        <v>2014</v>
      </c>
      <c r="Q1407" t="e" cm="1">
        <f t="array" ref="Q1407">_xlfn.IFS(N1407= "theater/plays", "Theater", N1407 = "theater/musical", "Theater", N1407 = "theater/spaces", "Theater")</f>
        <v>#N/A</v>
      </c>
      <c r="R1407" t="b">
        <f t="shared" si="64"/>
        <v>0</v>
      </c>
    </row>
    <row r="1408" spans="1:18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63"/>
        <v>42297.432951388888</v>
      </c>
      <c r="P1408">
        <f t="shared" si="65"/>
        <v>2015</v>
      </c>
      <c r="Q1408" t="e" cm="1">
        <f t="array" ref="Q1408">_xlfn.IFS(N1408= "theater/plays", "Theater", N1408 = "theater/musical", "Theater", N1408 = "theater/spaces", "Theater")</f>
        <v>#N/A</v>
      </c>
      <c r="R1408" t="b">
        <f t="shared" si="64"/>
        <v>0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63"/>
        <v>41838.536782407406</v>
      </c>
      <c r="P1409">
        <f t="shared" si="65"/>
        <v>2014</v>
      </c>
      <c r="Q1409" t="e" cm="1">
        <f t="array" ref="Q1409">_xlfn.IFS(N1409= "theater/plays", "Theater", N1409 = "theater/musical", "Theater", N1409 = "theater/spaces", "Theater")</f>
        <v>#N/A</v>
      </c>
      <c r="R1409" t="b">
        <f t="shared" si="64"/>
        <v>0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63"/>
        <v>42291.872175925921</v>
      </c>
      <c r="P1410">
        <f t="shared" si="65"/>
        <v>2015</v>
      </c>
      <c r="Q1410" t="e" cm="1">
        <f t="array" ref="Q1410">_xlfn.IFS(N1410= "theater/plays", "Theater", N1410 = "theater/musical", "Theater", N1410 = "theater/spaces", "Theater")</f>
        <v>#N/A</v>
      </c>
      <c r="R1410" t="b">
        <f t="shared" si="64"/>
        <v>0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66">(J1411/86400)+DATE(1970,1,1)</f>
        <v>41945.133506944447</v>
      </c>
      <c r="P1411">
        <f t="shared" si="65"/>
        <v>2014</v>
      </c>
      <c r="Q1411" t="e" cm="1">
        <f t="array" ref="Q1411">_xlfn.IFS(N1411= "theater/plays", "Theater", N1411 = "theater/musical", "Theater", N1411 = "theater/spaces", "Theater")</f>
        <v>#N/A</v>
      </c>
      <c r="R1411" t="b">
        <f t="shared" ref="R1411:R1474" si="67">IF(N1411= "theater/plays", "plays")</f>
        <v>0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66"/>
        <v>42479.318518518514</v>
      </c>
      <c r="P1412">
        <f t="shared" ref="P1412:P1475" si="68">YEAR(O1412)</f>
        <v>2016</v>
      </c>
      <c r="Q1412" t="e" cm="1">
        <f t="array" ref="Q1412">_xlfn.IFS(N1412= "theater/plays", "Theater", N1412 = "theater/musical", "Theater", N1412 = "theater/spaces", "Theater")</f>
        <v>#N/A</v>
      </c>
      <c r="R1412" t="b">
        <f t="shared" si="67"/>
        <v>0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66"/>
        <v>42013.059027777781</v>
      </c>
      <c r="P1413">
        <f t="shared" si="68"/>
        <v>2015</v>
      </c>
      <c r="Q1413" t="e" cm="1">
        <f t="array" ref="Q1413">_xlfn.IFS(N1413= "theater/plays", "Theater", N1413 = "theater/musical", "Theater", N1413 = "theater/spaces", "Theater")</f>
        <v>#N/A</v>
      </c>
      <c r="R1413" t="b">
        <f t="shared" si="67"/>
        <v>0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66"/>
        <v>41947.063645833332</v>
      </c>
      <c r="P1414">
        <f t="shared" si="68"/>
        <v>2014</v>
      </c>
      <c r="Q1414" t="e" cm="1">
        <f t="array" ref="Q1414">_xlfn.IFS(N1414= "theater/plays", "Theater", N1414 = "theater/musical", "Theater", N1414 = "theater/spaces", "Theater")</f>
        <v>#N/A</v>
      </c>
      <c r="R1414" t="b">
        <f t="shared" si="67"/>
        <v>0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66"/>
        <v>42360.437152777777</v>
      </c>
      <c r="P1415">
        <f t="shared" si="68"/>
        <v>2015</v>
      </c>
      <c r="Q1415" t="e" cm="1">
        <f t="array" ref="Q1415">_xlfn.IFS(N1415= "theater/plays", "Theater", N1415 = "theater/musical", "Theater", N1415 = "theater/spaces", "Theater")</f>
        <v>#N/A</v>
      </c>
      <c r="R1415" t="b">
        <f t="shared" si="67"/>
        <v>0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66"/>
        <v>42708.25309027778</v>
      </c>
      <c r="P1416">
        <f t="shared" si="68"/>
        <v>2016</v>
      </c>
      <c r="Q1416" t="e" cm="1">
        <f t="array" ref="Q1416">_xlfn.IFS(N1416= "theater/plays", "Theater", N1416 = "theater/musical", "Theater", N1416 = "theater/spaces", "Theater")</f>
        <v>#N/A</v>
      </c>
      <c r="R1416" t="b">
        <f t="shared" si="67"/>
        <v>0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66"/>
        <v>42192.675821759258</v>
      </c>
      <c r="P1417">
        <f t="shared" si="68"/>
        <v>2015</v>
      </c>
      <c r="Q1417" t="e" cm="1">
        <f t="array" ref="Q1417">_xlfn.IFS(N1417= "theater/plays", "Theater", N1417 = "theater/musical", "Theater", N1417 = "theater/spaces", "Theater")</f>
        <v>#N/A</v>
      </c>
      <c r="R1417" t="b">
        <f t="shared" si="67"/>
        <v>0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66"/>
        <v>42299.926145833335</v>
      </c>
      <c r="P1418">
        <f t="shared" si="68"/>
        <v>2015</v>
      </c>
      <c r="Q1418" t="e" cm="1">
        <f t="array" ref="Q1418">_xlfn.IFS(N1418= "theater/plays", "Theater", N1418 = "theater/musical", "Theater", N1418 = "theater/spaces", "Theater")</f>
        <v>#N/A</v>
      </c>
      <c r="R1418" t="b">
        <f t="shared" si="67"/>
        <v>0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66"/>
        <v>42232.15016203704</v>
      </c>
      <c r="P1419">
        <f t="shared" si="68"/>
        <v>2015</v>
      </c>
      <c r="Q1419" t="e" cm="1">
        <f t="array" ref="Q1419">_xlfn.IFS(N1419= "theater/plays", "Theater", N1419 = "theater/musical", "Theater", N1419 = "theater/spaces", "Theater")</f>
        <v>#N/A</v>
      </c>
      <c r="R1419" t="b">
        <f t="shared" si="67"/>
        <v>0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66"/>
        <v>42395.456412037034</v>
      </c>
      <c r="P1420">
        <f t="shared" si="68"/>
        <v>2016</v>
      </c>
      <c r="Q1420" t="e" cm="1">
        <f t="array" ref="Q1420">_xlfn.IFS(N1420= "theater/plays", "Theater", N1420 = "theater/musical", "Theater", N1420 = "theater/spaces", "Theater")</f>
        <v>#N/A</v>
      </c>
      <c r="R1420" t="b">
        <f t="shared" si="67"/>
        <v>0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66"/>
        <v>42622.456238425926</v>
      </c>
      <c r="P1421">
        <f t="shared" si="68"/>
        <v>2016</v>
      </c>
      <c r="Q1421" t="e" cm="1">
        <f t="array" ref="Q1421">_xlfn.IFS(N1421= "theater/plays", "Theater", N1421 = "theater/musical", "Theater", N1421 = "theater/spaces", "Theater")</f>
        <v>#N/A</v>
      </c>
      <c r="R1421" t="b">
        <f t="shared" si="67"/>
        <v>0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66"/>
        <v>42524.667662037042</v>
      </c>
      <c r="P1422">
        <f t="shared" si="68"/>
        <v>2016</v>
      </c>
      <c r="Q1422" t="e" cm="1">
        <f t="array" ref="Q1422">_xlfn.IFS(N1422= "theater/plays", "Theater", N1422 = "theater/musical", "Theater", N1422 = "theater/spaces", "Theater")</f>
        <v>#N/A</v>
      </c>
      <c r="R1422" t="b">
        <f t="shared" si="67"/>
        <v>0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66"/>
        <v>42013.915613425925</v>
      </c>
      <c r="P1423">
        <f t="shared" si="68"/>
        <v>2015</v>
      </c>
      <c r="Q1423" t="e" cm="1">
        <f t="array" ref="Q1423">_xlfn.IFS(N1423= "theater/plays", "Theater", N1423 = "theater/musical", "Theater", N1423 = "theater/spaces", "Theater")</f>
        <v>#N/A</v>
      </c>
      <c r="R1423" t="b">
        <f t="shared" si="67"/>
        <v>0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66"/>
        <v>42604.239629629628</v>
      </c>
      <c r="P1424">
        <f t="shared" si="68"/>
        <v>2016</v>
      </c>
      <c r="Q1424" t="e" cm="1">
        <f t="array" ref="Q1424">_xlfn.IFS(N1424= "theater/plays", "Theater", N1424 = "theater/musical", "Theater", N1424 = "theater/spaces", "Theater")</f>
        <v>#N/A</v>
      </c>
      <c r="R1424" t="b">
        <f t="shared" si="67"/>
        <v>0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66"/>
        <v>42340.360312500001</v>
      </c>
      <c r="P1425">
        <f t="shared" si="68"/>
        <v>2015</v>
      </c>
      <c r="Q1425" t="e" cm="1">
        <f t="array" ref="Q1425">_xlfn.IFS(N1425= "theater/plays", "Theater", N1425 = "theater/musical", "Theater", N1425 = "theater/spaces", "Theater")</f>
        <v>#N/A</v>
      </c>
      <c r="R1425" t="b">
        <f t="shared" si="67"/>
        <v>0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66"/>
        <v>42676.717615740738</v>
      </c>
      <c r="P1426">
        <f t="shared" si="68"/>
        <v>2016</v>
      </c>
      <c r="Q1426" t="e" cm="1">
        <f t="array" ref="Q1426">_xlfn.IFS(N1426= "theater/plays", "Theater", N1426 = "theater/musical", "Theater", N1426 = "theater/spaces", "Theater")</f>
        <v>#N/A</v>
      </c>
      <c r="R1426" t="b">
        <f t="shared" si="67"/>
        <v>0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66"/>
        <v>42093.131469907406</v>
      </c>
      <c r="P1427">
        <f t="shared" si="68"/>
        <v>2015</v>
      </c>
      <c r="Q1427" t="e" cm="1">
        <f t="array" ref="Q1427">_xlfn.IFS(N1427= "theater/plays", "Theater", N1427 = "theater/musical", "Theater", N1427 = "theater/spaces", "Theater")</f>
        <v>#N/A</v>
      </c>
      <c r="R1427" t="b">
        <f t="shared" si="67"/>
        <v>0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66"/>
        <v>42180.390277777777</v>
      </c>
      <c r="P1428">
        <f t="shared" si="68"/>
        <v>2015</v>
      </c>
      <c r="Q1428" t="e" cm="1">
        <f t="array" ref="Q1428">_xlfn.IFS(N1428= "theater/plays", "Theater", N1428 = "theater/musical", "Theater", N1428 = "theater/spaces", "Theater")</f>
        <v>#N/A</v>
      </c>
      <c r="R1428" t="b">
        <f t="shared" si="67"/>
        <v>0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66"/>
        <v>42601.851678240739</v>
      </c>
      <c r="P1429">
        <f t="shared" si="68"/>
        <v>2016</v>
      </c>
      <c r="Q1429" t="e" cm="1">
        <f t="array" ref="Q1429">_xlfn.IFS(N1429= "theater/plays", "Theater", N1429 = "theater/musical", "Theater", N1429 = "theater/spaces", "Theater")</f>
        <v>#N/A</v>
      </c>
      <c r="R1429" t="b">
        <f t="shared" si="67"/>
        <v>0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66"/>
        <v>42432.379826388889</v>
      </c>
      <c r="P1430">
        <f t="shared" si="68"/>
        <v>2016</v>
      </c>
      <c r="Q1430" t="e" cm="1">
        <f t="array" ref="Q1430">_xlfn.IFS(N1430= "theater/plays", "Theater", N1430 = "theater/musical", "Theater", N1430 = "theater/spaces", "Theater")</f>
        <v>#N/A</v>
      </c>
      <c r="R1430" t="b">
        <f t="shared" si="67"/>
        <v>0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66"/>
        <v>42074.060671296298</v>
      </c>
      <c r="P1431">
        <f t="shared" si="68"/>
        <v>2015</v>
      </c>
      <c r="Q1431" t="e" cm="1">
        <f t="array" ref="Q1431">_xlfn.IFS(N1431= "theater/plays", "Theater", N1431 = "theater/musical", "Theater", N1431 = "theater/spaces", "Theater")</f>
        <v>#N/A</v>
      </c>
      <c r="R1431" t="b">
        <f t="shared" si="67"/>
        <v>0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66"/>
        <v>41961.813518518524</v>
      </c>
      <c r="P1432">
        <f t="shared" si="68"/>
        <v>2014</v>
      </c>
      <c r="Q1432" t="e" cm="1">
        <f t="array" ref="Q1432">_xlfn.IFS(N1432= "theater/plays", "Theater", N1432 = "theater/musical", "Theater", N1432 = "theater/spaces", "Theater")</f>
        <v>#N/A</v>
      </c>
      <c r="R1432" t="b">
        <f t="shared" si="67"/>
        <v>0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66"/>
        <v>42304.210833333331</v>
      </c>
      <c r="P1433">
        <f t="shared" si="68"/>
        <v>2015</v>
      </c>
      <c r="Q1433" t="e" cm="1">
        <f t="array" ref="Q1433">_xlfn.IFS(N1433= "theater/plays", "Theater", N1433 = "theater/musical", "Theater", N1433 = "theater/spaces", "Theater")</f>
        <v>#N/A</v>
      </c>
      <c r="R1433" t="b">
        <f t="shared" si="67"/>
        <v>0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66"/>
        <v>42175.780416666668</v>
      </c>
      <c r="P1434">
        <f t="shared" si="68"/>
        <v>2015</v>
      </c>
      <c r="Q1434" t="e" cm="1">
        <f t="array" ref="Q1434">_xlfn.IFS(N1434= "theater/plays", "Theater", N1434 = "theater/musical", "Theater", N1434 = "theater/spaces", "Theater")</f>
        <v>#N/A</v>
      </c>
      <c r="R1434" t="b">
        <f t="shared" si="67"/>
        <v>0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66"/>
        <v>42673.625868055555</v>
      </c>
      <c r="P1435">
        <f t="shared" si="68"/>
        <v>2016</v>
      </c>
      <c r="Q1435" t="e" cm="1">
        <f t="array" ref="Q1435">_xlfn.IFS(N1435= "theater/plays", "Theater", N1435 = "theater/musical", "Theater", N1435 = "theater/spaces", "Theater")</f>
        <v>#N/A</v>
      </c>
      <c r="R1435" t="b">
        <f t="shared" si="67"/>
        <v>0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66"/>
        <v>42142.767106481479</v>
      </c>
      <c r="P1436">
        <f t="shared" si="68"/>
        <v>2015</v>
      </c>
      <c r="Q1436" t="e" cm="1">
        <f t="array" ref="Q1436">_xlfn.IFS(N1436= "theater/plays", "Theater", N1436 = "theater/musical", "Theater", N1436 = "theater/spaces", "Theater")</f>
        <v>#N/A</v>
      </c>
      <c r="R1436" t="b">
        <f t="shared" si="67"/>
        <v>0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66"/>
        <v>42258.780324074076</v>
      </c>
      <c r="P1437">
        <f t="shared" si="68"/>
        <v>2015</v>
      </c>
      <c r="Q1437" t="e" cm="1">
        <f t="array" ref="Q1437">_xlfn.IFS(N1437= "theater/plays", "Theater", N1437 = "theater/musical", "Theater", N1437 = "theater/spaces", "Theater")</f>
        <v>#N/A</v>
      </c>
      <c r="R1437" t="b">
        <f t="shared" si="67"/>
        <v>0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66"/>
        <v>42391.35019675926</v>
      </c>
      <c r="P1438">
        <f t="shared" si="68"/>
        <v>2016</v>
      </c>
      <c r="Q1438" t="e" cm="1">
        <f t="array" ref="Q1438">_xlfn.IFS(N1438= "theater/plays", "Theater", N1438 = "theater/musical", "Theater", N1438 = "theater/spaces", "Theater")</f>
        <v>#N/A</v>
      </c>
      <c r="R1438" t="b">
        <f t="shared" si="67"/>
        <v>0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66"/>
        <v>41796.531701388885</v>
      </c>
      <c r="P1439">
        <f t="shared" si="68"/>
        <v>2014</v>
      </c>
      <c r="Q1439" t="e" cm="1">
        <f t="array" ref="Q1439">_xlfn.IFS(N1439= "theater/plays", "Theater", N1439 = "theater/musical", "Theater", N1439 = "theater/spaces", "Theater")</f>
        <v>#N/A</v>
      </c>
      <c r="R1439" t="b">
        <f t="shared" si="67"/>
        <v>0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66"/>
        <v>42457.871516203704</v>
      </c>
      <c r="P1440">
        <f t="shared" si="68"/>
        <v>2016</v>
      </c>
      <c r="Q1440" t="e" cm="1">
        <f t="array" ref="Q1440">_xlfn.IFS(N1440= "theater/plays", "Theater", N1440 = "theater/musical", "Theater", N1440 = "theater/spaces", "Theater")</f>
        <v>#N/A</v>
      </c>
      <c r="R1440" t="b">
        <f t="shared" si="67"/>
        <v>0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66"/>
        <v>42040.829872685186</v>
      </c>
      <c r="P1441">
        <f t="shared" si="68"/>
        <v>2015</v>
      </c>
      <c r="Q1441" t="e" cm="1">
        <f t="array" ref="Q1441">_xlfn.IFS(N1441= "theater/plays", "Theater", N1441 = "theater/musical", "Theater", N1441 = "theater/spaces", "Theater")</f>
        <v>#N/A</v>
      </c>
      <c r="R1441" t="b">
        <f t="shared" si="67"/>
        <v>0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66"/>
        <v>42486.748414351852</v>
      </c>
      <c r="P1442">
        <f t="shared" si="68"/>
        <v>2016</v>
      </c>
      <c r="Q1442" t="e" cm="1">
        <f t="array" ref="Q1442">_xlfn.IFS(N1442= "theater/plays", "Theater", N1442 = "theater/musical", "Theater", N1442 = "theater/spaces", "Theater")</f>
        <v>#N/A</v>
      </c>
      <c r="R1442" t="b">
        <f t="shared" si="67"/>
        <v>0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66"/>
        <v>42198.765844907408</v>
      </c>
      <c r="P1443">
        <f t="shared" si="68"/>
        <v>2015</v>
      </c>
      <c r="Q1443" t="e" cm="1">
        <f t="array" ref="Q1443">_xlfn.IFS(N1443= "theater/plays", "Theater", N1443 = "theater/musical", "Theater", N1443 = "theater/spaces", "Theater")</f>
        <v>#N/A</v>
      </c>
      <c r="R1443" t="b">
        <f t="shared" si="67"/>
        <v>0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66"/>
        <v>42485.64534722222</v>
      </c>
      <c r="P1444">
        <f t="shared" si="68"/>
        <v>2016</v>
      </c>
      <c r="Q1444" t="e" cm="1">
        <f t="array" ref="Q1444">_xlfn.IFS(N1444= "theater/plays", "Theater", N1444 = "theater/musical", "Theater", N1444 = "theater/spaces", "Theater")</f>
        <v>#N/A</v>
      </c>
      <c r="R1444" t="b">
        <f t="shared" si="67"/>
        <v>0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66"/>
        <v>42707.926030092596</v>
      </c>
      <c r="P1445">
        <f t="shared" si="68"/>
        <v>2016</v>
      </c>
      <c r="Q1445" t="e" cm="1">
        <f t="array" ref="Q1445">_xlfn.IFS(N1445= "theater/plays", "Theater", N1445 = "theater/musical", "Theater", N1445 = "theater/spaces", "Theater")</f>
        <v>#N/A</v>
      </c>
      <c r="R1445" t="b">
        <f t="shared" si="67"/>
        <v>0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66"/>
        <v>42199.873402777783</v>
      </c>
      <c r="P1446">
        <f t="shared" si="68"/>
        <v>2015</v>
      </c>
      <c r="Q1446" t="e" cm="1">
        <f t="array" ref="Q1446">_xlfn.IFS(N1446= "theater/plays", "Theater", N1446 = "theater/musical", "Theater", N1446 = "theater/spaces", "Theater")</f>
        <v>#N/A</v>
      </c>
      <c r="R1446" t="b">
        <f t="shared" si="67"/>
        <v>0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66"/>
        <v>42139.542303240742</v>
      </c>
      <c r="P1447">
        <f t="shared" si="68"/>
        <v>2015</v>
      </c>
      <c r="Q1447" t="e" cm="1">
        <f t="array" ref="Q1447">_xlfn.IFS(N1447= "theater/plays", "Theater", N1447 = "theater/musical", "Theater", N1447 = "theater/spaces", "Theater")</f>
        <v>#N/A</v>
      </c>
      <c r="R1447" t="b">
        <f t="shared" si="67"/>
        <v>0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66"/>
        <v>42461.447662037041</v>
      </c>
      <c r="P1448">
        <f t="shared" si="68"/>
        <v>2016</v>
      </c>
      <c r="Q1448" t="e" cm="1">
        <f t="array" ref="Q1448">_xlfn.IFS(N1448= "theater/plays", "Theater", N1448 = "theater/musical", "Theater", N1448 = "theater/spaces", "Theater")</f>
        <v>#N/A</v>
      </c>
      <c r="R1448" t="b">
        <f t="shared" si="67"/>
        <v>0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66"/>
        <v>42529.730717592596</v>
      </c>
      <c r="P1449">
        <f t="shared" si="68"/>
        <v>2016</v>
      </c>
      <c r="Q1449" t="e" cm="1">
        <f t="array" ref="Q1449">_xlfn.IFS(N1449= "theater/plays", "Theater", N1449 = "theater/musical", "Theater", N1449 = "theater/spaces", "Theater")</f>
        <v>#N/A</v>
      </c>
      <c r="R1449" t="b">
        <f t="shared" si="67"/>
        <v>0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66"/>
        <v>42115.936550925922</v>
      </c>
      <c r="P1450">
        <f t="shared" si="68"/>
        <v>2015</v>
      </c>
      <c r="Q1450" t="e" cm="1">
        <f t="array" ref="Q1450">_xlfn.IFS(N1450= "theater/plays", "Theater", N1450 = "theater/musical", "Theater", N1450 = "theater/spaces", "Theater")</f>
        <v>#N/A</v>
      </c>
      <c r="R1450" t="b">
        <f t="shared" si="67"/>
        <v>0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66"/>
        <v>42086.811400462961</v>
      </c>
      <c r="P1451">
        <f t="shared" si="68"/>
        <v>2015</v>
      </c>
      <c r="Q1451" t="e" cm="1">
        <f t="array" ref="Q1451">_xlfn.IFS(N1451= "theater/plays", "Theater", N1451 = "theater/musical", "Theater", N1451 = "theater/spaces", "Theater")</f>
        <v>#N/A</v>
      </c>
      <c r="R1451" t="b">
        <f t="shared" si="67"/>
        <v>0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66"/>
        <v>42390.171261574069</v>
      </c>
      <c r="P1452">
        <f t="shared" si="68"/>
        <v>2016</v>
      </c>
      <c r="Q1452" t="e" cm="1">
        <f t="array" ref="Q1452">_xlfn.IFS(N1452= "theater/plays", "Theater", N1452 = "theater/musical", "Theater", N1452 = "theater/spaces", "Theater")</f>
        <v>#N/A</v>
      </c>
      <c r="R1452" t="b">
        <f t="shared" si="67"/>
        <v>0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66"/>
        <v>41931.959016203706</v>
      </c>
      <c r="P1453">
        <f t="shared" si="68"/>
        <v>2014</v>
      </c>
      <c r="Q1453" t="e" cm="1">
        <f t="array" ref="Q1453">_xlfn.IFS(N1453= "theater/plays", "Theater", N1453 = "theater/musical", "Theater", N1453 = "theater/spaces", "Theater")</f>
        <v>#N/A</v>
      </c>
      <c r="R1453" t="b">
        <f t="shared" si="67"/>
        <v>0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66"/>
        <v>41818.703275462962</v>
      </c>
      <c r="P1454">
        <f t="shared" si="68"/>
        <v>2014</v>
      </c>
      <c r="Q1454" t="e" cm="1">
        <f t="array" ref="Q1454">_xlfn.IFS(N1454= "theater/plays", "Theater", N1454 = "theater/musical", "Theater", N1454 = "theater/spaces", "Theater")</f>
        <v>#N/A</v>
      </c>
      <c r="R1454" t="b">
        <f t="shared" si="67"/>
        <v>0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66"/>
        <v>42795.696145833332</v>
      </c>
      <c r="P1455">
        <f t="shared" si="68"/>
        <v>2017</v>
      </c>
      <c r="Q1455" t="e" cm="1">
        <f t="array" ref="Q1455">_xlfn.IFS(N1455= "theater/plays", "Theater", N1455 = "theater/musical", "Theater", N1455 = "theater/spaces", "Theater")</f>
        <v>#N/A</v>
      </c>
      <c r="R1455" t="b">
        <f t="shared" si="67"/>
        <v>0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66"/>
        <v>42463.866666666669</v>
      </c>
      <c r="P1456">
        <f t="shared" si="68"/>
        <v>2016</v>
      </c>
      <c r="Q1456" t="e" cm="1">
        <f t="array" ref="Q1456">_xlfn.IFS(N1456= "theater/plays", "Theater", N1456 = "theater/musical", "Theater", N1456 = "theater/spaces", "Theater")</f>
        <v>#N/A</v>
      </c>
      <c r="R1456" t="b">
        <f t="shared" si="67"/>
        <v>0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66"/>
        <v>41832.672685185185</v>
      </c>
      <c r="P1457">
        <f t="shared" si="68"/>
        <v>2014</v>
      </c>
      <c r="Q1457" t="e" cm="1">
        <f t="array" ref="Q1457">_xlfn.IFS(N1457= "theater/plays", "Theater", N1457 = "theater/musical", "Theater", N1457 = "theater/spaces", "Theater")</f>
        <v>#N/A</v>
      </c>
      <c r="R1457" t="b">
        <f t="shared" si="67"/>
        <v>0</v>
      </c>
    </row>
    <row r="1458" spans="1:18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66"/>
        <v>42708.668576388889</v>
      </c>
      <c r="P1458">
        <f t="shared" si="68"/>
        <v>2016</v>
      </c>
      <c r="Q1458" t="e" cm="1">
        <f t="array" ref="Q1458">_xlfn.IFS(N1458= "theater/plays", "Theater", N1458 = "theater/musical", "Theater", N1458 = "theater/spaces", "Theater")</f>
        <v>#N/A</v>
      </c>
      <c r="R1458" t="b">
        <f t="shared" si="67"/>
        <v>0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66"/>
        <v>42289.89634259259</v>
      </c>
      <c r="P1459">
        <f t="shared" si="68"/>
        <v>2015</v>
      </c>
      <c r="Q1459" t="e" cm="1">
        <f t="array" ref="Q1459">_xlfn.IFS(N1459= "theater/plays", "Theater", N1459 = "theater/musical", "Theater", N1459 = "theater/spaces", "Theater")</f>
        <v>#N/A</v>
      </c>
      <c r="R1459" t="b">
        <f t="shared" si="67"/>
        <v>0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66"/>
        <v>41831.705555555556</v>
      </c>
      <c r="P1460">
        <f t="shared" si="68"/>
        <v>2014</v>
      </c>
      <c r="Q1460" t="e" cm="1">
        <f t="array" ref="Q1460">_xlfn.IFS(N1460= "theater/plays", "Theater", N1460 = "theater/musical", "Theater", N1460 = "theater/spaces", "Theater")</f>
        <v>#N/A</v>
      </c>
      <c r="R1460" t="b">
        <f t="shared" si="67"/>
        <v>0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66"/>
        <v>42312.204814814817</v>
      </c>
      <c r="P1461">
        <f t="shared" si="68"/>
        <v>2015</v>
      </c>
      <c r="Q1461" t="e" cm="1">
        <f t="array" ref="Q1461">_xlfn.IFS(N1461= "theater/plays", "Theater", N1461 = "theater/musical", "Theater", N1461 = "theater/spaces", "Theater")</f>
        <v>#N/A</v>
      </c>
      <c r="R1461" t="b">
        <f t="shared" si="67"/>
        <v>0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66"/>
        <v>41915.896967592591</v>
      </c>
      <c r="P1462">
        <f t="shared" si="68"/>
        <v>2014</v>
      </c>
      <c r="Q1462" t="e" cm="1">
        <f t="array" ref="Q1462">_xlfn.IFS(N1462= "theater/plays", "Theater", N1462 = "theater/musical", "Theater", N1462 = "theater/spaces", "Theater")</f>
        <v>#N/A</v>
      </c>
      <c r="R1462" t="b">
        <f t="shared" si="67"/>
        <v>0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66"/>
        <v>41899.645300925928</v>
      </c>
      <c r="P1463">
        <f t="shared" si="68"/>
        <v>2014</v>
      </c>
      <c r="Q1463" t="e" cm="1">
        <f t="array" ref="Q1463">_xlfn.IFS(N1463= "theater/plays", "Theater", N1463 = "theater/musical", "Theater", N1463 = "theater/spaces", "Theater")</f>
        <v>#N/A</v>
      </c>
      <c r="R1463" t="b">
        <f t="shared" si="67"/>
        <v>0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66"/>
        <v>41344.662858796299</v>
      </c>
      <c r="P1464">
        <f t="shared" si="68"/>
        <v>2013</v>
      </c>
      <c r="Q1464" t="e" cm="1">
        <f t="array" ref="Q1464">_xlfn.IFS(N1464= "theater/plays", "Theater", N1464 = "theater/musical", "Theater", N1464 = "theater/spaces", "Theater")</f>
        <v>#N/A</v>
      </c>
      <c r="R1464" t="b">
        <f t="shared" si="67"/>
        <v>0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66"/>
        <v>41326.911319444444</v>
      </c>
      <c r="P1465">
        <f t="shared" si="68"/>
        <v>2013</v>
      </c>
      <c r="Q1465" t="e" cm="1">
        <f t="array" ref="Q1465">_xlfn.IFS(N1465= "theater/plays", "Theater", N1465 = "theater/musical", "Theater", N1465 = "theater/spaces", "Theater")</f>
        <v>#N/A</v>
      </c>
      <c r="R1465" t="b">
        <f t="shared" si="67"/>
        <v>0</v>
      </c>
    </row>
    <row r="1466" spans="1:18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66"/>
        <v>41291.661550925928</v>
      </c>
      <c r="P1466">
        <f t="shared" si="68"/>
        <v>2013</v>
      </c>
      <c r="Q1466" t="e" cm="1">
        <f t="array" ref="Q1466">_xlfn.IFS(N1466= "theater/plays", "Theater", N1466 = "theater/musical", "Theater", N1466 = "theater/spaces", "Theater")</f>
        <v>#N/A</v>
      </c>
      <c r="R1466" t="b">
        <f t="shared" si="67"/>
        <v>0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66"/>
        <v>40959.734398148146</v>
      </c>
      <c r="P1467">
        <f t="shared" si="68"/>
        <v>2012</v>
      </c>
      <c r="Q1467" t="e" cm="1">
        <f t="array" ref="Q1467">_xlfn.IFS(N1467= "theater/plays", "Theater", N1467 = "theater/musical", "Theater", N1467 = "theater/spaces", "Theater")</f>
        <v>#N/A</v>
      </c>
      <c r="R1467" t="b">
        <f t="shared" si="67"/>
        <v>0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66"/>
        <v>42340.172060185185</v>
      </c>
      <c r="P1468">
        <f t="shared" si="68"/>
        <v>2015</v>
      </c>
      <c r="Q1468" t="e" cm="1">
        <f t="array" ref="Q1468">_xlfn.IFS(N1468= "theater/plays", "Theater", N1468 = "theater/musical", "Theater", N1468 = "theater/spaces", "Theater")</f>
        <v>#N/A</v>
      </c>
      <c r="R1468" t="b">
        <f t="shared" si="67"/>
        <v>0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66"/>
        <v>40933.80190972222</v>
      </c>
      <c r="P1469">
        <f t="shared" si="68"/>
        <v>2012</v>
      </c>
      <c r="Q1469" t="e" cm="1">
        <f t="array" ref="Q1469">_xlfn.IFS(N1469= "theater/plays", "Theater", N1469 = "theater/musical", "Theater", N1469 = "theater/spaces", "Theater")</f>
        <v>#N/A</v>
      </c>
      <c r="R1469" t="b">
        <f t="shared" si="67"/>
        <v>0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66"/>
        <v>40646.014456018514</v>
      </c>
      <c r="P1470">
        <f t="shared" si="68"/>
        <v>2011</v>
      </c>
      <c r="Q1470" t="e" cm="1">
        <f t="array" ref="Q1470">_xlfn.IFS(N1470= "theater/plays", "Theater", N1470 = "theater/musical", "Theater", N1470 = "theater/spaces", "Theater")</f>
        <v>#N/A</v>
      </c>
      <c r="R1470" t="b">
        <f t="shared" si="67"/>
        <v>0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66"/>
        <v>41290.598483796297</v>
      </c>
      <c r="P1471">
        <f t="shared" si="68"/>
        <v>2013</v>
      </c>
      <c r="Q1471" t="e" cm="1">
        <f t="array" ref="Q1471">_xlfn.IFS(N1471= "theater/plays", "Theater", N1471 = "theater/musical", "Theater", N1471 = "theater/spaces", "Theater")</f>
        <v>#N/A</v>
      </c>
      <c r="R1471" t="b">
        <f t="shared" si="67"/>
        <v>0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66"/>
        <v>41250.827118055553</v>
      </c>
      <c r="P1472">
        <f t="shared" si="68"/>
        <v>2012</v>
      </c>
      <c r="Q1472" t="e" cm="1">
        <f t="array" ref="Q1472">_xlfn.IFS(N1472= "theater/plays", "Theater", N1472 = "theater/musical", "Theater", N1472 = "theater/spaces", "Theater")</f>
        <v>#N/A</v>
      </c>
      <c r="R1472" t="b">
        <f t="shared" si="67"/>
        <v>0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66"/>
        <v>42073.957569444443</v>
      </c>
      <c r="P1473">
        <f t="shared" si="68"/>
        <v>2015</v>
      </c>
      <c r="Q1473" t="e" cm="1">
        <f t="array" ref="Q1473">_xlfn.IFS(N1473= "theater/plays", "Theater", N1473 = "theater/musical", "Theater", N1473 = "theater/spaces", "Theater")</f>
        <v>#N/A</v>
      </c>
      <c r="R1473" t="b">
        <f t="shared" si="67"/>
        <v>0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66"/>
        <v>41533.542858796296</v>
      </c>
      <c r="P1474">
        <f t="shared" si="68"/>
        <v>2013</v>
      </c>
      <c r="Q1474" t="e" cm="1">
        <f t="array" ref="Q1474">_xlfn.IFS(N1474= "theater/plays", "Theater", N1474 = "theater/musical", "Theater", N1474 = "theater/spaces", "Theater")</f>
        <v>#N/A</v>
      </c>
      <c r="R1474" t="b">
        <f t="shared" si="67"/>
        <v>0</v>
      </c>
    </row>
    <row r="1475" spans="1:18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69">(J1475/86400)+DATE(1970,1,1)</f>
        <v>40939.979618055557</v>
      </c>
      <c r="P1475">
        <f t="shared" si="68"/>
        <v>2012</v>
      </c>
      <c r="Q1475" t="e" cm="1">
        <f t="array" ref="Q1475">_xlfn.IFS(N1475= "theater/plays", "Theater", N1475 = "theater/musical", "Theater", N1475 = "theater/spaces", "Theater")</f>
        <v>#N/A</v>
      </c>
      <c r="R1475" t="b">
        <f t="shared" ref="R1475:R1538" si="70">IF(N1475= "theater/plays", "plays")</f>
        <v>0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69"/>
        <v>41500.72791666667</v>
      </c>
      <c r="P1476">
        <f t="shared" ref="P1476:P1539" si="71">YEAR(O1476)</f>
        <v>2013</v>
      </c>
      <c r="Q1476" t="e" cm="1">
        <f t="array" ref="Q1476">_xlfn.IFS(N1476= "theater/plays", "Theater", N1476 = "theater/musical", "Theater", N1476 = "theater/spaces", "Theater")</f>
        <v>#N/A</v>
      </c>
      <c r="R1476" t="b">
        <f t="shared" si="70"/>
        <v>0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69"/>
        <v>41960.722951388889</v>
      </c>
      <c r="P1477">
        <f t="shared" si="71"/>
        <v>2014</v>
      </c>
      <c r="Q1477" t="e" cm="1">
        <f t="array" ref="Q1477">_xlfn.IFS(N1477= "theater/plays", "Theater", N1477 = "theater/musical", "Theater", N1477 = "theater/spaces", "Theater")</f>
        <v>#N/A</v>
      </c>
      <c r="R1477" t="b">
        <f t="shared" si="70"/>
        <v>0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69"/>
        <v>40766.041921296295</v>
      </c>
      <c r="P1478">
        <f t="shared" si="71"/>
        <v>2011</v>
      </c>
      <c r="Q1478" t="e" cm="1">
        <f t="array" ref="Q1478">_xlfn.IFS(N1478= "theater/plays", "Theater", N1478 = "theater/musical", "Theater", N1478 = "theater/spaces", "Theater")</f>
        <v>#N/A</v>
      </c>
      <c r="R1478" t="b">
        <f t="shared" si="70"/>
        <v>0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69"/>
        <v>40840.615787037037</v>
      </c>
      <c r="P1479">
        <f t="shared" si="71"/>
        <v>2011</v>
      </c>
      <c r="Q1479" t="e" cm="1">
        <f t="array" ref="Q1479">_xlfn.IFS(N1479= "theater/plays", "Theater", N1479 = "theater/musical", "Theater", N1479 = "theater/spaces", "Theater")</f>
        <v>#N/A</v>
      </c>
      <c r="R1479" t="b">
        <f t="shared" si="70"/>
        <v>0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69"/>
        <v>41394.871678240743</v>
      </c>
      <c r="P1480">
        <f t="shared" si="71"/>
        <v>2013</v>
      </c>
      <c r="Q1480" t="e" cm="1">
        <f t="array" ref="Q1480">_xlfn.IFS(N1480= "theater/plays", "Theater", N1480 = "theater/musical", "Theater", N1480 = "theater/spaces", "Theater")</f>
        <v>#N/A</v>
      </c>
      <c r="R1480" t="b">
        <f t="shared" si="70"/>
        <v>0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69"/>
        <v>41754.745243055557</v>
      </c>
      <c r="P1481">
        <f t="shared" si="71"/>
        <v>2014</v>
      </c>
      <c r="Q1481" t="e" cm="1">
        <f t="array" ref="Q1481">_xlfn.IFS(N1481= "theater/plays", "Theater", N1481 = "theater/musical", "Theater", N1481 = "theater/spaces", "Theater")</f>
        <v>#N/A</v>
      </c>
      <c r="R1481" t="b">
        <f t="shared" si="70"/>
        <v>0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69"/>
        <v>41464.934016203704</v>
      </c>
      <c r="P1482">
        <f t="shared" si="71"/>
        <v>2013</v>
      </c>
      <c r="Q1482" t="e" cm="1">
        <f t="array" ref="Q1482">_xlfn.IFS(N1482= "theater/plays", "Theater", N1482 = "theater/musical", "Theater", N1482 = "theater/spaces", "Theater")</f>
        <v>#N/A</v>
      </c>
      <c r="R1482" t="b">
        <f t="shared" si="70"/>
        <v>0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69"/>
        <v>41550.922974537039</v>
      </c>
      <c r="P1483">
        <f t="shared" si="71"/>
        <v>2013</v>
      </c>
      <c r="Q1483" t="e" cm="1">
        <f t="array" ref="Q1483">_xlfn.IFS(N1483= "theater/plays", "Theater", N1483 = "theater/musical", "Theater", N1483 = "theater/spaces", "Theater")</f>
        <v>#N/A</v>
      </c>
      <c r="R1483" t="b">
        <f t="shared" si="70"/>
        <v>0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69"/>
        <v>41136.858055555553</v>
      </c>
      <c r="P1484">
        <f t="shared" si="71"/>
        <v>2012</v>
      </c>
      <c r="Q1484" t="e" cm="1">
        <f t="array" ref="Q1484">_xlfn.IFS(N1484= "theater/plays", "Theater", N1484 = "theater/musical", "Theater", N1484 = "theater/spaces", "Theater")</f>
        <v>#N/A</v>
      </c>
      <c r="R1484" t="b">
        <f t="shared" si="70"/>
        <v>0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69"/>
        <v>42548.192997685182</v>
      </c>
      <c r="P1485">
        <f t="shared" si="71"/>
        <v>2016</v>
      </c>
      <c r="Q1485" t="e" cm="1">
        <f t="array" ref="Q1485">_xlfn.IFS(N1485= "theater/plays", "Theater", N1485 = "theater/musical", "Theater", N1485 = "theater/spaces", "Theater")</f>
        <v>#N/A</v>
      </c>
      <c r="R1485" t="b">
        <f t="shared" si="70"/>
        <v>0</v>
      </c>
    </row>
    <row r="1486" spans="1:18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69"/>
        <v>41053.200960648144</v>
      </c>
      <c r="P1486">
        <f t="shared" si="71"/>
        <v>2012</v>
      </c>
      <c r="Q1486" t="e" cm="1">
        <f t="array" ref="Q1486">_xlfn.IFS(N1486= "theater/plays", "Theater", N1486 = "theater/musical", "Theater", N1486 = "theater/spaces", "Theater")</f>
        <v>#N/A</v>
      </c>
      <c r="R1486" t="b">
        <f t="shared" si="70"/>
        <v>0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69"/>
        <v>42130.795983796299</v>
      </c>
      <c r="P1487">
        <f t="shared" si="71"/>
        <v>2015</v>
      </c>
      <c r="Q1487" t="e" cm="1">
        <f t="array" ref="Q1487">_xlfn.IFS(N1487= "theater/plays", "Theater", N1487 = "theater/musical", "Theater", N1487 = "theater/spaces", "Theater")</f>
        <v>#N/A</v>
      </c>
      <c r="R1487" t="b">
        <f t="shared" si="70"/>
        <v>0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69"/>
        <v>42032.168530092589</v>
      </c>
      <c r="P1488">
        <f t="shared" si="71"/>
        <v>2015</v>
      </c>
      <c r="Q1488" t="e" cm="1">
        <f t="array" ref="Q1488">_xlfn.IFS(N1488= "theater/plays", "Theater", N1488 = "theater/musical", "Theater", N1488 = "theater/spaces", "Theater")</f>
        <v>#N/A</v>
      </c>
      <c r="R1488" t="b">
        <f t="shared" si="70"/>
        <v>0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69"/>
        <v>42554.917488425926</v>
      </c>
      <c r="P1489">
        <f t="shared" si="71"/>
        <v>2016</v>
      </c>
      <c r="Q1489" t="e" cm="1">
        <f t="array" ref="Q1489">_xlfn.IFS(N1489= "theater/plays", "Theater", N1489 = "theater/musical", "Theater", N1489 = "theater/spaces", "Theater")</f>
        <v>#N/A</v>
      </c>
      <c r="R1489" t="b">
        <f t="shared" si="70"/>
        <v>0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69"/>
        <v>41614.563194444447</v>
      </c>
      <c r="P1490">
        <f t="shared" si="71"/>
        <v>2013</v>
      </c>
      <c r="Q1490" t="e" cm="1">
        <f t="array" ref="Q1490">_xlfn.IFS(N1490= "theater/plays", "Theater", N1490 = "theater/musical", "Theater", N1490 = "theater/spaces", "Theater")</f>
        <v>#N/A</v>
      </c>
      <c r="R1490" t="b">
        <f t="shared" si="70"/>
        <v>0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69"/>
        <v>41198.611712962964</v>
      </c>
      <c r="P1491">
        <f t="shared" si="71"/>
        <v>2012</v>
      </c>
      <c r="Q1491" t="e" cm="1">
        <f t="array" ref="Q1491">_xlfn.IFS(N1491= "theater/plays", "Theater", N1491 = "theater/musical", "Theater", N1491 = "theater/spaces", "Theater")</f>
        <v>#N/A</v>
      </c>
      <c r="R1491" t="b">
        <f t="shared" si="70"/>
        <v>0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69"/>
        <v>41520.561041666668</v>
      </c>
      <c r="P1492">
        <f t="shared" si="71"/>
        <v>2013</v>
      </c>
      <c r="Q1492" t="e" cm="1">
        <f t="array" ref="Q1492">_xlfn.IFS(N1492= "theater/plays", "Theater", N1492 = "theater/musical", "Theater", N1492 = "theater/spaces", "Theater")</f>
        <v>#N/A</v>
      </c>
      <c r="R1492" t="b">
        <f t="shared" si="70"/>
        <v>0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69"/>
        <v>41991.713460648149</v>
      </c>
      <c r="P1493">
        <f t="shared" si="71"/>
        <v>2014</v>
      </c>
      <c r="Q1493" t="e" cm="1">
        <f t="array" ref="Q1493">_xlfn.IFS(N1493= "theater/plays", "Theater", N1493 = "theater/musical", "Theater", N1493 = "theater/spaces", "Theater")</f>
        <v>#N/A</v>
      </c>
      <c r="R1493" t="b">
        <f t="shared" si="70"/>
        <v>0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69"/>
        <v>40682.884791666671</v>
      </c>
      <c r="P1494">
        <f t="shared" si="71"/>
        <v>2011</v>
      </c>
      <c r="Q1494" t="e" cm="1">
        <f t="array" ref="Q1494">_xlfn.IFS(N1494= "theater/plays", "Theater", N1494 = "theater/musical", "Theater", N1494 = "theater/spaces", "Theater")</f>
        <v>#N/A</v>
      </c>
      <c r="R1494" t="b">
        <f t="shared" si="70"/>
        <v>0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69"/>
        <v>41411.866608796292</v>
      </c>
      <c r="P1495">
        <f t="shared" si="71"/>
        <v>2013</v>
      </c>
      <c r="Q1495" t="e" cm="1">
        <f t="array" ref="Q1495">_xlfn.IFS(N1495= "theater/plays", "Theater", N1495 = "theater/musical", "Theater", N1495 = "theater/spaces", "Theater")</f>
        <v>#N/A</v>
      </c>
      <c r="R1495" t="b">
        <f t="shared" si="70"/>
        <v>0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69"/>
        <v>42067.722372685181</v>
      </c>
      <c r="P1496">
        <f t="shared" si="71"/>
        <v>2015</v>
      </c>
      <c r="Q1496" t="e" cm="1">
        <f t="array" ref="Q1496">_xlfn.IFS(N1496= "theater/plays", "Theater", N1496 = "theater/musical", "Theater", N1496 = "theater/spaces", "Theater")</f>
        <v>#N/A</v>
      </c>
      <c r="R1496" t="b">
        <f t="shared" si="70"/>
        <v>0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69"/>
        <v>40752.789710648147</v>
      </c>
      <c r="P1497">
        <f t="shared" si="71"/>
        <v>2011</v>
      </c>
      <c r="Q1497" t="e" cm="1">
        <f t="array" ref="Q1497">_xlfn.IFS(N1497= "theater/plays", "Theater", N1497 = "theater/musical", "Theater", N1497 = "theater/spaces", "Theater")</f>
        <v>#N/A</v>
      </c>
      <c r="R1497" t="b">
        <f t="shared" si="70"/>
        <v>0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69"/>
        <v>41838.475219907406</v>
      </c>
      <c r="P1498">
        <f t="shared" si="71"/>
        <v>2014</v>
      </c>
      <c r="Q1498" t="e" cm="1">
        <f t="array" ref="Q1498">_xlfn.IFS(N1498= "theater/plays", "Theater", N1498 = "theater/musical", "Theater", N1498 = "theater/spaces", "Theater")</f>
        <v>#N/A</v>
      </c>
      <c r="R1498" t="b">
        <f t="shared" si="70"/>
        <v>0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69"/>
        <v>41444.64261574074</v>
      </c>
      <c r="P1499">
        <f t="shared" si="71"/>
        <v>2013</v>
      </c>
      <c r="Q1499" t="e" cm="1">
        <f t="array" ref="Q1499">_xlfn.IFS(N1499= "theater/plays", "Theater", N1499 = "theater/musical", "Theater", N1499 = "theater/spaces", "Theater")</f>
        <v>#N/A</v>
      </c>
      <c r="R1499" t="b">
        <f t="shared" si="70"/>
        <v>0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69"/>
        <v>41840.983541666668</v>
      </c>
      <c r="P1500">
        <f t="shared" si="71"/>
        <v>2014</v>
      </c>
      <c r="Q1500" t="e" cm="1">
        <f t="array" ref="Q1500">_xlfn.IFS(N1500= "theater/plays", "Theater", N1500 = "theater/musical", "Theater", N1500 = "theater/spaces", "Theater")</f>
        <v>#N/A</v>
      </c>
      <c r="R1500" t="b">
        <f t="shared" si="70"/>
        <v>0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69"/>
        <v>42527.007326388892</v>
      </c>
      <c r="P1501">
        <f t="shared" si="71"/>
        <v>2016</v>
      </c>
      <c r="Q1501" t="e" cm="1">
        <f t="array" ref="Q1501">_xlfn.IFS(N1501= "theater/plays", "Theater", N1501 = "theater/musical", "Theater", N1501 = "theater/spaces", "Theater")</f>
        <v>#N/A</v>
      </c>
      <c r="R1501" t="b">
        <f t="shared" si="70"/>
        <v>0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69"/>
        <v>41365.904594907406</v>
      </c>
      <c r="P1502">
        <f t="shared" si="71"/>
        <v>2013</v>
      </c>
      <c r="Q1502" t="e" cm="1">
        <f t="array" ref="Q1502">_xlfn.IFS(N1502= "theater/plays", "Theater", N1502 = "theater/musical", "Theater", N1502 = "theater/spaces", "Theater")</f>
        <v>#N/A</v>
      </c>
      <c r="R1502" t="b">
        <f t="shared" si="70"/>
        <v>0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69"/>
        <v>42163.583599537036</v>
      </c>
      <c r="P1503">
        <f t="shared" si="71"/>
        <v>2015</v>
      </c>
      <c r="Q1503" t="e" cm="1">
        <f t="array" ref="Q1503">_xlfn.IFS(N1503= "theater/plays", "Theater", N1503 = "theater/musical", "Theater", N1503 = "theater/spaces", "Theater")</f>
        <v>#N/A</v>
      </c>
      <c r="R1503" t="b">
        <f t="shared" si="70"/>
        <v>0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69"/>
        <v>42426.542592592596</v>
      </c>
      <c r="P1504">
        <f t="shared" si="71"/>
        <v>2016</v>
      </c>
      <c r="Q1504" t="e" cm="1">
        <f t="array" ref="Q1504">_xlfn.IFS(N1504= "theater/plays", "Theater", N1504 = "theater/musical", "Theater", N1504 = "theater/spaces", "Theater")</f>
        <v>#N/A</v>
      </c>
      <c r="R1504" t="b">
        <f t="shared" si="70"/>
        <v>0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69"/>
        <v>42606.347233796296</v>
      </c>
      <c r="P1505">
        <f t="shared" si="71"/>
        <v>2016</v>
      </c>
      <c r="Q1505" t="e" cm="1">
        <f t="array" ref="Q1505">_xlfn.IFS(N1505= "theater/plays", "Theater", N1505 = "theater/musical", "Theater", N1505 = "theater/spaces", "Theater")</f>
        <v>#N/A</v>
      </c>
      <c r="R1505" t="b">
        <f t="shared" si="70"/>
        <v>0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69"/>
        <v>41772.657685185186</v>
      </c>
      <c r="P1506">
        <f t="shared" si="71"/>
        <v>2014</v>
      </c>
      <c r="Q1506" t="e" cm="1">
        <f t="array" ref="Q1506">_xlfn.IFS(N1506= "theater/plays", "Theater", N1506 = "theater/musical", "Theater", N1506 = "theater/spaces", "Theater")</f>
        <v>#N/A</v>
      </c>
      <c r="R1506" t="b">
        <f t="shared" si="70"/>
        <v>0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69"/>
        <v>42414.44332175926</v>
      </c>
      <c r="P1507">
        <f t="shared" si="71"/>
        <v>2016</v>
      </c>
      <c r="Q1507" t="e" cm="1">
        <f t="array" ref="Q1507">_xlfn.IFS(N1507= "theater/plays", "Theater", N1507 = "theater/musical", "Theater", N1507 = "theater/spaces", "Theater")</f>
        <v>#N/A</v>
      </c>
      <c r="R1507" t="b">
        <f t="shared" si="70"/>
        <v>0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69"/>
        <v>41814.785925925928</v>
      </c>
      <c r="P1508">
        <f t="shared" si="71"/>
        <v>2014</v>
      </c>
      <c r="Q1508" t="e" cm="1">
        <f t="array" ref="Q1508">_xlfn.IFS(N1508= "theater/plays", "Theater", N1508 = "theater/musical", "Theater", N1508 = "theater/spaces", "Theater")</f>
        <v>#N/A</v>
      </c>
      <c r="R1508" t="b">
        <f t="shared" si="70"/>
        <v>0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69"/>
        <v>40254.450335648144</v>
      </c>
      <c r="P1509">
        <f t="shared" si="71"/>
        <v>2010</v>
      </c>
      <c r="Q1509" t="e" cm="1">
        <f t="array" ref="Q1509">_xlfn.IFS(N1509= "theater/plays", "Theater", N1509 = "theater/musical", "Theater", N1509 = "theater/spaces", "Theater")</f>
        <v>#N/A</v>
      </c>
      <c r="R1509" t="b">
        <f t="shared" si="70"/>
        <v>0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69"/>
        <v>41786.614363425928</v>
      </c>
      <c r="P1510">
        <f t="shared" si="71"/>
        <v>2014</v>
      </c>
      <c r="Q1510" t="e" cm="1">
        <f t="array" ref="Q1510">_xlfn.IFS(N1510= "theater/plays", "Theater", N1510 = "theater/musical", "Theater", N1510 = "theater/spaces", "Theater")</f>
        <v>#N/A</v>
      </c>
      <c r="R1510" t="b">
        <f t="shared" si="70"/>
        <v>0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69"/>
        <v>42751.533391203702</v>
      </c>
      <c r="P1511">
        <f t="shared" si="71"/>
        <v>2017</v>
      </c>
      <c r="Q1511" t="e" cm="1">
        <f t="array" ref="Q1511">_xlfn.IFS(N1511= "theater/plays", "Theater", N1511 = "theater/musical", "Theater", N1511 = "theater/spaces", "Theater")</f>
        <v>#N/A</v>
      </c>
      <c r="R1511" t="b">
        <f t="shared" si="70"/>
        <v>0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69"/>
        <v>41809.385162037041</v>
      </c>
      <c r="P1512">
        <f t="shared" si="71"/>
        <v>2014</v>
      </c>
      <c r="Q1512" t="e" cm="1">
        <f t="array" ref="Q1512">_xlfn.IFS(N1512= "theater/plays", "Theater", N1512 = "theater/musical", "Theater", N1512 = "theater/spaces", "Theater")</f>
        <v>#N/A</v>
      </c>
      <c r="R1512" t="b">
        <f t="shared" si="70"/>
        <v>0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69"/>
        <v>42296.583379629628</v>
      </c>
      <c r="P1513">
        <f t="shared" si="71"/>
        <v>2015</v>
      </c>
      <c r="Q1513" t="e" cm="1">
        <f t="array" ref="Q1513">_xlfn.IFS(N1513= "theater/plays", "Theater", N1513 = "theater/musical", "Theater", N1513 = "theater/spaces", "Theater")</f>
        <v>#N/A</v>
      </c>
      <c r="R1513" t="b">
        <f t="shared" si="70"/>
        <v>0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69"/>
        <v>42741.684479166666</v>
      </c>
      <c r="P1514">
        <f t="shared" si="71"/>
        <v>2017</v>
      </c>
      <c r="Q1514" t="e" cm="1">
        <f t="array" ref="Q1514">_xlfn.IFS(N1514= "theater/plays", "Theater", N1514 = "theater/musical", "Theater", N1514 = "theater/spaces", "Theater")</f>
        <v>#N/A</v>
      </c>
      <c r="R1514" t="b">
        <f t="shared" si="70"/>
        <v>0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69"/>
        <v>41806.637337962966</v>
      </c>
      <c r="P1515">
        <f t="shared" si="71"/>
        <v>2014</v>
      </c>
      <c r="Q1515" t="e" cm="1">
        <f t="array" ref="Q1515">_xlfn.IFS(N1515= "theater/plays", "Theater", N1515 = "theater/musical", "Theater", N1515 = "theater/spaces", "Theater")</f>
        <v>#N/A</v>
      </c>
      <c r="R1515" t="b">
        <f t="shared" si="70"/>
        <v>0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69"/>
        <v>42234.597685185188</v>
      </c>
      <c r="P1516">
        <f t="shared" si="71"/>
        <v>2015</v>
      </c>
      <c r="Q1516" t="e" cm="1">
        <f t="array" ref="Q1516">_xlfn.IFS(N1516= "theater/plays", "Theater", N1516 = "theater/musical", "Theater", N1516 = "theater/spaces", "Theater")</f>
        <v>#N/A</v>
      </c>
      <c r="R1516" t="b">
        <f t="shared" si="70"/>
        <v>0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69"/>
        <v>42415.253437499996</v>
      </c>
      <c r="P1517">
        <f t="shared" si="71"/>
        <v>2016</v>
      </c>
      <c r="Q1517" t="e" cm="1">
        <f t="array" ref="Q1517">_xlfn.IFS(N1517= "theater/plays", "Theater", N1517 = "theater/musical", "Theater", N1517 = "theater/spaces", "Theater")</f>
        <v>#N/A</v>
      </c>
      <c r="R1517" t="b">
        <f t="shared" si="70"/>
        <v>0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69"/>
        <v>42619.466342592597</v>
      </c>
      <c r="P1518">
        <f t="shared" si="71"/>
        <v>2016</v>
      </c>
      <c r="Q1518" t="e" cm="1">
        <f t="array" ref="Q1518">_xlfn.IFS(N1518= "theater/plays", "Theater", N1518 = "theater/musical", "Theater", N1518 = "theater/spaces", "Theater")</f>
        <v>#N/A</v>
      </c>
      <c r="R1518" t="b">
        <f t="shared" si="70"/>
        <v>0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69"/>
        <v>41948.56658564815</v>
      </c>
      <c r="P1519">
        <f t="shared" si="71"/>
        <v>2014</v>
      </c>
      <c r="Q1519" t="e" cm="1">
        <f t="array" ref="Q1519">_xlfn.IFS(N1519= "theater/plays", "Theater", N1519 = "theater/musical", "Theater", N1519 = "theater/spaces", "Theater")</f>
        <v>#N/A</v>
      </c>
      <c r="R1519" t="b">
        <f t="shared" si="70"/>
        <v>0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69"/>
        <v>41760.8200462963</v>
      </c>
      <c r="P1520">
        <f t="shared" si="71"/>
        <v>2014</v>
      </c>
      <c r="Q1520" t="e" cm="1">
        <f t="array" ref="Q1520">_xlfn.IFS(N1520= "theater/plays", "Theater", N1520 = "theater/musical", "Theater", N1520 = "theater/spaces", "Theater")</f>
        <v>#N/A</v>
      </c>
      <c r="R1520" t="b">
        <f t="shared" si="70"/>
        <v>0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69"/>
        <v>41782.741701388892</v>
      </c>
      <c r="P1521">
        <f t="shared" si="71"/>
        <v>2014</v>
      </c>
      <c r="Q1521" t="e" cm="1">
        <f t="array" ref="Q1521">_xlfn.IFS(N1521= "theater/plays", "Theater", N1521 = "theater/musical", "Theater", N1521 = "theater/spaces", "Theater")</f>
        <v>#N/A</v>
      </c>
      <c r="R1521" t="b">
        <f t="shared" si="70"/>
        <v>0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69"/>
        <v>41955.857789351852</v>
      </c>
      <c r="P1522">
        <f t="shared" si="71"/>
        <v>2014</v>
      </c>
      <c r="Q1522" t="e" cm="1">
        <f t="array" ref="Q1522">_xlfn.IFS(N1522= "theater/plays", "Theater", N1522 = "theater/musical", "Theater", N1522 = "theater/spaces", "Theater")</f>
        <v>#N/A</v>
      </c>
      <c r="R1522" t="b">
        <f t="shared" si="70"/>
        <v>0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69"/>
        <v>42493.167719907404</v>
      </c>
      <c r="P1523">
        <f t="shared" si="71"/>
        <v>2016</v>
      </c>
      <c r="Q1523" t="e" cm="1">
        <f t="array" ref="Q1523">_xlfn.IFS(N1523= "theater/plays", "Theater", N1523 = "theater/musical", "Theater", N1523 = "theater/spaces", "Theater")</f>
        <v>#N/A</v>
      </c>
      <c r="R1523" t="b">
        <f t="shared" si="70"/>
        <v>0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69"/>
        <v>41899.830312500002</v>
      </c>
      <c r="P1524">
        <f t="shared" si="71"/>
        <v>2014</v>
      </c>
      <c r="Q1524" t="e" cm="1">
        <f t="array" ref="Q1524">_xlfn.IFS(N1524= "theater/plays", "Theater", N1524 = "theater/musical", "Theater", N1524 = "theater/spaces", "Theater")</f>
        <v>#N/A</v>
      </c>
      <c r="R1524" t="b">
        <f t="shared" si="70"/>
        <v>0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69"/>
        <v>41964.751342592594</v>
      </c>
      <c r="P1525">
        <f t="shared" si="71"/>
        <v>2014</v>
      </c>
      <c r="Q1525" t="e" cm="1">
        <f t="array" ref="Q1525">_xlfn.IFS(N1525= "theater/plays", "Theater", N1525 = "theater/musical", "Theater", N1525 = "theater/spaces", "Theater")</f>
        <v>#N/A</v>
      </c>
      <c r="R1525" t="b">
        <f t="shared" si="70"/>
        <v>0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69"/>
        <v>42756.501041666663</v>
      </c>
      <c r="P1526">
        <f t="shared" si="71"/>
        <v>2017</v>
      </c>
      <c r="Q1526" t="e" cm="1">
        <f t="array" ref="Q1526">_xlfn.IFS(N1526= "theater/plays", "Theater", N1526 = "theater/musical", "Theater", N1526 = "theater/spaces", "Theater")</f>
        <v>#N/A</v>
      </c>
      <c r="R1526" t="b">
        <f t="shared" si="70"/>
        <v>0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69"/>
        <v>42570.702986111108</v>
      </c>
      <c r="P1527">
        <f t="shared" si="71"/>
        <v>2016</v>
      </c>
      <c r="Q1527" t="e" cm="1">
        <f t="array" ref="Q1527">_xlfn.IFS(N1527= "theater/plays", "Theater", N1527 = "theater/musical", "Theater", N1527 = "theater/spaces", "Theater")</f>
        <v>#N/A</v>
      </c>
      <c r="R1527" t="b">
        <f t="shared" si="70"/>
        <v>0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69"/>
        <v>42339.276006944448</v>
      </c>
      <c r="P1528">
        <f t="shared" si="71"/>
        <v>2015</v>
      </c>
      <c r="Q1528" t="e" cm="1">
        <f t="array" ref="Q1528">_xlfn.IFS(N1528= "theater/plays", "Theater", N1528 = "theater/musical", "Theater", N1528 = "theater/spaces", "Theater")</f>
        <v>#N/A</v>
      </c>
      <c r="R1528" t="b">
        <f t="shared" si="70"/>
        <v>0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69"/>
        <v>42780.600532407407</v>
      </c>
      <c r="P1529">
        <f t="shared" si="71"/>
        <v>2017</v>
      </c>
      <c r="Q1529" t="e" cm="1">
        <f t="array" ref="Q1529">_xlfn.IFS(N1529= "theater/plays", "Theater", N1529 = "theater/musical", "Theater", N1529 = "theater/spaces", "Theater")</f>
        <v>#N/A</v>
      </c>
      <c r="R1529" t="b">
        <f t="shared" si="70"/>
        <v>0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69"/>
        <v>42736.732893518521</v>
      </c>
      <c r="P1530">
        <f t="shared" si="71"/>
        <v>2017</v>
      </c>
      <c r="Q1530" t="e" cm="1">
        <f t="array" ref="Q1530">_xlfn.IFS(N1530= "theater/plays", "Theater", N1530 = "theater/musical", "Theater", N1530 = "theater/spaces", "Theater")</f>
        <v>#N/A</v>
      </c>
      <c r="R1530" t="b">
        <f t="shared" si="70"/>
        <v>0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69"/>
        <v>42052.628703703704</v>
      </c>
      <c r="P1531">
        <f t="shared" si="71"/>
        <v>2015</v>
      </c>
      <c r="Q1531" t="e" cm="1">
        <f t="array" ref="Q1531">_xlfn.IFS(N1531= "theater/plays", "Theater", N1531 = "theater/musical", "Theater", N1531 = "theater/spaces", "Theater")</f>
        <v>#N/A</v>
      </c>
      <c r="R1531" t="b">
        <f t="shared" si="70"/>
        <v>0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69"/>
        <v>42275.76730324074</v>
      </c>
      <c r="P1532">
        <f t="shared" si="71"/>
        <v>2015</v>
      </c>
      <c r="Q1532" t="e" cm="1">
        <f t="array" ref="Q1532">_xlfn.IFS(N1532= "theater/plays", "Theater", N1532 = "theater/musical", "Theater", N1532 = "theater/spaces", "Theater")</f>
        <v>#N/A</v>
      </c>
      <c r="R1532" t="b">
        <f t="shared" si="70"/>
        <v>0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69"/>
        <v>41941.802384259259</v>
      </c>
      <c r="P1533">
        <f t="shared" si="71"/>
        <v>2014</v>
      </c>
      <c r="Q1533" t="e" cm="1">
        <f t="array" ref="Q1533">_xlfn.IFS(N1533= "theater/plays", "Theater", N1533 = "theater/musical", "Theater", N1533 = "theater/spaces", "Theater")</f>
        <v>#N/A</v>
      </c>
      <c r="R1533" t="b">
        <f t="shared" si="70"/>
        <v>0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69"/>
        <v>42391.475289351853</v>
      </c>
      <c r="P1534">
        <f t="shared" si="71"/>
        <v>2016</v>
      </c>
      <c r="Q1534" t="e" cm="1">
        <f t="array" ref="Q1534">_xlfn.IFS(N1534= "theater/plays", "Theater", N1534 = "theater/musical", "Theater", N1534 = "theater/spaces", "Theater")</f>
        <v>#N/A</v>
      </c>
      <c r="R1534" t="b">
        <f t="shared" si="70"/>
        <v>0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69"/>
        <v>42443.00204861111</v>
      </c>
      <c r="P1535">
        <f t="shared" si="71"/>
        <v>2016</v>
      </c>
      <c r="Q1535" t="e" cm="1">
        <f t="array" ref="Q1535">_xlfn.IFS(N1535= "theater/plays", "Theater", N1535 = "theater/musical", "Theater", N1535 = "theater/spaces", "Theater")</f>
        <v>#N/A</v>
      </c>
      <c r="R1535" t="b">
        <f t="shared" si="70"/>
        <v>0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69"/>
        <v>42221.674328703702</v>
      </c>
      <c r="P1536">
        <f t="shared" si="71"/>
        <v>2015</v>
      </c>
      <c r="Q1536" t="e" cm="1">
        <f t="array" ref="Q1536">_xlfn.IFS(N1536= "theater/plays", "Theater", N1536 = "theater/musical", "Theater", N1536 = "theater/spaces", "Theater")</f>
        <v>#N/A</v>
      </c>
      <c r="R1536" t="b">
        <f t="shared" si="70"/>
        <v>0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69"/>
        <v>42484.829062500001</v>
      </c>
      <c r="P1537">
        <f t="shared" si="71"/>
        <v>2016</v>
      </c>
      <c r="Q1537" t="e" cm="1">
        <f t="array" ref="Q1537">_xlfn.IFS(N1537= "theater/plays", "Theater", N1537 = "theater/musical", "Theater", N1537 = "theater/spaces", "Theater")</f>
        <v>#N/A</v>
      </c>
      <c r="R1537" t="b">
        <f t="shared" si="70"/>
        <v>0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69"/>
        <v>42213.802199074074</v>
      </c>
      <c r="P1538">
        <f t="shared" si="71"/>
        <v>2015</v>
      </c>
      <c r="Q1538" t="e" cm="1">
        <f t="array" ref="Q1538">_xlfn.IFS(N1538= "theater/plays", "Theater", N1538 = "theater/musical", "Theater", N1538 = "theater/spaces", "Theater")</f>
        <v>#N/A</v>
      </c>
      <c r="R1538" t="b">
        <f t="shared" si="70"/>
        <v>0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72">(J1539/86400)+DATE(1970,1,1)</f>
        <v>42552.315127314811</v>
      </c>
      <c r="P1539">
        <f t="shared" si="71"/>
        <v>2016</v>
      </c>
      <c r="Q1539" t="e" cm="1">
        <f t="array" ref="Q1539">_xlfn.IFS(N1539= "theater/plays", "Theater", N1539 = "theater/musical", "Theater", N1539 = "theater/spaces", "Theater")</f>
        <v>#N/A</v>
      </c>
      <c r="R1539" t="b">
        <f t="shared" ref="R1539:R1602" si="73">IF(N1539= "theater/plays", "plays")</f>
        <v>0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72"/>
        <v>41981.782060185185</v>
      </c>
      <c r="P1540">
        <f t="shared" ref="P1540:P1603" si="74">YEAR(O1540)</f>
        <v>2014</v>
      </c>
      <c r="Q1540" t="e" cm="1">
        <f t="array" ref="Q1540">_xlfn.IFS(N1540= "theater/plays", "Theater", N1540 = "theater/musical", "Theater", N1540 = "theater/spaces", "Theater")</f>
        <v>#N/A</v>
      </c>
      <c r="R1540" t="b">
        <f t="shared" si="73"/>
        <v>0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72"/>
        <v>42705.91920138889</v>
      </c>
      <c r="P1541">
        <f t="shared" si="74"/>
        <v>2016</v>
      </c>
      <c r="Q1541" t="e" cm="1">
        <f t="array" ref="Q1541">_xlfn.IFS(N1541= "theater/plays", "Theater", N1541 = "theater/musical", "Theater", N1541 = "theater/spaces", "Theater")</f>
        <v>#N/A</v>
      </c>
      <c r="R1541" t="b">
        <f t="shared" si="73"/>
        <v>0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72"/>
        <v>41939.00712962963</v>
      </c>
      <c r="P1542">
        <f t="shared" si="74"/>
        <v>2014</v>
      </c>
      <c r="Q1542" t="e" cm="1">
        <f t="array" ref="Q1542">_xlfn.IFS(N1542= "theater/plays", "Theater", N1542 = "theater/musical", "Theater", N1542 = "theater/spaces", "Theater")</f>
        <v>#N/A</v>
      </c>
      <c r="R1542" t="b">
        <f t="shared" si="73"/>
        <v>0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72"/>
        <v>41974.712245370371</v>
      </c>
      <c r="P1543">
        <f t="shared" si="74"/>
        <v>2014</v>
      </c>
      <c r="Q1543" t="e" cm="1">
        <f t="array" ref="Q1543">_xlfn.IFS(N1543= "theater/plays", "Theater", N1543 = "theater/musical", "Theater", N1543 = "theater/spaces", "Theater")</f>
        <v>#N/A</v>
      </c>
      <c r="R1543" t="b">
        <f t="shared" si="73"/>
        <v>0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72"/>
        <v>42170.996527777781</v>
      </c>
      <c r="P1544">
        <f t="shared" si="74"/>
        <v>2015</v>
      </c>
      <c r="Q1544" t="e" cm="1">
        <f t="array" ref="Q1544">_xlfn.IFS(N1544= "theater/plays", "Theater", N1544 = "theater/musical", "Theater", N1544 = "theater/spaces", "Theater")</f>
        <v>#N/A</v>
      </c>
      <c r="R1544" t="b">
        <f t="shared" si="73"/>
        <v>0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72"/>
        <v>41935.509652777779</v>
      </c>
      <c r="P1545">
        <f t="shared" si="74"/>
        <v>2014</v>
      </c>
      <c r="Q1545" t="e" cm="1">
        <f t="array" ref="Q1545">_xlfn.IFS(N1545= "theater/plays", "Theater", N1545 = "theater/musical", "Theater", N1545 = "theater/spaces", "Theater")</f>
        <v>#N/A</v>
      </c>
      <c r="R1545" t="b">
        <f t="shared" si="73"/>
        <v>0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72"/>
        <v>42053.051203703704</v>
      </c>
      <c r="P1546">
        <f t="shared" si="74"/>
        <v>2015</v>
      </c>
      <c r="Q1546" t="e" cm="1">
        <f t="array" ref="Q1546">_xlfn.IFS(N1546= "theater/plays", "Theater", N1546 = "theater/musical", "Theater", N1546 = "theater/spaces", "Theater")</f>
        <v>#N/A</v>
      </c>
      <c r="R1546" t="b">
        <f t="shared" si="73"/>
        <v>0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72"/>
        <v>42031.884652777779</v>
      </c>
      <c r="P1547">
        <f t="shared" si="74"/>
        <v>2015</v>
      </c>
      <c r="Q1547" t="e" cm="1">
        <f t="array" ref="Q1547">_xlfn.IFS(N1547= "theater/plays", "Theater", N1547 = "theater/musical", "Theater", N1547 = "theater/spaces", "Theater")</f>
        <v>#N/A</v>
      </c>
      <c r="R1547" t="b">
        <f t="shared" si="73"/>
        <v>0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72"/>
        <v>41839.212951388887</v>
      </c>
      <c r="P1548">
        <f t="shared" si="74"/>
        <v>2014</v>
      </c>
      <c r="Q1548" t="e" cm="1">
        <f t="array" ref="Q1548">_xlfn.IFS(N1548= "theater/plays", "Theater", N1548 = "theater/musical", "Theater", N1548 = "theater/spaces", "Theater")</f>
        <v>#N/A</v>
      </c>
      <c r="R1548" t="b">
        <f t="shared" si="73"/>
        <v>0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72"/>
        <v>42782.426875000005</v>
      </c>
      <c r="P1549">
        <f t="shared" si="74"/>
        <v>2017</v>
      </c>
      <c r="Q1549" t="e" cm="1">
        <f t="array" ref="Q1549">_xlfn.IFS(N1549= "theater/plays", "Theater", N1549 = "theater/musical", "Theater", N1549 = "theater/spaces", "Theater")</f>
        <v>#N/A</v>
      </c>
      <c r="R1549" t="b">
        <f t="shared" si="73"/>
        <v>0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72"/>
        <v>42286.88217592593</v>
      </c>
      <c r="P1550">
        <f t="shared" si="74"/>
        <v>2015</v>
      </c>
      <c r="Q1550" t="e" cm="1">
        <f t="array" ref="Q1550">_xlfn.IFS(N1550= "theater/plays", "Theater", N1550 = "theater/musical", "Theater", N1550 = "theater/spaces", "Theater")</f>
        <v>#N/A</v>
      </c>
      <c r="R1550" t="b">
        <f t="shared" si="73"/>
        <v>0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72"/>
        <v>42281.136099537034</v>
      </c>
      <c r="P1551">
        <f t="shared" si="74"/>
        <v>2015</v>
      </c>
      <c r="Q1551" t="e" cm="1">
        <f t="array" ref="Q1551">_xlfn.IFS(N1551= "theater/plays", "Theater", N1551 = "theater/musical", "Theater", N1551 = "theater/spaces", "Theater")</f>
        <v>#N/A</v>
      </c>
      <c r="R1551" t="b">
        <f t="shared" si="73"/>
        <v>0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72"/>
        <v>42472.449467592596</v>
      </c>
      <c r="P1552">
        <f t="shared" si="74"/>
        <v>2016</v>
      </c>
      <c r="Q1552" t="e" cm="1">
        <f t="array" ref="Q1552">_xlfn.IFS(N1552= "theater/plays", "Theater", N1552 = "theater/musical", "Theater", N1552 = "theater/spaces", "Theater")</f>
        <v>#N/A</v>
      </c>
      <c r="R1552" t="b">
        <f t="shared" si="73"/>
        <v>0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72"/>
        <v>42121.824525462958</v>
      </c>
      <c r="P1553">
        <f t="shared" si="74"/>
        <v>2015</v>
      </c>
      <c r="Q1553" t="e" cm="1">
        <f t="array" ref="Q1553">_xlfn.IFS(N1553= "theater/plays", "Theater", N1553 = "theater/musical", "Theater", N1553 = "theater/spaces", "Theater")</f>
        <v>#N/A</v>
      </c>
      <c r="R1553" t="b">
        <f t="shared" si="73"/>
        <v>0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72"/>
        <v>41892.688750000001</v>
      </c>
      <c r="P1554">
        <f t="shared" si="74"/>
        <v>2014</v>
      </c>
      <c r="Q1554" t="e" cm="1">
        <f t="array" ref="Q1554">_xlfn.IFS(N1554= "theater/plays", "Theater", N1554 = "theater/musical", "Theater", N1554 = "theater/spaces", "Theater")</f>
        <v>#N/A</v>
      </c>
      <c r="R1554" t="b">
        <f t="shared" si="73"/>
        <v>0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72"/>
        <v>42219.282951388886</v>
      </c>
      <c r="P1555">
        <f t="shared" si="74"/>
        <v>2015</v>
      </c>
      <c r="Q1555" t="e" cm="1">
        <f t="array" ref="Q1555">_xlfn.IFS(N1555= "theater/plays", "Theater", N1555 = "theater/musical", "Theater", N1555 = "theater/spaces", "Theater")</f>
        <v>#N/A</v>
      </c>
      <c r="R1555" t="b">
        <f t="shared" si="73"/>
        <v>0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72"/>
        <v>42188.252199074079</v>
      </c>
      <c r="P1556">
        <f t="shared" si="74"/>
        <v>2015</v>
      </c>
      <c r="Q1556" t="e" cm="1">
        <f t="array" ref="Q1556">_xlfn.IFS(N1556= "theater/plays", "Theater", N1556 = "theater/musical", "Theater", N1556 = "theater/spaces", "Theater")</f>
        <v>#N/A</v>
      </c>
      <c r="R1556" t="b">
        <f t="shared" si="73"/>
        <v>0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72"/>
        <v>42241.613796296297</v>
      </c>
      <c r="P1557">
        <f t="shared" si="74"/>
        <v>2015</v>
      </c>
      <c r="Q1557" t="e" cm="1">
        <f t="array" ref="Q1557">_xlfn.IFS(N1557= "theater/plays", "Theater", N1557 = "theater/musical", "Theater", N1557 = "theater/spaces", "Theater")</f>
        <v>#N/A</v>
      </c>
      <c r="R1557" t="b">
        <f t="shared" si="73"/>
        <v>0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72"/>
        <v>42525.153055555551</v>
      </c>
      <c r="P1558">
        <f t="shared" si="74"/>
        <v>2016</v>
      </c>
      <c r="Q1558" t="e" cm="1">
        <f t="array" ref="Q1558">_xlfn.IFS(N1558= "theater/plays", "Theater", N1558 = "theater/musical", "Theater", N1558 = "theater/spaces", "Theater")</f>
        <v>#N/A</v>
      </c>
      <c r="R1558" t="b">
        <f t="shared" si="73"/>
        <v>0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72"/>
        <v>41871.65315972222</v>
      </c>
      <c r="P1559">
        <f t="shared" si="74"/>
        <v>2014</v>
      </c>
      <c r="Q1559" t="e" cm="1">
        <f t="array" ref="Q1559">_xlfn.IFS(N1559= "theater/plays", "Theater", N1559 = "theater/musical", "Theater", N1559 = "theater/spaces", "Theater")</f>
        <v>#N/A</v>
      </c>
      <c r="R1559" t="b">
        <f t="shared" si="73"/>
        <v>0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72"/>
        <v>42185.397673611107</v>
      </c>
      <c r="P1560">
        <f t="shared" si="74"/>
        <v>2015</v>
      </c>
      <c r="Q1560" t="e" cm="1">
        <f t="array" ref="Q1560">_xlfn.IFS(N1560= "theater/plays", "Theater", N1560 = "theater/musical", "Theater", N1560 = "theater/spaces", "Theater")</f>
        <v>#N/A</v>
      </c>
      <c r="R1560" t="b">
        <f t="shared" si="73"/>
        <v>0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72"/>
        <v>42108.053229166668</v>
      </c>
      <c r="P1561">
        <f t="shared" si="74"/>
        <v>2015</v>
      </c>
      <c r="Q1561" t="e" cm="1">
        <f t="array" ref="Q1561">_xlfn.IFS(N1561= "theater/plays", "Theater", N1561 = "theater/musical", "Theater", N1561 = "theater/spaces", "Theater")</f>
        <v>#N/A</v>
      </c>
      <c r="R1561" t="b">
        <f t="shared" si="73"/>
        <v>0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72"/>
        <v>41936.020752314813</v>
      </c>
      <c r="P1562">
        <f t="shared" si="74"/>
        <v>2014</v>
      </c>
      <c r="Q1562" t="e" cm="1">
        <f t="array" ref="Q1562">_xlfn.IFS(N1562= "theater/plays", "Theater", N1562 = "theater/musical", "Theater", N1562 = "theater/spaces", "Theater")</f>
        <v>#N/A</v>
      </c>
      <c r="R1562" t="b">
        <f t="shared" si="73"/>
        <v>0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72"/>
        <v>41555.041701388887</v>
      </c>
      <c r="P1563">
        <f t="shared" si="74"/>
        <v>2013</v>
      </c>
      <c r="Q1563" t="e" cm="1">
        <f t="array" ref="Q1563">_xlfn.IFS(N1563= "theater/plays", "Theater", N1563 = "theater/musical", "Theater", N1563 = "theater/spaces", "Theater")</f>
        <v>#N/A</v>
      </c>
      <c r="R1563" t="b">
        <f t="shared" si="73"/>
        <v>0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72"/>
        <v>40079.566157407404</v>
      </c>
      <c r="P1564">
        <f t="shared" si="74"/>
        <v>2009</v>
      </c>
      <c r="Q1564" t="e" cm="1">
        <f t="array" ref="Q1564">_xlfn.IFS(N1564= "theater/plays", "Theater", N1564 = "theater/musical", "Theater", N1564 = "theater/spaces", "Theater")</f>
        <v>#N/A</v>
      </c>
      <c r="R1564" t="b">
        <f t="shared" si="73"/>
        <v>0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72"/>
        <v>41652.742488425924</v>
      </c>
      <c r="P1565">
        <f t="shared" si="74"/>
        <v>2014</v>
      </c>
      <c r="Q1565" t="e" cm="1">
        <f t="array" ref="Q1565">_xlfn.IFS(N1565= "theater/plays", "Theater", N1565 = "theater/musical", "Theater", N1565 = "theater/spaces", "Theater")</f>
        <v>#N/A</v>
      </c>
      <c r="R1565" t="b">
        <f t="shared" si="73"/>
        <v>0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72"/>
        <v>42121.367002314815</v>
      </c>
      <c r="P1566">
        <f t="shared" si="74"/>
        <v>2015</v>
      </c>
      <c r="Q1566" t="e" cm="1">
        <f t="array" ref="Q1566">_xlfn.IFS(N1566= "theater/plays", "Theater", N1566 = "theater/musical", "Theater", N1566 = "theater/spaces", "Theater")</f>
        <v>#N/A</v>
      </c>
      <c r="R1566" t="b">
        <f t="shared" si="73"/>
        <v>0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72"/>
        <v>40672.729872685188</v>
      </c>
      <c r="P1567">
        <f t="shared" si="74"/>
        <v>2011</v>
      </c>
      <c r="Q1567" t="e" cm="1">
        <f t="array" ref="Q1567">_xlfn.IFS(N1567= "theater/plays", "Theater", N1567 = "theater/musical", "Theater", N1567 = "theater/spaces", "Theater")</f>
        <v>#N/A</v>
      </c>
      <c r="R1567" t="b">
        <f t="shared" si="73"/>
        <v>0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72"/>
        <v>42549.916712962964</v>
      </c>
      <c r="P1568">
        <f t="shared" si="74"/>
        <v>2016</v>
      </c>
      <c r="Q1568" t="e" cm="1">
        <f t="array" ref="Q1568">_xlfn.IFS(N1568= "theater/plays", "Theater", N1568 = "theater/musical", "Theater", N1568 = "theater/spaces", "Theater")</f>
        <v>#N/A</v>
      </c>
      <c r="R1568" t="b">
        <f t="shared" si="73"/>
        <v>0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72"/>
        <v>41671.93686342593</v>
      </c>
      <c r="P1569">
        <f t="shared" si="74"/>
        <v>2014</v>
      </c>
      <c r="Q1569" t="e" cm="1">
        <f t="array" ref="Q1569">_xlfn.IFS(N1569= "theater/plays", "Theater", N1569 = "theater/musical", "Theater", N1569 = "theater/spaces", "Theater")</f>
        <v>#N/A</v>
      </c>
      <c r="R1569" t="b">
        <f t="shared" si="73"/>
        <v>0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72"/>
        <v>41962.062326388885</v>
      </c>
      <c r="P1570">
        <f t="shared" si="74"/>
        <v>2014</v>
      </c>
      <c r="Q1570" t="e" cm="1">
        <f t="array" ref="Q1570">_xlfn.IFS(N1570= "theater/plays", "Theater", N1570 = "theater/musical", "Theater", N1570 = "theater/spaces", "Theater")</f>
        <v>#N/A</v>
      </c>
      <c r="R1570" t="b">
        <f t="shared" si="73"/>
        <v>0</v>
      </c>
    </row>
    <row r="1571" spans="1:18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72"/>
        <v>41389.679560185185</v>
      </c>
      <c r="P1571">
        <f t="shared" si="74"/>
        <v>2013</v>
      </c>
      <c r="Q1571" t="e" cm="1">
        <f t="array" ref="Q1571">_xlfn.IFS(N1571= "theater/plays", "Theater", N1571 = "theater/musical", "Theater", N1571 = "theater/spaces", "Theater")</f>
        <v>#N/A</v>
      </c>
      <c r="R1571" t="b">
        <f t="shared" si="73"/>
        <v>0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72"/>
        <v>42438.813449074078</v>
      </c>
      <c r="P1572">
        <f t="shared" si="74"/>
        <v>2016</v>
      </c>
      <c r="Q1572" t="e" cm="1">
        <f t="array" ref="Q1572">_xlfn.IFS(N1572= "theater/plays", "Theater", N1572 = "theater/musical", "Theater", N1572 = "theater/spaces", "Theater")</f>
        <v>#N/A</v>
      </c>
      <c r="R1572" t="b">
        <f t="shared" si="73"/>
        <v>0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72"/>
        <v>42144.769479166665</v>
      </c>
      <c r="P1573">
        <f t="shared" si="74"/>
        <v>2015</v>
      </c>
      <c r="Q1573" t="e" cm="1">
        <f t="array" ref="Q1573">_xlfn.IFS(N1573= "theater/plays", "Theater", N1573 = "theater/musical", "Theater", N1573 = "theater/spaces", "Theater")</f>
        <v>#N/A</v>
      </c>
      <c r="R1573" t="b">
        <f t="shared" si="73"/>
        <v>0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72"/>
        <v>42404.033090277779</v>
      </c>
      <c r="P1574">
        <f t="shared" si="74"/>
        <v>2016</v>
      </c>
      <c r="Q1574" t="e" cm="1">
        <f t="array" ref="Q1574">_xlfn.IFS(N1574= "theater/plays", "Theater", N1574 = "theater/musical", "Theater", N1574 = "theater/spaces", "Theater")</f>
        <v>#N/A</v>
      </c>
      <c r="R1574" t="b">
        <f t="shared" si="73"/>
        <v>0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72"/>
        <v>42786.000023148154</v>
      </c>
      <c r="P1575">
        <f t="shared" si="74"/>
        <v>2017</v>
      </c>
      <c r="Q1575" t="e" cm="1">
        <f t="array" ref="Q1575">_xlfn.IFS(N1575= "theater/plays", "Theater", N1575 = "theater/musical", "Theater", N1575 = "theater/spaces", "Theater")</f>
        <v>#N/A</v>
      </c>
      <c r="R1575" t="b">
        <f t="shared" si="73"/>
        <v>0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72"/>
        <v>42017.927418981482</v>
      </c>
      <c r="P1576">
        <f t="shared" si="74"/>
        <v>2015</v>
      </c>
      <c r="Q1576" t="e" cm="1">
        <f t="array" ref="Q1576">_xlfn.IFS(N1576= "theater/plays", "Theater", N1576 = "theater/musical", "Theater", N1576 = "theater/spaces", "Theater")</f>
        <v>#N/A</v>
      </c>
      <c r="R1576" t="b">
        <f t="shared" si="73"/>
        <v>0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72"/>
        <v>41799.524259259255</v>
      </c>
      <c r="P1577">
        <f t="shared" si="74"/>
        <v>2014</v>
      </c>
      <c r="Q1577" t="e" cm="1">
        <f t="array" ref="Q1577">_xlfn.IFS(N1577= "theater/plays", "Theater", N1577 = "theater/musical", "Theater", N1577 = "theater/spaces", "Theater")</f>
        <v>#N/A</v>
      </c>
      <c r="R1577" t="b">
        <f t="shared" si="73"/>
        <v>0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72"/>
        <v>42140.879259259258</v>
      </c>
      <c r="P1578">
        <f t="shared" si="74"/>
        <v>2015</v>
      </c>
      <c r="Q1578" t="e" cm="1">
        <f t="array" ref="Q1578">_xlfn.IFS(N1578= "theater/plays", "Theater", N1578 = "theater/musical", "Theater", N1578 = "theater/spaces", "Theater")</f>
        <v>#N/A</v>
      </c>
      <c r="R1578" t="b">
        <f t="shared" si="73"/>
        <v>0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72"/>
        <v>41054.847777777773</v>
      </c>
      <c r="P1579">
        <f t="shared" si="74"/>
        <v>2012</v>
      </c>
      <c r="Q1579" t="e" cm="1">
        <f t="array" ref="Q1579">_xlfn.IFS(N1579= "theater/plays", "Theater", N1579 = "theater/musical", "Theater", N1579 = "theater/spaces", "Theater")</f>
        <v>#N/A</v>
      </c>
      <c r="R1579" t="b">
        <f t="shared" si="73"/>
        <v>0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72"/>
        <v>40399.065868055557</v>
      </c>
      <c r="P1580">
        <f t="shared" si="74"/>
        <v>2010</v>
      </c>
      <c r="Q1580" t="e" cm="1">
        <f t="array" ref="Q1580">_xlfn.IFS(N1580= "theater/plays", "Theater", N1580 = "theater/musical", "Theater", N1580 = "theater/spaces", "Theater")</f>
        <v>#N/A</v>
      </c>
      <c r="R1580" t="b">
        <f t="shared" si="73"/>
        <v>0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72"/>
        <v>41481.996423611112</v>
      </c>
      <c r="P1581">
        <f t="shared" si="74"/>
        <v>2013</v>
      </c>
      <c r="Q1581" t="e" cm="1">
        <f t="array" ref="Q1581">_xlfn.IFS(N1581= "theater/plays", "Theater", N1581 = "theater/musical", "Theater", N1581 = "theater/spaces", "Theater")</f>
        <v>#N/A</v>
      </c>
      <c r="R1581" t="b">
        <f t="shared" si="73"/>
        <v>0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72"/>
        <v>40990.050069444442</v>
      </c>
      <c r="P1582">
        <f t="shared" si="74"/>
        <v>2012</v>
      </c>
      <c r="Q1582" t="e" cm="1">
        <f t="array" ref="Q1582">_xlfn.IFS(N1582= "theater/plays", "Theater", N1582 = "theater/musical", "Theater", N1582 = "theater/spaces", "Theater")</f>
        <v>#N/A</v>
      </c>
      <c r="R1582" t="b">
        <f t="shared" si="73"/>
        <v>0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72"/>
        <v>42325.448958333334</v>
      </c>
      <c r="P1583">
        <f t="shared" si="74"/>
        <v>2015</v>
      </c>
      <c r="Q1583" t="e" cm="1">
        <f t="array" ref="Q1583">_xlfn.IFS(N1583= "theater/plays", "Theater", N1583 = "theater/musical", "Theater", N1583 = "theater/spaces", "Theater")</f>
        <v>#N/A</v>
      </c>
      <c r="R1583" t="b">
        <f t="shared" si="73"/>
        <v>0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72"/>
        <v>42246.789965277778</v>
      </c>
      <c r="P1584">
        <f t="shared" si="74"/>
        <v>2015</v>
      </c>
      <c r="Q1584" t="e" cm="1">
        <f t="array" ref="Q1584">_xlfn.IFS(N1584= "theater/plays", "Theater", N1584 = "theater/musical", "Theater", N1584 = "theater/spaces", "Theater")</f>
        <v>#N/A</v>
      </c>
      <c r="R1584" t="b">
        <f t="shared" si="73"/>
        <v>0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72"/>
        <v>41877.904988425929</v>
      </c>
      <c r="P1585">
        <f t="shared" si="74"/>
        <v>2014</v>
      </c>
      <c r="Q1585" t="e" cm="1">
        <f t="array" ref="Q1585">_xlfn.IFS(N1585= "theater/plays", "Theater", N1585 = "theater/musical", "Theater", N1585 = "theater/spaces", "Theater")</f>
        <v>#N/A</v>
      </c>
      <c r="R1585" t="b">
        <f t="shared" si="73"/>
        <v>0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72"/>
        <v>41779.649317129632</v>
      </c>
      <c r="P1586">
        <f t="shared" si="74"/>
        <v>2014</v>
      </c>
      <c r="Q1586" t="e" cm="1">
        <f t="array" ref="Q1586">_xlfn.IFS(N1586= "theater/plays", "Theater", N1586 = "theater/musical", "Theater", N1586 = "theater/spaces", "Theater")</f>
        <v>#N/A</v>
      </c>
      <c r="R1586" t="b">
        <f t="shared" si="73"/>
        <v>0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72"/>
        <v>42707.895462962959</v>
      </c>
      <c r="P1587">
        <f t="shared" si="74"/>
        <v>2016</v>
      </c>
      <c r="Q1587" t="e" cm="1">
        <f t="array" ref="Q1587">_xlfn.IFS(N1587= "theater/plays", "Theater", N1587 = "theater/musical", "Theater", N1587 = "theater/spaces", "Theater")</f>
        <v>#N/A</v>
      </c>
      <c r="R1587" t="b">
        <f t="shared" si="73"/>
        <v>0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72"/>
        <v>42069.104421296295</v>
      </c>
      <c r="P1588">
        <f t="shared" si="74"/>
        <v>2015</v>
      </c>
      <c r="Q1588" t="e" cm="1">
        <f t="array" ref="Q1588">_xlfn.IFS(N1588= "theater/plays", "Theater", N1588 = "theater/musical", "Theater", N1588 = "theater/spaces", "Theater")</f>
        <v>#N/A</v>
      </c>
      <c r="R1588" t="b">
        <f t="shared" si="73"/>
        <v>0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72"/>
        <v>41956.950983796298</v>
      </c>
      <c r="P1589">
        <f t="shared" si="74"/>
        <v>2014</v>
      </c>
      <c r="Q1589" t="e" cm="1">
        <f t="array" ref="Q1589">_xlfn.IFS(N1589= "theater/plays", "Theater", N1589 = "theater/musical", "Theater", N1589 = "theater/spaces", "Theater")</f>
        <v>#N/A</v>
      </c>
      <c r="R1589" t="b">
        <f t="shared" si="73"/>
        <v>0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72"/>
        <v>42005.24998842593</v>
      </c>
      <c r="P1590">
        <f t="shared" si="74"/>
        <v>2015</v>
      </c>
      <c r="Q1590" t="e" cm="1">
        <f t="array" ref="Q1590">_xlfn.IFS(N1590= "theater/plays", "Theater", N1590 = "theater/musical", "Theater", N1590 = "theater/spaces", "Theater")</f>
        <v>#N/A</v>
      </c>
      <c r="R1590" t="b">
        <f t="shared" si="73"/>
        <v>0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72"/>
        <v>42256.984791666662</v>
      </c>
      <c r="P1591">
        <f t="shared" si="74"/>
        <v>2015</v>
      </c>
      <c r="Q1591" t="e" cm="1">
        <f t="array" ref="Q1591">_xlfn.IFS(N1591= "theater/plays", "Theater", N1591 = "theater/musical", "Theater", N1591 = "theater/spaces", "Theater")</f>
        <v>#N/A</v>
      </c>
      <c r="R1591" t="b">
        <f t="shared" si="73"/>
        <v>0</v>
      </c>
    </row>
    <row r="1592" spans="1:18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72"/>
        <v>42240.857222222221</v>
      </c>
      <c r="P1592">
        <f t="shared" si="74"/>
        <v>2015</v>
      </c>
      <c r="Q1592" t="e" cm="1">
        <f t="array" ref="Q1592">_xlfn.IFS(N1592= "theater/plays", "Theater", N1592 = "theater/musical", "Theater", N1592 = "theater/spaces", "Theater")</f>
        <v>#N/A</v>
      </c>
      <c r="R1592" t="b">
        <f t="shared" si="73"/>
        <v>0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72"/>
        <v>42433.726168981477</v>
      </c>
      <c r="P1593">
        <f t="shared" si="74"/>
        <v>2016</v>
      </c>
      <c r="Q1593" t="e" cm="1">
        <f t="array" ref="Q1593">_xlfn.IFS(N1593= "theater/plays", "Theater", N1593 = "theater/musical", "Theater", N1593 = "theater/spaces", "Theater")</f>
        <v>#N/A</v>
      </c>
      <c r="R1593" t="b">
        <f t="shared" si="73"/>
        <v>0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72"/>
        <v>42046.072743055556</v>
      </c>
      <c r="P1594">
        <f t="shared" si="74"/>
        <v>2015</v>
      </c>
      <c r="Q1594" t="e" cm="1">
        <f t="array" ref="Q1594">_xlfn.IFS(N1594= "theater/plays", "Theater", N1594 = "theater/musical", "Theater", N1594 = "theater/spaces", "Theater")</f>
        <v>#N/A</v>
      </c>
      <c r="R1594" t="b">
        <f t="shared" si="73"/>
        <v>0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72"/>
        <v>42033.845543981486</v>
      </c>
      <c r="P1595">
        <f t="shared" si="74"/>
        <v>2015</v>
      </c>
      <c r="Q1595" t="e" cm="1">
        <f t="array" ref="Q1595">_xlfn.IFS(N1595= "theater/plays", "Theater", N1595 = "theater/musical", "Theater", N1595 = "theater/spaces", "Theater")</f>
        <v>#N/A</v>
      </c>
      <c r="R1595" t="b">
        <f t="shared" si="73"/>
        <v>0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72"/>
        <v>42445.712754629625</v>
      </c>
      <c r="P1596">
        <f t="shared" si="74"/>
        <v>2016</v>
      </c>
      <c r="Q1596" t="e" cm="1">
        <f t="array" ref="Q1596">_xlfn.IFS(N1596= "theater/plays", "Theater", N1596 = "theater/musical", "Theater", N1596 = "theater/spaces", "Theater")</f>
        <v>#N/A</v>
      </c>
      <c r="R1596" t="b">
        <f t="shared" si="73"/>
        <v>0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72"/>
        <v>41780.050092592595</v>
      </c>
      <c r="P1597">
        <f t="shared" si="74"/>
        <v>2014</v>
      </c>
      <c r="Q1597" t="e" cm="1">
        <f t="array" ref="Q1597">_xlfn.IFS(N1597= "theater/plays", "Theater", N1597 = "theater/musical", "Theater", N1597 = "theater/spaces", "Theater")</f>
        <v>#N/A</v>
      </c>
      <c r="R1597" t="b">
        <f t="shared" si="73"/>
        <v>0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72"/>
        <v>41941.430196759262</v>
      </c>
      <c r="P1598">
        <f t="shared" si="74"/>
        <v>2014</v>
      </c>
      <c r="Q1598" t="e" cm="1">
        <f t="array" ref="Q1598">_xlfn.IFS(N1598= "theater/plays", "Theater", N1598 = "theater/musical", "Theater", N1598 = "theater/spaces", "Theater")</f>
        <v>#N/A</v>
      </c>
      <c r="R1598" t="b">
        <f t="shared" si="73"/>
        <v>0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72"/>
        <v>42603.354131944448</v>
      </c>
      <c r="P1599">
        <f t="shared" si="74"/>
        <v>2016</v>
      </c>
      <c r="Q1599" t="e" cm="1">
        <f t="array" ref="Q1599">_xlfn.IFS(N1599= "theater/plays", "Theater", N1599 = "theater/musical", "Theater", N1599 = "theater/spaces", "Theater")</f>
        <v>#N/A</v>
      </c>
      <c r="R1599" t="b">
        <f t="shared" si="73"/>
        <v>0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72"/>
        <v>42151.667337962965</v>
      </c>
      <c r="P1600">
        <f t="shared" si="74"/>
        <v>2015</v>
      </c>
      <c r="Q1600" t="e" cm="1">
        <f t="array" ref="Q1600">_xlfn.IFS(N1600= "theater/plays", "Theater", N1600 = "theater/musical", "Theater", N1600 = "theater/spaces", "Theater")</f>
        <v>#N/A</v>
      </c>
      <c r="R1600" t="b">
        <f t="shared" si="73"/>
        <v>0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72"/>
        <v>42438.53907407407</v>
      </c>
      <c r="P1601">
        <f t="shared" si="74"/>
        <v>2016</v>
      </c>
      <c r="Q1601" t="e" cm="1">
        <f t="array" ref="Q1601">_xlfn.IFS(N1601= "theater/plays", "Theater", N1601 = "theater/musical", "Theater", N1601 = "theater/spaces", "Theater")</f>
        <v>#N/A</v>
      </c>
      <c r="R1601" t="b">
        <f t="shared" si="73"/>
        <v>0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72"/>
        <v>41791.057314814811</v>
      </c>
      <c r="P1602">
        <f t="shared" si="74"/>
        <v>2014</v>
      </c>
      <c r="Q1602" t="e" cm="1">
        <f t="array" ref="Q1602">_xlfn.IFS(N1602= "theater/plays", "Theater", N1602 = "theater/musical", "Theater", N1602 = "theater/spaces", "Theater")</f>
        <v>#N/A</v>
      </c>
      <c r="R1602" t="b">
        <f t="shared" si="73"/>
        <v>0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75">(J1603/86400)+DATE(1970,1,1)</f>
        <v>40638.092974537038</v>
      </c>
      <c r="P1603">
        <f t="shared" si="74"/>
        <v>2011</v>
      </c>
      <c r="Q1603" t="e" cm="1">
        <f t="array" ref="Q1603">_xlfn.IFS(N1603= "theater/plays", "Theater", N1603 = "theater/musical", "Theater", N1603 = "theater/spaces", "Theater")</f>
        <v>#N/A</v>
      </c>
      <c r="R1603" t="b">
        <f t="shared" ref="R1603:R1666" si="76">IF(N1603= "theater/plays", "plays")</f>
        <v>0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75"/>
        <v>40788.297650462962</v>
      </c>
      <c r="P1604">
        <f t="shared" ref="P1604:P1667" si="77">YEAR(O1604)</f>
        <v>2011</v>
      </c>
      <c r="Q1604" t="e" cm="1">
        <f t="array" ref="Q1604">_xlfn.IFS(N1604= "theater/plays", "Theater", N1604 = "theater/musical", "Theater", N1604 = "theater/spaces", "Theater")</f>
        <v>#N/A</v>
      </c>
      <c r="R1604" t="b">
        <f t="shared" si="76"/>
        <v>0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75"/>
        <v>40876.169664351852</v>
      </c>
      <c r="P1605">
        <f t="shared" si="77"/>
        <v>2011</v>
      </c>
      <c r="Q1605" t="e" cm="1">
        <f t="array" ref="Q1605">_xlfn.IFS(N1605= "theater/plays", "Theater", N1605 = "theater/musical", "Theater", N1605 = "theater/spaces", "Theater")</f>
        <v>#N/A</v>
      </c>
      <c r="R1605" t="b">
        <f t="shared" si="76"/>
        <v>0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75"/>
        <v>40945.845312500001</v>
      </c>
      <c r="P1606">
        <f t="shared" si="77"/>
        <v>2012</v>
      </c>
      <c r="Q1606" t="e" cm="1">
        <f t="array" ref="Q1606">_xlfn.IFS(N1606= "theater/plays", "Theater", N1606 = "theater/musical", "Theater", N1606 = "theater/spaces", "Theater")</f>
        <v>#N/A</v>
      </c>
      <c r="R1606" t="b">
        <f t="shared" si="76"/>
        <v>0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75"/>
        <v>40747.012881944444</v>
      </c>
      <c r="P1607">
        <f t="shared" si="77"/>
        <v>2011</v>
      </c>
      <c r="Q1607" t="e" cm="1">
        <f t="array" ref="Q1607">_xlfn.IFS(N1607= "theater/plays", "Theater", N1607 = "theater/musical", "Theater", N1607 = "theater/spaces", "Theater")</f>
        <v>#N/A</v>
      </c>
      <c r="R1607" t="b">
        <f t="shared" si="76"/>
        <v>0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75"/>
        <v>40536.111550925925</v>
      </c>
      <c r="P1608">
        <f t="shared" si="77"/>
        <v>2010</v>
      </c>
      <c r="Q1608" t="e" cm="1">
        <f t="array" ref="Q1608">_xlfn.IFS(N1608= "theater/plays", "Theater", N1608 = "theater/musical", "Theater", N1608 = "theater/spaces", "Theater")</f>
        <v>#N/A</v>
      </c>
      <c r="R1608" t="b">
        <f t="shared" si="76"/>
        <v>0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75"/>
        <v>41053.80846064815</v>
      </c>
      <c r="P1609">
        <f t="shared" si="77"/>
        <v>2012</v>
      </c>
      <c r="Q1609" t="e" cm="1">
        <f t="array" ref="Q1609">_xlfn.IFS(N1609= "theater/plays", "Theater", N1609 = "theater/musical", "Theater", N1609 = "theater/spaces", "Theater")</f>
        <v>#N/A</v>
      </c>
      <c r="R1609" t="b">
        <f t="shared" si="76"/>
        <v>0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75"/>
        <v>41607.83085648148</v>
      </c>
      <c r="P1610">
        <f t="shared" si="77"/>
        <v>2013</v>
      </c>
      <c r="Q1610" t="e" cm="1">
        <f t="array" ref="Q1610">_xlfn.IFS(N1610= "theater/plays", "Theater", N1610 = "theater/musical", "Theater", N1610 = "theater/spaces", "Theater")</f>
        <v>#N/A</v>
      </c>
      <c r="R1610" t="b">
        <f t="shared" si="76"/>
        <v>0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75"/>
        <v>40796.001261574071</v>
      </c>
      <c r="P1611">
        <f t="shared" si="77"/>
        <v>2011</v>
      </c>
      <c r="Q1611" t="e" cm="1">
        <f t="array" ref="Q1611">_xlfn.IFS(N1611= "theater/plays", "Theater", N1611 = "theater/musical", "Theater", N1611 = "theater/spaces", "Theater")</f>
        <v>#N/A</v>
      </c>
      <c r="R1611" t="b">
        <f t="shared" si="76"/>
        <v>0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75"/>
        <v>41228.924884259257</v>
      </c>
      <c r="P1612">
        <f t="shared" si="77"/>
        <v>2012</v>
      </c>
      <c r="Q1612" t="e" cm="1">
        <f t="array" ref="Q1612">_xlfn.IFS(N1612= "theater/plays", "Theater", N1612 = "theater/musical", "Theater", N1612 = "theater/spaces", "Theater")</f>
        <v>#N/A</v>
      </c>
      <c r="R1612" t="b">
        <f t="shared" si="76"/>
        <v>0</v>
      </c>
    </row>
    <row r="1613" spans="1:18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75"/>
        <v>41409.00037037037</v>
      </c>
      <c r="P1613">
        <f t="shared" si="77"/>
        <v>2013</v>
      </c>
      <c r="Q1613" t="e" cm="1">
        <f t="array" ref="Q1613">_xlfn.IFS(N1613= "theater/plays", "Theater", N1613 = "theater/musical", "Theater", N1613 = "theater/spaces", "Theater")</f>
        <v>#N/A</v>
      </c>
      <c r="R1613" t="b">
        <f t="shared" si="76"/>
        <v>0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75"/>
        <v>41246.874814814815</v>
      </c>
      <c r="P1614">
        <f t="shared" si="77"/>
        <v>2012</v>
      </c>
      <c r="Q1614" t="e" cm="1">
        <f t="array" ref="Q1614">_xlfn.IFS(N1614= "theater/plays", "Theater", N1614 = "theater/musical", "Theater", N1614 = "theater/spaces", "Theater")</f>
        <v>#N/A</v>
      </c>
      <c r="R1614" t="b">
        <f t="shared" si="76"/>
        <v>0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75"/>
        <v>41082.069467592592</v>
      </c>
      <c r="P1615">
        <f t="shared" si="77"/>
        <v>2012</v>
      </c>
      <c r="Q1615" t="e" cm="1">
        <f t="array" ref="Q1615">_xlfn.IFS(N1615= "theater/plays", "Theater", N1615 = "theater/musical", "Theater", N1615 = "theater/spaces", "Theater")</f>
        <v>#N/A</v>
      </c>
      <c r="R1615" t="b">
        <f t="shared" si="76"/>
        <v>0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75"/>
        <v>41794.981122685189</v>
      </c>
      <c r="P1616">
        <f t="shared" si="77"/>
        <v>2014</v>
      </c>
      <c r="Q1616" t="e" cm="1">
        <f t="array" ref="Q1616">_xlfn.IFS(N1616= "theater/plays", "Theater", N1616 = "theater/musical", "Theater", N1616 = "theater/spaces", "Theater")</f>
        <v>#N/A</v>
      </c>
      <c r="R1616" t="b">
        <f t="shared" si="76"/>
        <v>0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75"/>
        <v>40845.050879629627</v>
      </c>
      <c r="P1617">
        <f t="shared" si="77"/>
        <v>2011</v>
      </c>
      <c r="Q1617" t="e" cm="1">
        <f t="array" ref="Q1617">_xlfn.IFS(N1617= "theater/plays", "Theater", N1617 = "theater/musical", "Theater", N1617 = "theater/spaces", "Theater")</f>
        <v>#N/A</v>
      </c>
      <c r="R1617" t="b">
        <f t="shared" si="76"/>
        <v>0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75"/>
        <v>41194.715520833335</v>
      </c>
      <c r="P1618">
        <f t="shared" si="77"/>
        <v>2012</v>
      </c>
      <c r="Q1618" t="e" cm="1">
        <f t="array" ref="Q1618">_xlfn.IFS(N1618= "theater/plays", "Theater", N1618 = "theater/musical", "Theater", N1618 = "theater/spaces", "Theater")</f>
        <v>#N/A</v>
      </c>
      <c r="R1618" t="b">
        <f t="shared" si="76"/>
        <v>0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75"/>
        <v>41546.664212962962</v>
      </c>
      <c r="P1619">
        <f t="shared" si="77"/>
        <v>2013</v>
      </c>
      <c r="Q1619" t="e" cm="1">
        <f t="array" ref="Q1619">_xlfn.IFS(N1619= "theater/plays", "Theater", N1619 = "theater/musical", "Theater", N1619 = "theater/spaces", "Theater")</f>
        <v>#N/A</v>
      </c>
      <c r="R1619" t="b">
        <f t="shared" si="76"/>
        <v>0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75"/>
        <v>41301.654340277775</v>
      </c>
      <c r="P1620">
        <f t="shared" si="77"/>
        <v>2013</v>
      </c>
      <c r="Q1620" t="e" cm="1">
        <f t="array" ref="Q1620">_xlfn.IFS(N1620= "theater/plays", "Theater", N1620 = "theater/musical", "Theater", N1620 = "theater/spaces", "Theater")</f>
        <v>#N/A</v>
      </c>
      <c r="R1620" t="b">
        <f t="shared" si="76"/>
        <v>0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75"/>
        <v>41876.186180555553</v>
      </c>
      <c r="P1621">
        <f t="shared" si="77"/>
        <v>2014</v>
      </c>
      <c r="Q1621" t="e" cm="1">
        <f t="array" ref="Q1621">_xlfn.IFS(N1621= "theater/plays", "Theater", N1621 = "theater/musical", "Theater", N1621 = "theater/spaces", "Theater")</f>
        <v>#N/A</v>
      </c>
      <c r="R1621" t="b">
        <f t="shared" si="76"/>
        <v>0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75"/>
        <v>41321.339583333334</v>
      </c>
      <c r="P1622">
        <f t="shared" si="77"/>
        <v>2013</v>
      </c>
      <c r="Q1622" t="e" cm="1">
        <f t="array" ref="Q1622">_xlfn.IFS(N1622= "theater/plays", "Theater", N1622 = "theater/musical", "Theater", N1622 = "theater/spaces", "Theater")</f>
        <v>#N/A</v>
      </c>
      <c r="R1622" t="b">
        <f t="shared" si="76"/>
        <v>0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75"/>
        <v>41003.60665509259</v>
      </c>
      <c r="P1623">
        <f t="shared" si="77"/>
        <v>2012</v>
      </c>
      <c r="Q1623" t="e" cm="1">
        <f t="array" ref="Q1623">_xlfn.IFS(N1623= "theater/plays", "Theater", N1623 = "theater/musical", "Theater", N1623 = "theater/spaces", "Theater")</f>
        <v>#N/A</v>
      </c>
      <c r="R1623" t="b">
        <f t="shared" si="76"/>
        <v>0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75"/>
        <v>41950.294837962967</v>
      </c>
      <c r="P1624">
        <f t="shared" si="77"/>
        <v>2014</v>
      </c>
      <c r="Q1624" t="e" cm="1">
        <f t="array" ref="Q1624">_xlfn.IFS(N1624= "theater/plays", "Theater", N1624 = "theater/musical", "Theater", N1624 = "theater/spaces", "Theater")</f>
        <v>#N/A</v>
      </c>
      <c r="R1624" t="b">
        <f t="shared" si="76"/>
        <v>0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75"/>
        <v>41453.688530092593</v>
      </c>
      <c r="P1625">
        <f t="shared" si="77"/>
        <v>2013</v>
      </c>
      <c r="Q1625" t="e" cm="1">
        <f t="array" ref="Q1625">_xlfn.IFS(N1625= "theater/plays", "Theater", N1625 = "theater/musical", "Theater", N1625 = "theater/spaces", "Theater")</f>
        <v>#N/A</v>
      </c>
      <c r="R1625" t="b">
        <f t="shared" si="76"/>
        <v>0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75"/>
        <v>41243.367303240739</v>
      </c>
      <c r="P1626">
        <f t="shared" si="77"/>
        <v>2012</v>
      </c>
      <c r="Q1626" t="e" cm="1">
        <f t="array" ref="Q1626">_xlfn.IFS(N1626= "theater/plays", "Theater", N1626 = "theater/musical", "Theater", N1626 = "theater/spaces", "Theater")</f>
        <v>#N/A</v>
      </c>
      <c r="R1626" t="b">
        <f t="shared" si="76"/>
        <v>0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75"/>
        <v>41135.699687500004</v>
      </c>
      <c r="P1627">
        <f t="shared" si="77"/>
        <v>2012</v>
      </c>
      <c r="Q1627" t="e" cm="1">
        <f t="array" ref="Q1627">_xlfn.IFS(N1627= "theater/plays", "Theater", N1627 = "theater/musical", "Theater", N1627 = "theater/spaces", "Theater")</f>
        <v>#N/A</v>
      </c>
      <c r="R1627" t="b">
        <f t="shared" si="76"/>
        <v>0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75"/>
        <v>41579.847997685181</v>
      </c>
      <c r="P1628">
        <f t="shared" si="77"/>
        <v>2013</v>
      </c>
      <c r="Q1628" t="e" cm="1">
        <f t="array" ref="Q1628">_xlfn.IFS(N1628= "theater/plays", "Theater", N1628 = "theater/musical", "Theater", N1628 = "theater/spaces", "Theater")</f>
        <v>#N/A</v>
      </c>
      <c r="R1628" t="b">
        <f t="shared" si="76"/>
        <v>0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75"/>
        <v>41205.707048611112</v>
      </c>
      <c r="P1629">
        <f t="shared" si="77"/>
        <v>2012</v>
      </c>
      <c r="Q1629" t="e" cm="1">
        <f t="array" ref="Q1629">_xlfn.IFS(N1629= "theater/plays", "Theater", N1629 = "theater/musical", "Theater", N1629 = "theater/spaces", "Theater")</f>
        <v>#N/A</v>
      </c>
      <c r="R1629" t="b">
        <f t="shared" si="76"/>
        <v>0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75"/>
        <v>41774.737060185187</v>
      </c>
      <c r="P1630">
        <f t="shared" si="77"/>
        <v>2014</v>
      </c>
      <c r="Q1630" t="e" cm="1">
        <f t="array" ref="Q1630">_xlfn.IFS(N1630= "theater/plays", "Theater", N1630 = "theater/musical", "Theater", N1630 = "theater/spaces", "Theater")</f>
        <v>#N/A</v>
      </c>
      <c r="R1630" t="b">
        <f t="shared" si="76"/>
        <v>0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75"/>
        <v>41645.867280092592</v>
      </c>
      <c r="P1631">
        <f t="shared" si="77"/>
        <v>2014</v>
      </c>
      <c r="Q1631" t="e" cm="1">
        <f t="array" ref="Q1631">_xlfn.IFS(N1631= "theater/plays", "Theater", N1631 = "theater/musical", "Theater", N1631 = "theater/spaces", "Theater")</f>
        <v>#N/A</v>
      </c>
      <c r="R1631" t="b">
        <f t="shared" si="76"/>
        <v>0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75"/>
        <v>40939.837673611109</v>
      </c>
      <c r="P1632">
        <f t="shared" si="77"/>
        <v>2012</v>
      </c>
      <c r="Q1632" t="e" cm="1">
        <f t="array" ref="Q1632">_xlfn.IFS(N1632= "theater/plays", "Theater", N1632 = "theater/musical", "Theater", N1632 = "theater/spaces", "Theater")</f>
        <v>#N/A</v>
      </c>
      <c r="R1632" t="b">
        <f t="shared" si="76"/>
        <v>0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75"/>
        <v>41164.859502314815</v>
      </c>
      <c r="P1633">
        <f t="shared" si="77"/>
        <v>2012</v>
      </c>
      <c r="Q1633" t="e" cm="1">
        <f t="array" ref="Q1633">_xlfn.IFS(N1633= "theater/plays", "Theater", N1633 = "theater/musical", "Theater", N1633 = "theater/spaces", "Theater")</f>
        <v>#N/A</v>
      </c>
      <c r="R1633" t="b">
        <f t="shared" si="76"/>
        <v>0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75"/>
        <v>40750.340902777782</v>
      </c>
      <c r="P1634">
        <f t="shared" si="77"/>
        <v>2011</v>
      </c>
      <c r="Q1634" t="e" cm="1">
        <f t="array" ref="Q1634">_xlfn.IFS(N1634= "theater/plays", "Theater", N1634 = "theater/musical", "Theater", N1634 = "theater/spaces", "Theater")</f>
        <v>#N/A</v>
      </c>
      <c r="R1634" t="b">
        <f t="shared" si="76"/>
        <v>0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75"/>
        <v>40896.883750000001</v>
      </c>
      <c r="P1635">
        <f t="shared" si="77"/>
        <v>2011</v>
      </c>
      <c r="Q1635" t="e" cm="1">
        <f t="array" ref="Q1635">_xlfn.IFS(N1635= "theater/plays", "Theater", N1635 = "theater/musical", "Theater", N1635 = "theater/spaces", "Theater")</f>
        <v>#N/A</v>
      </c>
      <c r="R1635" t="b">
        <f t="shared" si="76"/>
        <v>0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75"/>
        <v>40658.189826388887</v>
      </c>
      <c r="P1636">
        <f t="shared" si="77"/>
        <v>2011</v>
      </c>
      <c r="Q1636" t="e" cm="1">
        <f t="array" ref="Q1636">_xlfn.IFS(N1636= "theater/plays", "Theater", N1636 = "theater/musical", "Theater", N1636 = "theater/spaces", "Theater")</f>
        <v>#N/A</v>
      </c>
      <c r="R1636" t="b">
        <f t="shared" si="76"/>
        <v>0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75"/>
        <v>42502.868761574078</v>
      </c>
      <c r="P1637">
        <f t="shared" si="77"/>
        <v>2016</v>
      </c>
      <c r="Q1637" t="e" cm="1">
        <f t="array" ref="Q1637">_xlfn.IFS(N1637= "theater/plays", "Theater", N1637 = "theater/musical", "Theater", N1637 = "theater/spaces", "Theater")</f>
        <v>#N/A</v>
      </c>
      <c r="R1637" t="b">
        <f t="shared" si="76"/>
        <v>0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75"/>
        <v>40663.08666666667</v>
      </c>
      <c r="P1638">
        <f t="shared" si="77"/>
        <v>2011</v>
      </c>
      <c r="Q1638" t="e" cm="1">
        <f t="array" ref="Q1638">_xlfn.IFS(N1638= "theater/plays", "Theater", N1638 = "theater/musical", "Theater", N1638 = "theater/spaces", "Theater")</f>
        <v>#N/A</v>
      </c>
      <c r="R1638" t="b">
        <f t="shared" si="76"/>
        <v>0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75"/>
        <v>40122.751620370371</v>
      </c>
      <c r="P1639">
        <f t="shared" si="77"/>
        <v>2009</v>
      </c>
      <c r="Q1639" t="e" cm="1">
        <f t="array" ref="Q1639">_xlfn.IFS(N1639= "theater/plays", "Theater", N1639 = "theater/musical", "Theater", N1639 = "theater/spaces", "Theater")</f>
        <v>#N/A</v>
      </c>
      <c r="R1639" t="b">
        <f t="shared" si="76"/>
        <v>0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75"/>
        <v>41288.68712962963</v>
      </c>
      <c r="P1640">
        <f t="shared" si="77"/>
        <v>2013</v>
      </c>
      <c r="Q1640" t="e" cm="1">
        <f t="array" ref="Q1640">_xlfn.IFS(N1640= "theater/plays", "Theater", N1640 = "theater/musical", "Theater", N1640 = "theater/spaces", "Theater")</f>
        <v>#N/A</v>
      </c>
      <c r="R1640" t="b">
        <f t="shared" si="76"/>
        <v>0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75"/>
        <v>40941.652372685188</v>
      </c>
      <c r="P1641">
        <f t="shared" si="77"/>
        <v>2012</v>
      </c>
      <c r="Q1641" t="e" cm="1">
        <f t="array" ref="Q1641">_xlfn.IFS(N1641= "theater/plays", "Theater", N1641 = "theater/musical", "Theater", N1641 = "theater/spaces", "Theater")</f>
        <v>#N/A</v>
      </c>
      <c r="R1641" t="b">
        <f t="shared" si="76"/>
        <v>0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75"/>
        <v>40379.23096064815</v>
      </c>
      <c r="P1642">
        <f t="shared" si="77"/>
        <v>2010</v>
      </c>
      <c r="Q1642" t="e" cm="1">
        <f t="array" ref="Q1642">_xlfn.IFS(N1642= "theater/plays", "Theater", N1642 = "theater/musical", "Theater", N1642 = "theater/spaces", "Theater")</f>
        <v>#N/A</v>
      </c>
      <c r="R1642" t="b">
        <f t="shared" si="76"/>
        <v>0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75"/>
        <v>41962.596574074079</v>
      </c>
      <c r="P1643">
        <f t="shared" si="77"/>
        <v>2014</v>
      </c>
      <c r="Q1643" t="e" cm="1">
        <f t="array" ref="Q1643">_xlfn.IFS(N1643= "theater/plays", "Theater", N1643 = "theater/musical", "Theater", N1643 = "theater/spaces", "Theater")</f>
        <v>#N/A</v>
      </c>
      <c r="R1643" t="b">
        <f t="shared" si="76"/>
        <v>0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75"/>
        <v>40688.024618055555</v>
      </c>
      <c r="P1644">
        <f t="shared" si="77"/>
        <v>2011</v>
      </c>
      <c r="Q1644" t="e" cm="1">
        <f t="array" ref="Q1644">_xlfn.IFS(N1644= "theater/plays", "Theater", N1644 = "theater/musical", "Theater", N1644 = "theater/spaces", "Theater")</f>
        <v>#N/A</v>
      </c>
      <c r="R1644" t="b">
        <f t="shared" si="76"/>
        <v>0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75"/>
        <v>41146.824212962965</v>
      </c>
      <c r="P1645">
        <f t="shared" si="77"/>
        <v>2012</v>
      </c>
      <c r="Q1645" t="e" cm="1">
        <f t="array" ref="Q1645">_xlfn.IFS(N1645= "theater/plays", "Theater", N1645 = "theater/musical", "Theater", N1645 = "theater/spaces", "Theater")</f>
        <v>#N/A</v>
      </c>
      <c r="R1645" t="b">
        <f t="shared" si="76"/>
        <v>0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75"/>
        <v>41175.05972222222</v>
      </c>
      <c r="P1646">
        <f t="shared" si="77"/>
        <v>2012</v>
      </c>
      <c r="Q1646" t="e" cm="1">
        <f t="array" ref="Q1646">_xlfn.IFS(N1646= "theater/plays", "Theater", N1646 = "theater/musical", "Theater", N1646 = "theater/spaces", "Theater")</f>
        <v>#N/A</v>
      </c>
      <c r="R1646" t="b">
        <f t="shared" si="76"/>
        <v>0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75"/>
        <v>41521.617361111115</v>
      </c>
      <c r="P1647">
        <f t="shared" si="77"/>
        <v>2013</v>
      </c>
      <c r="Q1647" t="e" cm="1">
        <f t="array" ref="Q1647">_xlfn.IFS(N1647= "theater/plays", "Theater", N1647 = "theater/musical", "Theater", N1647 = "theater/spaces", "Theater")</f>
        <v>#N/A</v>
      </c>
      <c r="R1647" t="b">
        <f t="shared" si="76"/>
        <v>0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75"/>
        <v>41833.450266203705</v>
      </c>
      <c r="P1648">
        <f t="shared" si="77"/>
        <v>2014</v>
      </c>
      <c r="Q1648" t="e" cm="1">
        <f t="array" ref="Q1648">_xlfn.IFS(N1648= "theater/plays", "Theater", N1648 = "theater/musical", "Theater", N1648 = "theater/spaces", "Theater")</f>
        <v>#N/A</v>
      </c>
      <c r="R1648" t="b">
        <f t="shared" si="76"/>
        <v>0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75"/>
        <v>41039.409456018519</v>
      </c>
      <c r="P1649">
        <f t="shared" si="77"/>
        <v>2012</v>
      </c>
      <c r="Q1649" t="e" cm="1">
        <f t="array" ref="Q1649">_xlfn.IFS(N1649= "theater/plays", "Theater", N1649 = "theater/musical", "Theater", N1649 = "theater/spaces", "Theater")</f>
        <v>#N/A</v>
      </c>
      <c r="R1649" t="b">
        <f t="shared" si="76"/>
        <v>0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75"/>
        <v>40592.704652777778</v>
      </c>
      <c r="P1650">
        <f t="shared" si="77"/>
        <v>2011</v>
      </c>
      <c r="Q1650" t="e" cm="1">
        <f t="array" ref="Q1650">_xlfn.IFS(N1650= "theater/plays", "Theater", N1650 = "theater/musical", "Theater", N1650 = "theater/spaces", "Theater")</f>
        <v>#N/A</v>
      </c>
      <c r="R1650" t="b">
        <f t="shared" si="76"/>
        <v>0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75"/>
        <v>41737.684664351851</v>
      </c>
      <c r="P1651">
        <f t="shared" si="77"/>
        <v>2014</v>
      </c>
      <c r="Q1651" t="e" cm="1">
        <f t="array" ref="Q1651">_xlfn.IFS(N1651= "theater/plays", "Theater", N1651 = "theater/musical", "Theater", N1651 = "theater/spaces", "Theater")</f>
        <v>#N/A</v>
      </c>
      <c r="R1651" t="b">
        <f t="shared" si="76"/>
        <v>0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75"/>
        <v>41526.435613425929</v>
      </c>
      <c r="P1652">
        <f t="shared" si="77"/>
        <v>2013</v>
      </c>
      <c r="Q1652" t="e" cm="1">
        <f t="array" ref="Q1652">_xlfn.IFS(N1652= "theater/plays", "Theater", N1652 = "theater/musical", "Theater", N1652 = "theater/spaces", "Theater")</f>
        <v>#N/A</v>
      </c>
      <c r="R1652" t="b">
        <f t="shared" si="76"/>
        <v>0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75"/>
        <v>40625.900694444441</v>
      </c>
      <c r="P1653">
        <f t="shared" si="77"/>
        <v>2011</v>
      </c>
      <c r="Q1653" t="e" cm="1">
        <f t="array" ref="Q1653">_xlfn.IFS(N1653= "theater/plays", "Theater", N1653 = "theater/musical", "Theater", N1653 = "theater/spaces", "Theater")</f>
        <v>#N/A</v>
      </c>
      <c r="R1653" t="b">
        <f t="shared" si="76"/>
        <v>0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75"/>
        <v>41572.492974537039</v>
      </c>
      <c r="P1654">
        <f t="shared" si="77"/>
        <v>2013</v>
      </c>
      <c r="Q1654" t="e" cm="1">
        <f t="array" ref="Q1654">_xlfn.IFS(N1654= "theater/plays", "Theater", N1654 = "theater/musical", "Theater", N1654 = "theater/spaces", "Theater")</f>
        <v>#N/A</v>
      </c>
      <c r="R1654" t="b">
        <f t="shared" si="76"/>
        <v>0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75"/>
        <v>40626.834444444445</v>
      </c>
      <c r="P1655">
        <f t="shared" si="77"/>
        <v>2011</v>
      </c>
      <c r="Q1655" t="e" cm="1">
        <f t="array" ref="Q1655">_xlfn.IFS(N1655= "theater/plays", "Theater", N1655 = "theater/musical", "Theater", N1655 = "theater/spaces", "Theater")</f>
        <v>#N/A</v>
      </c>
      <c r="R1655" t="b">
        <f t="shared" si="76"/>
        <v>0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75"/>
        <v>40987.890740740739</v>
      </c>
      <c r="P1656">
        <f t="shared" si="77"/>
        <v>2012</v>
      </c>
      <c r="Q1656" t="e" cm="1">
        <f t="array" ref="Q1656">_xlfn.IFS(N1656= "theater/plays", "Theater", N1656 = "theater/musical", "Theater", N1656 = "theater/spaces", "Theater")</f>
        <v>#N/A</v>
      </c>
      <c r="R1656" t="b">
        <f t="shared" si="76"/>
        <v>0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75"/>
        <v>40974.791898148149</v>
      </c>
      <c r="P1657">
        <f t="shared" si="77"/>
        <v>2012</v>
      </c>
      <c r="Q1657" t="e" cm="1">
        <f t="array" ref="Q1657">_xlfn.IFS(N1657= "theater/plays", "Theater", N1657 = "theater/musical", "Theater", N1657 = "theater/spaces", "Theater")</f>
        <v>#N/A</v>
      </c>
      <c r="R1657" t="b">
        <f t="shared" si="76"/>
        <v>0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75"/>
        <v>41226.928842592592</v>
      </c>
      <c r="P1658">
        <f t="shared" si="77"/>
        <v>2012</v>
      </c>
      <c r="Q1658" t="e" cm="1">
        <f t="array" ref="Q1658">_xlfn.IFS(N1658= "theater/plays", "Theater", N1658 = "theater/musical", "Theater", N1658 = "theater/spaces", "Theater")</f>
        <v>#N/A</v>
      </c>
      <c r="R1658" t="b">
        <f t="shared" si="76"/>
        <v>0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75"/>
        <v>41023.782037037039</v>
      </c>
      <c r="P1659">
        <f t="shared" si="77"/>
        <v>2012</v>
      </c>
      <c r="Q1659" t="e" cm="1">
        <f t="array" ref="Q1659">_xlfn.IFS(N1659= "theater/plays", "Theater", N1659 = "theater/musical", "Theater", N1659 = "theater/spaces", "Theater")</f>
        <v>#N/A</v>
      </c>
      <c r="R1659" t="b">
        <f t="shared" si="76"/>
        <v>0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75"/>
        <v>41223.22184027778</v>
      </c>
      <c r="P1660">
        <f t="shared" si="77"/>
        <v>2012</v>
      </c>
      <c r="Q1660" t="e" cm="1">
        <f t="array" ref="Q1660">_xlfn.IFS(N1660= "theater/plays", "Theater", N1660 = "theater/musical", "Theater", N1660 = "theater/spaces", "Theater")</f>
        <v>#N/A</v>
      </c>
      <c r="R1660" t="b">
        <f t="shared" si="76"/>
        <v>0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75"/>
        <v>41596.913437499999</v>
      </c>
      <c r="P1661">
        <f t="shared" si="77"/>
        <v>2013</v>
      </c>
      <c r="Q1661" t="e" cm="1">
        <f t="array" ref="Q1661">_xlfn.IFS(N1661= "theater/plays", "Theater", N1661 = "theater/musical", "Theater", N1661 = "theater/spaces", "Theater")</f>
        <v>#N/A</v>
      </c>
      <c r="R1661" t="b">
        <f t="shared" si="76"/>
        <v>0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75"/>
        <v>42459.693865740745</v>
      </c>
      <c r="P1662">
        <f t="shared" si="77"/>
        <v>2016</v>
      </c>
      <c r="Q1662" t="e" cm="1">
        <f t="array" ref="Q1662">_xlfn.IFS(N1662= "theater/plays", "Theater", N1662 = "theater/musical", "Theater", N1662 = "theater/spaces", "Theater")</f>
        <v>#N/A</v>
      </c>
      <c r="R1662" t="b">
        <f t="shared" si="76"/>
        <v>0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75"/>
        <v>42343.998043981483</v>
      </c>
      <c r="P1663">
        <f t="shared" si="77"/>
        <v>2015</v>
      </c>
      <c r="Q1663" t="e" cm="1">
        <f t="array" ref="Q1663">_xlfn.IFS(N1663= "theater/plays", "Theater", N1663 = "theater/musical", "Theater", N1663 = "theater/spaces", "Theater")</f>
        <v>#N/A</v>
      </c>
      <c r="R1663" t="b">
        <f t="shared" si="76"/>
        <v>0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75"/>
        <v>40848.198333333334</v>
      </c>
      <c r="P1664">
        <f t="shared" si="77"/>
        <v>2011</v>
      </c>
      <c r="Q1664" t="e" cm="1">
        <f t="array" ref="Q1664">_xlfn.IFS(N1664= "theater/plays", "Theater", N1664 = "theater/musical", "Theater", N1664 = "theater/spaces", "Theater")</f>
        <v>#N/A</v>
      </c>
      <c r="R1664" t="b">
        <f t="shared" si="76"/>
        <v>0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75"/>
        <v>42006.02207175926</v>
      </c>
      <c r="P1665">
        <f t="shared" si="77"/>
        <v>2015</v>
      </c>
      <c r="Q1665" t="e" cm="1">
        <f t="array" ref="Q1665">_xlfn.IFS(N1665= "theater/plays", "Theater", N1665 = "theater/musical", "Theater", N1665 = "theater/spaces", "Theater")</f>
        <v>#N/A</v>
      </c>
      <c r="R1665" t="b">
        <f t="shared" si="76"/>
        <v>0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75"/>
        <v>40939.761782407411</v>
      </c>
      <c r="P1666">
        <f t="shared" si="77"/>
        <v>2012</v>
      </c>
      <c r="Q1666" t="e" cm="1">
        <f t="array" ref="Q1666">_xlfn.IFS(N1666= "theater/plays", "Theater", N1666 = "theater/musical", "Theater", N1666 = "theater/spaces", "Theater")</f>
        <v>#N/A</v>
      </c>
      <c r="R1666" t="b">
        <f t="shared" si="76"/>
        <v>0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78">(J1667/86400)+DATE(1970,1,1)</f>
        <v>40564.649456018517</v>
      </c>
      <c r="P1667">
        <f t="shared" si="77"/>
        <v>2011</v>
      </c>
      <c r="Q1667" t="e" cm="1">
        <f t="array" ref="Q1667">_xlfn.IFS(N1667= "theater/plays", "Theater", N1667 = "theater/musical", "Theater", N1667 = "theater/spaces", "Theater")</f>
        <v>#N/A</v>
      </c>
      <c r="R1667" t="b">
        <f t="shared" ref="R1667:R1730" si="79">IF(N1667= "theater/plays", "plays")</f>
        <v>0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78"/>
        <v>41331.253159722226</v>
      </c>
      <c r="P1668">
        <f t="shared" ref="P1668:P1731" si="80">YEAR(O1668)</f>
        <v>2013</v>
      </c>
      <c r="Q1668" t="e" cm="1">
        <f t="array" ref="Q1668">_xlfn.IFS(N1668= "theater/plays", "Theater", N1668 = "theater/musical", "Theater", N1668 = "theater/spaces", "Theater")</f>
        <v>#N/A</v>
      </c>
      <c r="R1668" t="b">
        <f t="shared" si="79"/>
        <v>0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78"/>
        <v>41682.0705787037</v>
      </c>
      <c r="P1669">
        <f t="shared" si="80"/>
        <v>2014</v>
      </c>
      <c r="Q1669" t="e" cm="1">
        <f t="array" ref="Q1669">_xlfn.IFS(N1669= "theater/plays", "Theater", N1669 = "theater/musical", "Theater", N1669 = "theater/spaces", "Theater")</f>
        <v>#N/A</v>
      </c>
      <c r="R1669" t="b">
        <f t="shared" si="79"/>
        <v>0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78"/>
        <v>40845.149756944447</v>
      </c>
      <c r="P1670">
        <f t="shared" si="80"/>
        <v>2011</v>
      </c>
      <c r="Q1670" t="e" cm="1">
        <f t="array" ref="Q1670">_xlfn.IFS(N1670= "theater/plays", "Theater", N1670 = "theater/musical", "Theater", N1670 = "theater/spaces", "Theater")</f>
        <v>#N/A</v>
      </c>
      <c r="R1670" t="b">
        <f t="shared" si="79"/>
        <v>0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78"/>
        <v>42461.885138888887</v>
      </c>
      <c r="P1671">
        <f t="shared" si="80"/>
        <v>2016</v>
      </c>
      <c r="Q1671" t="e" cm="1">
        <f t="array" ref="Q1671">_xlfn.IFS(N1671= "theater/plays", "Theater", N1671 = "theater/musical", "Theater", N1671 = "theater/spaces", "Theater")</f>
        <v>#N/A</v>
      </c>
      <c r="R1671" t="b">
        <f t="shared" si="79"/>
        <v>0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78"/>
        <v>40313.930543981478</v>
      </c>
      <c r="P1672">
        <f t="shared" si="80"/>
        <v>2010</v>
      </c>
      <c r="Q1672" t="e" cm="1">
        <f t="array" ref="Q1672">_xlfn.IFS(N1672= "theater/plays", "Theater", N1672 = "theater/musical", "Theater", N1672 = "theater/spaces", "Theater")</f>
        <v>#N/A</v>
      </c>
      <c r="R1672" t="b">
        <f t="shared" si="79"/>
        <v>0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78"/>
        <v>42553.54414351852</v>
      </c>
      <c r="P1673">
        <f t="shared" si="80"/>
        <v>2016</v>
      </c>
      <c r="Q1673" t="e" cm="1">
        <f t="array" ref="Q1673">_xlfn.IFS(N1673= "theater/plays", "Theater", N1673 = "theater/musical", "Theater", N1673 = "theater/spaces", "Theater")</f>
        <v>#N/A</v>
      </c>
      <c r="R1673" t="b">
        <f t="shared" si="79"/>
        <v>0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78"/>
        <v>41034.656597222223</v>
      </c>
      <c r="P1674">
        <f t="shared" si="80"/>
        <v>2012</v>
      </c>
      <c r="Q1674" t="e" cm="1">
        <f t="array" ref="Q1674">_xlfn.IFS(N1674= "theater/plays", "Theater", N1674 = "theater/musical", "Theater", N1674 = "theater/spaces", "Theater")</f>
        <v>#N/A</v>
      </c>
      <c r="R1674" t="b">
        <f t="shared" si="79"/>
        <v>0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78"/>
        <v>42039.878379629634</v>
      </c>
      <c r="P1675">
        <f t="shared" si="80"/>
        <v>2015</v>
      </c>
      <c r="Q1675" t="e" cm="1">
        <f t="array" ref="Q1675">_xlfn.IFS(N1675= "theater/plays", "Theater", N1675 = "theater/musical", "Theater", N1675 = "theater/spaces", "Theater")</f>
        <v>#N/A</v>
      </c>
      <c r="R1675" t="b">
        <f t="shared" si="79"/>
        <v>0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78"/>
        <v>42569.605393518519</v>
      </c>
      <c r="P1676">
        <f t="shared" si="80"/>
        <v>2016</v>
      </c>
      <c r="Q1676" t="e" cm="1">
        <f t="array" ref="Q1676">_xlfn.IFS(N1676= "theater/plays", "Theater", N1676 = "theater/musical", "Theater", N1676 = "theater/spaces", "Theater")</f>
        <v>#N/A</v>
      </c>
      <c r="R1676" t="b">
        <f t="shared" si="79"/>
        <v>0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78"/>
        <v>40802.733101851853</v>
      </c>
      <c r="P1677">
        <f t="shared" si="80"/>
        <v>2011</v>
      </c>
      <c r="Q1677" t="e" cm="1">
        <f t="array" ref="Q1677">_xlfn.IFS(N1677= "theater/plays", "Theater", N1677 = "theater/musical", "Theater", N1677 = "theater/spaces", "Theater")</f>
        <v>#N/A</v>
      </c>
      <c r="R1677" t="b">
        <f t="shared" si="79"/>
        <v>0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78"/>
        <v>40973.726238425923</v>
      </c>
      <c r="P1678">
        <f t="shared" si="80"/>
        <v>2012</v>
      </c>
      <c r="Q1678" t="e" cm="1">
        <f t="array" ref="Q1678">_xlfn.IFS(N1678= "theater/plays", "Theater", N1678 = "theater/musical", "Theater", N1678 = "theater/spaces", "Theater")</f>
        <v>#N/A</v>
      </c>
      <c r="R1678" t="b">
        <f t="shared" si="79"/>
        <v>0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78"/>
        <v>42416.407129629632</v>
      </c>
      <c r="P1679">
        <f t="shared" si="80"/>
        <v>2016</v>
      </c>
      <c r="Q1679" t="e" cm="1">
        <f t="array" ref="Q1679">_xlfn.IFS(N1679= "theater/plays", "Theater", N1679 = "theater/musical", "Theater", N1679 = "theater/spaces", "Theater")</f>
        <v>#N/A</v>
      </c>
      <c r="R1679" t="b">
        <f t="shared" si="79"/>
        <v>0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78"/>
        <v>41662.854988425926</v>
      </c>
      <c r="P1680">
        <f t="shared" si="80"/>
        <v>2014</v>
      </c>
      <c r="Q1680" t="e" cm="1">
        <f t="array" ref="Q1680">_xlfn.IFS(N1680= "theater/plays", "Theater", N1680 = "theater/musical", "Theater", N1680 = "theater/spaces", "Theater")</f>
        <v>#N/A</v>
      </c>
      <c r="R1680" t="b">
        <f t="shared" si="79"/>
        <v>0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78"/>
        <v>40723.068807870368</v>
      </c>
      <c r="P1681">
        <f t="shared" si="80"/>
        <v>2011</v>
      </c>
      <c r="Q1681" t="e" cm="1">
        <f t="array" ref="Q1681">_xlfn.IFS(N1681= "theater/plays", "Theater", N1681 = "theater/musical", "Theater", N1681 = "theater/spaces", "Theater")</f>
        <v>#N/A</v>
      </c>
      <c r="R1681" t="b">
        <f t="shared" si="79"/>
        <v>0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78"/>
        <v>41802.757719907408</v>
      </c>
      <c r="P1682">
        <f t="shared" si="80"/>
        <v>2014</v>
      </c>
      <c r="Q1682" t="e" cm="1">
        <f t="array" ref="Q1682">_xlfn.IFS(N1682= "theater/plays", "Theater", N1682 = "theater/musical", "Theater", N1682 = "theater/spaces", "Theater")</f>
        <v>#N/A</v>
      </c>
      <c r="R1682" t="b">
        <f t="shared" si="79"/>
        <v>0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78"/>
        <v>42774.121342592596</v>
      </c>
      <c r="P1683">
        <f t="shared" si="80"/>
        <v>2017</v>
      </c>
      <c r="Q1683" t="e" cm="1">
        <f t="array" ref="Q1683">_xlfn.IFS(N1683= "theater/plays", "Theater", N1683 = "theater/musical", "Theater", N1683 = "theater/spaces", "Theater")</f>
        <v>#N/A</v>
      </c>
      <c r="R1683" t="b">
        <f t="shared" si="79"/>
        <v>0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78"/>
        <v>42779.21365740741</v>
      </c>
      <c r="P1684">
        <f t="shared" si="80"/>
        <v>2017</v>
      </c>
      <c r="Q1684" t="e" cm="1">
        <f t="array" ref="Q1684">_xlfn.IFS(N1684= "theater/plays", "Theater", N1684 = "theater/musical", "Theater", N1684 = "theater/spaces", "Theater")</f>
        <v>#N/A</v>
      </c>
      <c r="R1684" t="b">
        <f t="shared" si="79"/>
        <v>0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78"/>
        <v>42808.781689814816</v>
      </c>
      <c r="P1685">
        <f t="shared" si="80"/>
        <v>2017</v>
      </c>
      <c r="Q1685" t="e" cm="1">
        <f t="array" ref="Q1685">_xlfn.IFS(N1685= "theater/plays", "Theater", N1685 = "theater/musical", "Theater", N1685 = "theater/spaces", "Theater")</f>
        <v>#N/A</v>
      </c>
      <c r="R1685" t="b">
        <f t="shared" si="79"/>
        <v>0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78"/>
        <v>42783.815289351856</v>
      </c>
      <c r="P1686">
        <f t="shared" si="80"/>
        <v>2017</v>
      </c>
      <c r="Q1686" t="e" cm="1">
        <f t="array" ref="Q1686">_xlfn.IFS(N1686= "theater/plays", "Theater", N1686 = "theater/musical", "Theater", N1686 = "theater/spaces", "Theater")</f>
        <v>#N/A</v>
      </c>
      <c r="R1686" t="b">
        <f t="shared" si="79"/>
        <v>0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78"/>
        <v>42788.2502662037</v>
      </c>
      <c r="P1687">
        <f t="shared" si="80"/>
        <v>2017</v>
      </c>
      <c r="Q1687" t="e" cm="1">
        <f t="array" ref="Q1687">_xlfn.IFS(N1687= "theater/plays", "Theater", N1687 = "theater/musical", "Theater", N1687 = "theater/spaces", "Theater")</f>
        <v>#N/A</v>
      </c>
      <c r="R1687" t="b">
        <f t="shared" si="79"/>
        <v>0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78"/>
        <v>42792.843969907408</v>
      </c>
      <c r="P1688">
        <f t="shared" si="80"/>
        <v>2017</v>
      </c>
      <c r="Q1688" t="e" cm="1">
        <f t="array" ref="Q1688">_xlfn.IFS(N1688= "theater/plays", "Theater", N1688 = "theater/musical", "Theater", N1688 = "theater/spaces", "Theater")</f>
        <v>#N/A</v>
      </c>
      <c r="R1688" t="b">
        <f t="shared" si="79"/>
        <v>0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78"/>
        <v>42802.046817129631</v>
      </c>
      <c r="P1689">
        <f t="shared" si="80"/>
        <v>2017</v>
      </c>
      <c r="Q1689" t="e" cm="1">
        <f t="array" ref="Q1689">_xlfn.IFS(N1689= "theater/plays", "Theater", N1689 = "theater/musical", "Theater", N1689 = "theater/spaces", "Theater")</f>
        <v>#N/A</v>
      </c>
      <c r="R1689" t="b">
        <f t="shared" si="79"/>
        <v>0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78"/>
        <v>42804.534652777773</v>
      </c>
      <c r="P1690">
        <f t="shared" si="80"/>
        <v>2017</v>
      </c>
      <c r="Q1690" t="e" cm="1">
        <f t="array" ref="Q1690">_xlfn.IFS(N1690= "theater/plays", "Theater", N1690 = "theater/musical", "Theater", N1690 = "theater/spaces", "Theater")</f>
        <v>#N/A</v>
      </c>
      <c r="R1690" t="b">
        <f t="shared" si="79"/>
        <v>0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78"/>
        <v>42780.942476851851</v>
      </c>
      <c r="P1691">
        <f t="shared" si="80"/>
        <v>2017</v>
      </c>
      <c r="Q1691" t="e" cm="1">
        <f t="array" ref="Q1691">_xlfn.IFS(N1691= "theater/plays", "Theater", N1691 = "theater/musical", "Theater", N1691 = "theater/spaces", "Theater")</f>
        <v>#N/A</v>
      </c>
      <c r="R1691" t="b">
        <f t="shared" si="79"/>
        <v>0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78"/>
        <v>42801.43104166667</v>
      </c>
      <c r="P1692">
        <f t="shared" si="80"/>
        <v>2017</v>
      </c>
      <c r="Q1692" t="e" cm="1">
        <f t="array" ref="Q1692">_xlfn.IFS(N1692= "theater/plays", "Theater", N1692 = "theater/musical", "Theater", N1692 = "theater/spaces", "Theater")</f>
        <v>#N/A</v>
      </c>
      <c r="R1692" t="b">
        <f t="shared" si="79"/>
        <v>0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78"/>
        <v>42795.701481481483</v>
      </c>
      <c r="P1693">
        <f t="shared" si="80"/>
        <v>2017</v>
      </c>
      <c r="Q1693" t="e" cm="1">
        <f t="array" ref="Q1693">_xlfn.IFS(N1693= "theater/plays", "Theater", N1693 = "theater/musical", "Theater", N1693 = "theater/spaces", "Theater")</f>
        <v>#N/A</v>
      </c>
      <c r="R1693" t="b">
        <f t="shared" si="79"/>
        <v>0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78"/>
        <v>42788.151238425926</v>
      </c>
      <c r="P1694">
        <f t="shared" si="80"/>
        <v>2017</v>
      </c>
      <c r="Q1694" t="e" cm="1">
        <f t="array" ref="Q1694">_xlfn.IFS(N1694= "theater/plays", "Theater", N1694 = "theater/musical", "Theater", N1694 = "theater/spaces", "Theater")</f>
        <v>#N/A</v>
      </c>
      <c r="R1694" t="b">
        <f t="shared" si="79"/>
        <v>0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78"/>
        <v>42803.920277777783</v>
      </c>
      <c r="P1695">
        <f t="shared" si="80"/>
        <v>2017</v>
      </c>
      <c r="Q1695" t="e" cm="1">
        <f t="array" ref="Q1695">_xlfn.IFS(N1695= "theater/plays", "Theater", N1695 = "theater/musical", "Theater", N1695 = "theater/spaces", "Theater")</f>
        <v>#N/A</v>
      </c>
      <c r="R1695" t="b">
        <f t="shared" si="79"/>
        <v>0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78"/>
        <v>42791.669837962967</v>
      </c>
      <c r="P1696">
        <f t="shared" si="80"/>
        <v>2017</v>
      </c>
      <c r="Q1696" t="e" cm="1">
        <f t="array" ref="Q1696">_xlfn.IFS(N1696= "theater/plays", "Theater", N1696 = "theater/musical", "Theater", N1696 = "theater/spaces", "Theater")</f>
        <v>#N/A</v>
      </c>
      <c r="R1696" t="b">
        <f t="shared" si="79"/>
        <v>0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78"/>
        <v>42801.031412037039</v>
      </c>
      <c r="P1697">
        <f t="shared" si="80"/>
        <v>2017</v>
      </c>
      <c r="Q1697" t="e" cm="1">
        <f t="array" ref="Q1697">_xlfn.IFS(N1697= "theater/plays", "Theater", N1697 = "theater/musical", "Theater", N1697 = "theater/spaces", "Theater")</f>
        <v>#N/A</v>
      </c>
      <c r="R1697" t="b">
        <f t="shared" si="79"/>
        <v>0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78"/>
        <v>42796.069571759261</v>
      </c>
      <c r="P1698">
        <f t="shared" si="80"/>
        <v>2017</v>
      </c>
      <c r="Q1698" t="e" cm="1">
        <f t="array" ref="Q1698">_xlfn.IFS(N1698= "theater/plays", "Theater", N1698 = "theater/musical", "Theater", N1698 = "theater/spaces", "Theater")</f>
        <v>#N/A</v>
      </c>
      <c r="R1698" t="b">
        <f t="shared" si="79"/>
        <v>0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78"/>
        <v>42805.032962962963</v>
      </c>
      <c r="P1699">
        <f t="shared" si="80"/>
        <v>2017</v>
      </c>
      <c r="Q1699" t="e" cm="1">
        <f t="array" ref="Q1699">_xlfn.IFS(N1699= "theater/plays", "Theater", N1699 = "theater/musical", "Theater", N1699 = "theater/spaces", "Theater")</f>
        <v>#N/A</v>
      </c>
      <c r="R1699" t="b">
        <f t="shared" si="79"/>
        <v>0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78"/>
        <v>42796.207870370374</v>
      </c>
      <c r="P1700">
        <f t="shared" si="80"/>
        <v>2017</v>
      </c>
      <c r="Q1700" t="e" cm="1">
        <f t="array" ref="Q1700">_xlfn.IFS(N1700= "theater/plays", "Theater", N1700 = "theater/musical", "Theater", N1700 = "theater/spaces", "Theater")</f>
        <v>#N/A</v>
      </c>
      <c r="R1700" t="b">
        <f t="shared" si="79"/>
        <v>0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78"/>
        <v>42806.863946759258</v>
      </c>
      <c r="P1701">
        <f t="shared" si="80"/>
        <v>2017</v>
      </c>
      <c r="Q1701" t="e" cm="1">
        <f t="array" ref="Q1701">_xlfn.IFS(N1701= "theater/plays", "Theater", N1701 = "theater/musical", "Theater", N1701 = "theater/spaces", "Theater")</f>
        <v>#N/A</v>
      </c>
      <c r="R1701" t="b">
        <f t="shared" si="79"/>
        <v>0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78"/>
        <v>42796.071643518517</v>
      </c>
      <c r="P1702">
        <f t="shared" si="80"/>
        <v>2017</v>
      </c>
      <c r="Q1702" t="e" cm="1">
        <f t="array" ref="Q1702">_xlfn.IFS(N1702= "theater/plays", "Theater", N1702 = "theater/musical", "Theater", N1702 = "theater/spaces", "Theater")</f>
        <v>#N/A</v>
      </c>
      <c r="R1702" t="b">
        <f t="shared" si="79"/>
        <v>0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78"/>
        <v>41989.664409722223</v>
      </c>
      <c r="P1703">
        <f t="shared" si="80"/>
        <v>2014</v>
      </c>
      <c r="Q1703" t="e" cm="1">
        <f t="array" ref="Q1703">_xlfn.IFS(N1703= "theater/plays", "Theater", N1703 = "theater/musical", "Theater", N1703 = "theater/spaces", "Theater")</f>
        <v>#N/A</v>
      </c>
      <c r="R1703" t="b">
        <f t="shared" si="79"/>
        <v>0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78"/>
        <v>42063.869791666672</v>
      </c>
      <c r="P1704">
        <f t="shared" si="80"/>
        <v>2015</v>
      </c>
      <c r="Q1704" t="e" cm="1">
        <f t="array" ref="Q1704">_xlfn.IFS(N1704= "theater/plays", "Theater", N1704 = "theater/musical", "Theater", N1704 = "theater/spaces", "Theater")</f>
        <v>#N/A</v>
      </c>
      <c r="R1704" t="b">
        <f t="shared" si="79"/>
        <v>0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78"/>
        <v>42187.281678240739</v>
      </c>
      <c r="P1705">
        <f t="shared" si="80"/>
        <v>2015</v>
      </c>
      <c r="Q1705" t="e" cm="1">
        <f t="array" ref="Q1705">_xlfn.IFS(N1705= "theater/plays", "Theater", N1705 = "theater/musical", "Theater", N1705 = "theater/spaces", "Theater")</f>
        <v>#N/A</v>
      </c>
      <c r="R1705" t="b">
        <f t="shared" si="79"/>
        <v>0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78"/>
        <v>42021.139733796299</v>
      </c>
      <c r="P1706">
        <f t="shared" si="80"/>
        <v>2015</v>
      </c>
      <c r="Q1706" t="e" cm="1">
        <f t="array" ref="Q1706">_xlfn.IFS(N1706= "theater/plays", "Theater", N1706 = "theater/musical", "Theater", N1706 = "theater/spaces", "Theater")</f>
        <v>#N/A</v>
      </c>
      <c r="R1706" t="b">
        <f t="shared" si="79"/>
        <v>0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78"/>
        <v>42245.016736111109</v>
      </c>
      <c r="P1707">
        <f t="shared" si="80"/>
        <v>2015</v>
      </c>
      <c r="Q1707" t="e" cm="1">
        <f t="array" ref="Q1707">_xlfn.IFS(N1707= "theater/plays", "Theater", N1707 = "theater/musical", "Theater", N1707 = "theater/spaces", "Theater")</f>
        <v>#N/A</v>
      </c>
      <c r="R1707" t="b">
        <f t="shared" si="79"/>
        <v>0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78"/>
        <v>42179.306388888886</v>
      </c>
      <c r="P1708">
        <f t="shared" si="80"/>
        <v>2015</v>
      </c>
      <c r="Q1708" t="e" cm="1">
        <f t="array" ref="Q1708">_xlfn.IFS(N1708= "theater/plays", "Theater", N1708 = "theater/musical", "Theater", N1708 = "theater/spaces", "Theater")</f>
        <v>#N/A</v>
      </c>
      <c r="R1708" t="b">
        <f t="shared" si="79"/>
        <v>0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78"/>
        <v>42427.721006944441</v>
      </c>
      <c r="P1709">
        <f t="shared" si="80"/>
        <v>2016</v>
      </c>
      <c r="Q1709" t="e" cm="1">
        <f t="array" ref="Q1709">_xlfn.IFS(N1709= "theater/plays", "Theater", N1709 = "theater/musical", "Theater", N1709 = "theater/spaces", "Theater")</f>
        <v>#N/A</v>
      </c>
      <c r="R1709" t="b">
        <f t="shared" si="79"/>
        <v>0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78"/>
        <v>42451.866967592592</v>
      </c>
      <c r="P1710">
        <f t="shared" si="80"/>
        <v>2016</v>
      </c>
      <c r="Q1710" t="e" cm="1">
        <f t="array" ref="Q1710">_xlfn.IFS(N1710= "theater/plays", "Theater", N1710 = "theater/musical", "Theater", N1710 = "theater/spaces", "Theater")</f>
        <v>#N/A</v>
      </c>
      <c r="R1710" t="b">
        <f t="shared" si="79"/>
        <v>0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78"/>
        <v>41841.563819444447</v>
      </c>
      <c r="P1711">
        <f t="shared" si="80"/>
        <v>2014</v>
      </c>
      <c r="Q1711" t="e" cm="1">
        <f t="array" ref="Q1711">_xlfn.IFS(N1711= "theater/plays", "Theater", N1711 = "theater/musical", "Theater", N1711 = "theater/spaces", "Theater")</f>
        <v>#N/A</v>
      </c>
      <c r="R1711" t="b">
        <f t="shared" si="79"/>
        <v>0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78"/>
        <v>42341.591296296298</v>
      </c>
      <c r="P1712">
        <f t="shared" si="80"/>
        <v>2015</v>
      </c>
      <c r="Q1712" t="e" cm="1">
        <f t="array" ref="Q1712">_xlfn.IFS(N1712= "theater/plays", "Theater", N1712 = "theater/musical", "Theater", N1712 = "theater/spaces", "Theater")</f>
        <v>#N/A</v>
      </c>
      <c r="R1712" t="b">
        <f t="shared" si="79"/>
        <v>0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78"/>
        <v>41852.646226851852</v>
      </c>
      <c r="P1713">
        <f t="shared" si="80"/>
        <v>2014</v>
      </c>
      <c r="Q1713" t="e" cm="1">
        <f t="array" ref="Q1713">_xlfn.IFS(N1713= "theater/plays", "Theater", N1713 = "theater/musical", "Theater", N1713 = "theater/spaces", "Theater")</f>
        <v>#N/A</v>
      </c>
      <c r="R1713" t="b">
        <f t="shared" si="79"/>
        <v>0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78"/>
        <v>42125.913807870369</v>
      </c>
      <c r="P1714">
        <f t="shared" si="80"/>
        <v>2015</v>
      </c>
      <c r="Q1714" t="e" cm="1">
        <f t="array" ref="Q1714">_xlfn.IFS(N1714= "theater/plays", "Theater", N1714 = "theater/musical", "Theater", N1714 = "theater/spaces", "Theater")</f>
        <v>#N/A</v>
      </c>
      <c r="R1714" t="b">
        <f t="shared" si="79"/>
        <v>0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78"/>
        <v>41887.801064814819</v>
      </c>
      <c r="P1715">
        <f t="shared" si="80"/>
        <v>2014</v>
      </c>
      <c r="Q1715" t="e" cm="1">
        <f t="array" ref="Q1715">_xlfn.IFS(N1715= "theater/plays", "Theater", N1715 = "theater/musical", "Theater", N1715 = "theater/spaces", "Theater")</f>
        <v>#N/A</v>
      </c>
      <c r="R1715" t="b">
        <f t="shared" si="79"/>
        <v>0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78"/>
        <v>42095.918530092589</v>
      </c>
      <c r="P1716">
        <f t="shared" si="80"/>
        <v>2015</v>
      </c>
      <c r="Q1716" t="e" cm="1">
        <f t="array" ref="Q1716">_xlfn.IFS(N1716= "theater/plays", "Theater", N1716 = "theater/musical", "Theater", N1716 = "theater/spaces", "Theater")</f>
        <v>#N/A</v>
      </c>
      <c r="R1716" t="b">
        <f t="shared" si="79"/>
        <v>0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78"/>
        <v>42064.217418981483</v>
      </c>
      <c r="P1717">
        <f t="shared" si="80"/>
        <v>2015</v>
      </c>
      <c r="Q1717" t="e" cm="1">
        <f t="array" ref="Q1717">_xlfn.IFS(N1717= "theater/plays", "Theater", N1717 = "theater/musical", "Theater", N1717 = "theater/spaces", "Theater")</f>
        <v>#N/A</v>
      </c>
      <c r="R1717" t="b">
        <f t="shared" si="79"/>
        <v>0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78"/>
        <v>42673.577534722222</v>
      </c>
      <c r="P1718">
        <f t="shared" si="80"/>
        <v>2016</v>
      </c>
      <c r="Q1718" t="e" cm="1">
        <f t="array" ref="Q1718">_xlfn.IFS(N1718= "theater/plays", "Theater", N1718 = "theater/musical", "Theater", N1718 = "theater/spaces", "Theater")</f>
        <v>#N/A</v>
      </c>
      <c r="R1718" t="b">
        <f t="shared" si="79"/>
        <v>0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78"/>
        <v>42460.981921296298</v>
      </c>
      <c r="P1719">
        <f t="shared" si="80"/>
        <v>2016</v>
      </c>
      <c r="Q1719" t="e" cm="1">
        <f t="array" ref="Q1719">_xlfn.IFS(N1719= "theater/plays", "Theater", N1719 = "theater/musical", "Theater", N1719 = "theater/spaces", "Theater")</f>
        <v>#N/A</v>
      </c>
      <c r="R1719" t="b">
        <f t="shared" si="79"/>
        <v>0</v>
      </c>
    </row>
    <row r="1720" spans="1:18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78"/>
        <v>42460.610520833332</v>
      </c>
      <c r="P1720">
        <f t="shared" si="80"/>
        <v>2016</v>
      </c>
      <c r="Q1720" t="e" cm="1">
        <f t="array" ref="Q1720">_xlfn.IFS(N1720= "theater/plays", "Theater", N1720 = "theater/musical", "Theater", N1720 = "theater/spaces", "Theater")</f>
        <v>#N/A</v>
      </c>
      <c r="R1720" t="b">
        <f t="shared" si="79"/>
        <v>0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78"/>
        <v>41869.534618055557</v>
      </c>
      <c r="P1721">
        <f t="shared" si="80"/>
        <v>2014</v>
      </c>
      <c r="Q1721" t="e" cm="1">
        <f t="array" ref="Q1721">_xlfn.IFS(N1721= "theater/plays", "Theater", N1721 = "theater/musical", "Theater", N1721 = "theater/spaces", "Theater")</f>
        <v>#N/A</v>
      </c>
      <c r="R1721" t="b">
        <f t="shared" si="79"/>
        <v>0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78"/>
        <v>41922.783229166671</v>
      </c>
      <c r="P1722">
        <f t="shared" si="80"/>
        <v>2014</v>
      </c>
      <c r="Q1722" t="e" cm="1">
        <f t="array" ref="Q1722">_xlfn.IFS(N1722= "theater/plays", "Theater", N1722 = "theater/musical", "Theater", N1722 = "theater/spaces", "Theater")</f>
        <v>#N/A</v>
      </c>
      <c r="R1722" t="b">
        <f t="shared" si="79"/>
        <v>0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78"/>
        <v>42319.461377314816</v>
      </c>
      <c r="P1723">
        <f t="shared" si="80"/>
        <v>2015</v>
      </c>
      <c r="Q1723" t="e" cm="1">
        <f t="array" ref="Q1723">_xlfn.IFS(N1723= "theater/plays", "Theater", N1723 = "theater/musical", "Theater", N1723 = "theater/spaces", "Theater")</f>
        <v>#N/A</v>
      </c>
      <c r="R1723" t="b">
        <f t="shared" si="79"/>
        <v>0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78"/>
        <v>42425.960983796293</v>
      </c>
      <c r="P1724">
        <f t="shared" si="80"/>
        <v>2016</v>
      </c>
      <c r="Q1724" t="e" cm="1">
        <f t="array" ref="Q1724">_xlfn.IFS(N1724= "theater/plays", "Theater", N1724 = "theater/musical", "Theater", N1724 = "theater/spaces", "Theater")</f>
        <v>#N/A</v>
      </c>
      <c r="R1724" t="b">
        <f t="shared" si="79"/>
        <v>0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78"/>
        <v>42129.82540509259</v>
      </c>
      <c r="P1725">
        <f t="shared" si="80"/>
        <v>2015</v>
      </c>
      <c r="Q1725" t="e" cm="1">
        <f t="array" ref="Q1725">_xlfn.IFS(N1725= "theater/plays", "Theater", N1725 = "theater/musical", "Theater", N1725 = "theater/spaces", "Theater")</f>
        <v>#N/A</v>
      </c>
      <c r="R1725" t="b">
        <f t="shared" si="79"/>
        <v>0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78"/>
        <v>41912.932430555556</v>
      </c>
      <c r="P1726">
        <f t="shared" si="80"/>
        <v>2014</v>
      </c>
      <c r="Q1726" t="e" cm="1">
        <f t="array" ref="Q1726">_xlfn.IFS(N1726= "theater/plays", "Theater", N1726 = "theater/musical", "Theater", N1726 = "theater/spaces", "Theater")</f>
        <v>#N/A</v>
      </c>
      <c r="R1726" t="b">
        <f t="shared" si="79"/>
        <v>0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78"/>
        <v>41845.968159722222</v>
      </c>
      <c r="P1727">
        <f t="shared" si="80"/>
        <v>2014</v>
      </c>
      <c r="Q1727" t="e" cm="1">
        <f t="array" ref="Q1727">_xlfn.IFS(N1727= "theater/plays", "Theater", N1727 = "theater/musical", "Theater", N1727 = "theater/spaces", "Theater")</f>
        <v>#N/A</v>
      </c>
      <c r="R1727" t="b">
        <f t="shared" si="79"/>
        <v>0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78"/>
        <v>41788.919722222221</v>
      </c>
      <c r="P1728">
        <f t="shared" si="80"/>
        <v>2014</v>
      </c>
      <c r="Q1728" t="e" cm="1">
        <f t="array" ref="Q1728">_xlfn.IFS(N1728= "theater/plays", "Theater", N1728 = "theater/musical", "Theater", N1728 = "theater/spaces", "Theater")</f>
        <v>#N/A</v>
      </c>
      <c r="R1728" t="b">
        <f t="shared" si="79"/>
        <v>0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78"/>
        <v>42044.927974537037</v>
      </c>
      <c r="P1729">
        <f t="shared" si="80"/>
        <v>2015</v>
      </c>
      <c r="Q1729" t="e" cm="1">
        <f t="array" ref="Q1729">_xlfn.IFS(N1729= "theater/plays", "Theater", N1729 = "theater/musical", "Theater", N1729 = "theater/spaces", "Theater")</f>
        <v>#N/A</v>
      </c>
      <c r="R1729" t="b">
        <f t="shared" si="79"/>
        <v>0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78"/>
        <v>42268.625856481478</v>
      </c>
      <c r="P1730">
        <f t="shared" si="80"/>
        <v>2015</v>
      </c>
      <c r="Q1730" t="e" cm="1">
        <f t="array" ref="Q1730">_xlfn.IFS(N1730= "theater/plays", "Theater", N1730 = "theater/musical", "Theater", N1730 = "theater/spaces", "Theater")</f>
        <v>#N/A</v>
      </c>
      <c r="R1730" t="b">
        <f t="shared" si="79"/>
        <v>0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81">(J1731/86400)+DATE(1970,1,1)</f>
        <v>42471.052152777775</v>
      </c>
      <c r="P1731">
        <f t="shared" si="80"/>
        <v>2016</v>
      </c>
      <c r="Q1731" t="e" cm="1">
        <f t="array" ref="Q1731">_xlfn.IFS(N1731= "theater/plays", "Theater", N1731 = "theater/musical", "Theater", N1731 = "theater/spaces", "Theater")</f>
        <v>#N/A</v>
      </c>
      <c r="R1731" t="b">
        <f t="shared" ref="R1731:R1794" si="82">IF(N1731= "theater/plays", "plays")</f>
        <v>0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81"/>
        <v>42272.087766203702</v>
      </c>
      <c r="P1732">
        <f t="shared" ref="P1732:P1795" si="83">YEAR(O1732)</f>
        <v>2015</v>
      </c>
      <c r="Q1732" t="e" cm="1">
        <f t="array" ref="Q1732">_xlfn.IFS(N1732= "theater/plays", "Theater", N1732 = "theater/musical", "Theater", N1732 = "theater/spaces", "Theater")</f>
        <v>#N/A</v>
      </c>
      <c r="R1732" t="b">
        <f t="shared" si="82"/>
        <v>0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81"/>
        <v>42152.906851851847</v>
      </c>
      <c r="P1733">
        <f t="shared" si="83"/>
        <v>2015</v>
      </c>
      <c r="Q1733" t="e" cm="1">
        <f t="array" ref="Q1733">_xlfn.IFS(N1733= "theater/plays", "Theater", N1733 = "theater/musical", "Theater", N1733 = "theater/spaces", "Theater")</f>
        <v>#N/A</v>
      </c>
      <c r="R1733" t="b">
        <f t="shared" si="82"/>
        <v>0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81"/>
        <v>42325.683807870373</v>
      </c>
      <c r="P1734">
        <f t="shared" si="83"/>
        <v>2015</v>
      </c>
      <c r="Q1734" t="e" cm="1">
        <f t="array" ref="Q1734">_xlfn.IFS(N1734= "theater/plays", "Theater", N1734 = "theater/musical", "Theater", N1734 = "theater/spaces", "Theater")</f>
        <v>#N/A</v>
      </c>
      <c r="R1734" t="b">
        <f t="shared" si="82"/>
        <v>0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81"/>
        <v>42614.675625000003</v>
      </c>
      <c r="P1735">
        <f t="shared" si="83"/>
        <v>2016</v>
      </c>
      <c r="Q1735" t="e" cm="1">
        <f t="array" ref="Q1735">_xlfn.IFS(N1735= "theater/plays", "Theater", N1735 = "theater/musical", "Theater", N1735 = "theater/spaces", "Theater")</f>
        <v>#N/A</v>
      </c>
      <c r="R1735" t="b">
        <f t="shared" si="82"/>
        <v>0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81"/>
        <v>42102.036527777775</v>
      </c>
      <c r="P1736">
        <f t="shared" si="83"/>
        <v>2015</v>
      </c>
      <c r="Q1736" t="e" cm="1">
        <f t="array" ref="Q1736">_xlfn.IFS(N1736= "theater/plays", "Theater", N1736 = "theater/musical", "Theater", N1736 = "theater/spaces", "Theater")</f>
        <v>#N/A</v>
      </c>
      <c r="R1736" t="b">
        <f t="shared" si="82"/>
        <v>0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81"/>
        <v>42559.81417824074</v>
      </c>
      <c r="P1737">
        <f t="shared" si="83"/>
        <v>2016</v>
      </c>
      <c r="Q1737" t="e" cm="1">
        <f t="array" ref="Q1737">_xlfn.IFS(N1737= "theater/plays", "Theater", N1737 = "theater/musical", "Theater", N1737 = "theater/spaces", "Theater")</f>
        <v>#N/A</v>
      </c>
      <c r="R1737" t="b">
        <f t="shared" si="82"/>
        <v>0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81"/>
        <v>42286.861493055556</v>
      </c>
      <c r="P1738">
        <f t="shared" si="83"/>
        <v>2015</v>
      </c>
      <c r="Q1738" t="e" cm="1">
        <f t="array" ref="Q1738">_xlfn.IFS(N1738= "theater/plays", "Theater", N1738 = "theater/musical", "Theater", N1738 = "theater/spaces", "Theater")</f>
        <v>#N/A</v>
      </c>
      <c r="R1738" t="b">
        <f t="shared" si="82"/>
        <v>0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81"/>
        <v>42175.948981481481</v>
      </c>
      <c r="P1739">
        <f t="shared" si="83"/>
        <v>2015</v>
      </c>
      <c r="Q1739" t="e" cm="1">
        <f t="array" ref="Q1739">_xlfn.IFS(N1739= "theater/plays", "Theater", N1739 = "theater/musical", "Theater", N1739 = "theater/spaces", "Theater")</f>
        <v>#N/A</v>
      </c>
      <c r="R1739" t="b">
        <f t="shared" si="82"/>
        <v>0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81"/>
        <v>41884.874328703707</v>
      </c>
      <c r="P1740">
        <f t="shared" si="83"/>
        <v>2014</v>
      </c>
      <c r="Q1740" t="e" cm="1">
        <f t="array" ref="Q1740">_xlfn.IFS(N1740= "theater/plays", "Theater", N1740 = "theater/musical", "Theater", N1740 = "theater/spaces", "Theater")</f>
        <v>#N/A</v>
      </c>
      <c r="R1740" t="b">
        <f t="shared" si="82"/>
        <v>0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81"/>
        <v>42435.874212962968</v>
      </c>
      <c r="P1741">
        <f t="shared" si="83"/>
        <v>2016</v>
      </c>
      <c r="Q1741" t="e" cm="1">
        <f t="array" ref="Q1741">_xlfn.IFS(N1741= "theater/plays", "Theater", N1741 = "theater/musical", "Theater", N1741 = "theater/spaces", "Theater")</f>
        <v>#N/A</v>
      </c>
      <c r="R1741" t="b">
        <f t="shared" si="82"/>
        <v>0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81"/>
        <v>42171.817384259259</v>
      </c>
      <c r="P1742">
        <f t="shared" si="83"/>
        <v>2015</v>
      </c>
      <c r="Q1742" t="e" cm="1">
        <f t="array" ref="Q1742">_xlfn.IFS(N1742= "theater/plays", "Theater", N1742 = "theater/musical", "Theater", N1742 = "theater/spaces", "Theater")</f>
        <v>#N/A</v>
      </c>
      <c r="R1742" t="b">
        <f t="shared" si="82"/>
        <v>0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81"/>
        <v>42120.628136574072</v>
      </c>
      <c r="P1743">
        <f t="shared" si="83"/>
        <v>2015</v>
      </c>
      <c r="Q1743" t="e" cm="1">
        <f t="array" ref="Q1743">_xlfn.IFS(N1743= "theater/plays", "Theater", N1743 = "theater/musical", "Theater", N1743 = "theater/spaces", "Theater")</f>
        <v>#N/A</v>
      </c>
      <c r="R1743" t="b">
        <f t="shared" si="82"/>
        <v>0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81"/>
        <v>42710.876967592594</v>
      </c>
      <c r="P1744">
        <f t="shared" si="83"/>
        <v>2016</v>
      </c>
      <c r="Q1744" t="e" cm="1">
        <f t="array" ref="Q1744">_xlfn.IFS(N1744= "theater/plays", "Theater", N1744 = "theater/musical", "Theater", N1744 = "theater/spaces", "Theater")</f>
        <v>#N/A</v>
      </c>
      <c r="R1744" t="b">
        <f t="shared" si="82"/>
        <v>0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81"/>
        <v>42586.925636574073</v>
      </c>
      <c r="P1745">
        <f t="shared" si="83"/>
        <v>2016</v>
      </c>
      <c r="Q1745" t="e" cm="1">
        <f t="array" ref="Q1745">_xlfn.IFS(N1745= "theater/plays", "Theater", N1745 = "theater/musical", "Theater", N1745 = "theater/spaces", "Theater")</f>
        <v>#N/A</v>
      </c>
      <c r="R1745" t="b">
        <f t="shared" si="82"/>
        <v>0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81"/>
        <v>42026.605057870373</v>
      </c>
      <c r="P1746">
        <f t="shared" si="83"/>
        <v>2015</v>
      </c>
      <c r="Q1746" t="e" cm="1">
        <f t="array" ref="Q1746">_xlfn.IFS(N1746= "theater/plays", "Theater", N1746 = "theater/musical", "Theater", N1746 = "theater/spaces", "Theater")</f>
        <v>#N/A</v>
      </c>
      <c r="R1746" t="b">
        <f t="shared" si="82"/>
        <v>0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81"/>
        <v>42690.259699074071</v>
      </c>
      <c r="P1747">
        <f t="shared" si="83"/>
        <v>2016</v>
      </c>
      <c r="Q1747" t="e" cm="1">
        <f t="array" ref="Q1747">_xlfn.IFS(N1747= "theater/plays", "Theater", N1747 = "theater/musical", "Theater", N1747 = "theater/spaces", "Theater")</f>
        <v>#N/A</v>
      </c>
      <c r="R1747" t="b">
        <f t="shared" si="82"/>
        <v>0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81"/>
        <v>42668.176701388889</v>
      </c>
      <c r="P1748">
        <f t="shared" si="83"/>
        <v>2016</v>
      </c>
      <c r="Q1748" t="e" cm="1">
        <f t="array" ref="Q1748">_xlfn.IFS(N1748= "theater/plays", "Theater", N1748 = "theater/musical", "Theater", N1748 = "theater/spaces", "Theater")</f>
        <v>#N/A</v>
      </c>
      <c r="R1748" t="b">
        <f t="shared" si="82"/>
        <v>0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81"/>
        <v>42292.435532407406</v>
      </c>
      <c r="P1749">
        <f t="shared" si="83"/>
        <v>2015</v>
      </c>
      <c r="Q1749" t="e" cm="1">
        <f t="array" ref="Q1749">_xlfn.IFS(N1749= "theater/plays", "Theater", N1749 = "theater/musical", "Theater", N1749 = "theater/spaces", "Theater")</f>
        <v>#N/A</v>
      </c>
      <c r="R1749" t="b">
        <f t="shared" si="82"/>
        <v>0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81"/>
        <v>42219.950729166667</v>
      </c>
      <c r="P1750">
        <f t="shared" si="83"/>
        <v>2015</v>
      </c>
      <c r="Q1750" t="e" cm="1">
        <f t="array" ref="Q1750">_xlfn.IFS(N1750= "theater/plays", "Theater", N1750 = "theater/musical", "Theater", N1750 = "theater/spaces", "Theater")</f>
        <v>#N/A</v>
      </c>
      <c r="R1750" t="b">
        <f t="shared" si="82"/>
        <v>0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81"/>
        <v>42758.975937499999</v>
      </c>
      <c r="P1751">
        <f t="shared" si="83"/>
        <v>2017</v>
      </c>
      <c r="Q1751" t="e" cm="1">
        <f t="array" ref="Q1751">_xlfn.IFS(N1751= "theater/plays", "Theater", N1751 = "theater/musical", "Theater", N1751 = "theater/spaces", "Theater")</f>
        <v>#N/A</v>
      </c>
      <c r="R1751" t="b">
        <f t="shared" si="82"/>
        <v>0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81"/>
        <v>42454.836851851855</v>
      </c>
      <c r="P1752">
        <f t="shared" si="83"/>
        <v>2016</v>
      </c>
      <c r="Q1752" t="e" cm="1">
        <f t="array" ref="Q1752">_xlfn.IFS(N1752= "theater/plays", "Theater", N1752 = "theater/musical", "Theater", N1752 = "theater/spaces", "Theater")</f>
        <v>#N/A</v>
      </c>
      <c r="R1752" t="b">
        <f t="shared" si="82"/>
        <v>0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81"/>
        <v>42052.7815162037</v>
      </c>
      <c r="P1753">
        <f t="shared" si="83"/>
        <v>2015</v>
      </c>
      <c r="Q1753" t="e" cm="1">
        <f t="array" ref="Q1753">_xlfn.IFS(N1753= "theater/plays", "Theater", N1753 = "theater/musical", "Theater", N1753 = "theater/spaces", "Theater")</f>
        <v>#N/A</v>
      </c>
      <c r="R1753" t="b">
        <f t="shared" si="82"/>
        <v>0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81"/>
        <v>42627.253263888888</v>
      </c>
      <c r="P1754">
        <f t="shared" si="83"/>
        <v>2016</v>
      </c>
      <c r="Q1754" t="e" cm="1">
        <f t="array" ref="Q1754">_xlfn.IFS(N1754= "theater/plays", "Theater", N1754 = "theater/musical", "Theater", N1754 = "theater/spaces", "Theater")</f>
        <v>#N/A</v>
      </c>
      <c r="R1754" t="b">
        <f t="shared" si="82"/>
        <v>0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81"/>
        <v>42420.74962962963</v>
      </c>
      <c r="P1755">
        <f t="shared" si="83"/>
        <v>2016</v>
      </c>
      <c r="Q1755" t="e" cm="1">
        <f t="array" ref="Q1755">_xlfn.IFS(N1755= "theater/plays", "Theater", N1755 = "theater/musical", "Theater", N1755 = "theater/spaces", "Theater")</f>
        <v>#N/A</v>
      </c>
      <c r="R1755" t="b">
        <f t="shared" si="82"/>
        <v>0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81"/>
        <v>42067.876770833333</v>
      </c>
      <c r="P1756">
        <f t="shared" si="83"/>
        <v>2015</v>
      </c>
      <c r="Q1756" t="e" cm="1">
        <f t="array" ref="Q1756">_xlfn.IFS(N1756= "theater/plays", "Theater", N1756 = "theater/musical", "Theater", N1756 = "theater/spaces", "Theater")</f>
        <v>#N/A</v>
      </c>
      <c r="R1756" t="b">
        <f t="shared" si="82"/>
        <v>0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81"/>
        <v>42252.788900462961</v>
      </c>
      <c r="P1757">
        <f t="shared" si="83"/>
        <v>2015</v>
      </c>
      <c r="Q1757" t="e" cm="1">
        <f t="array" ref="Q1757">_xlfn.IFS(N1757= "theater/plays", "Theater", N1757 = "theater/musical", "Theater", N1757 = "theater/spaces", "Theater")</f>
        <v>#N/A</v>
      </c>
      <c r="R1757" t="b">
        <f t="shared" si="82"/>
        <v>0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81"/>
        <v>42571.167465277773</v>
      </c>
      <c r="P1758">
        <f t="shared" si="83"/>
        <v>2016</v>
      </c>
      <c r="Q1758" t="e" cm="1">
        <f t="array" ref="Q1758">_xlfn.IFS(N1758= "theater/plays", "Theater", N1758 = "theater/musical", "Theater", N1758 = "theater/spaces", "Theater")</f>
        <v>#N/A</v>
      </c>
      <c r="R1758" t="b">
        <f t="shared" si="82"/>
        <v>0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81"/>
        <v>42733.827349537038</v>
      </c>
      <c r="P1759">
        <f t="shared" si="83"/>
        <v>2016</v>
      </c>
      <c r="Q1759" t="e" cm="1">
        <f t="array" ref="Q1759">_xlfn.IFS(N1759= "theater/plays", "Theater", N1759 = "theater/musical", "Theater", N1759 = "theater/spaces", "Theater")</f>
        <v>#N/A</v>
      </c>
      <c r="R1759" t="b">
        <f t="shared" si="82"/>
        <v>0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81"/>
        <v>42505.955925925926</v>
      </c>
      <c r="P1760">
        <f t="shared" si="83"/>
        <v>2016</v>
      </c>
      <c r="Q1760" t="e" cm="1">
        <f t="array" ref="Q1760">_xlfn.IFS(N1760= "theater/plays", "Theater", N1760 = "theater/musical", "Theater", N1760 = "theater/spaces", "Theater")</f>
        <v>#N/A</v>
      </c>
      <c r="R1760" t="b">
        <f t="shared" si="82"/>
        <v>0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81"/>
        <v>42068.829039351855</v>
      </c>
      <c r="P1761">
        <f t="shared" si="83"/>
        <v>2015</v>
      </c>
      <c r="Q1761" t="e" cm="1">
        <f t="array" ref="Q1761">_xlfn.IFS(N1761= "theater/plays", "Theater", N1761 = "theater/musical", "Theater", N1761 = "theater/spaces", "Theater")</f>
        <v>#N/A</v>
      </c>
      <c r="R1761" t="b">
        <f t="shared" si="82"/>
        <v>0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81"/>
        <v>42405.67260416667</v>
      </c>
      <c r="P1762">
        <f t="shared" si="83"/>
        <v>2016</v>
      </c>
      <c r="Q1762" t="e" cm="1">
        <f t="array" ref="Q1762">_xlfn.IFS(N1762= "theater/plays", "Theater", N1762 = "theater/musical", "Theater", N1762 = "theater/spaces", "Theater")</f>
        <v>#N/A</v>
      </c>
      <c r="R1762" t="b">
        <f t="shared" si="82"/>
        <v>0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81"/>
        <v>42209.567824074074</v>
      </c>
      <c r="P1763">
        <f t="shared" si="83"/>
        <v>2015</v>
      </c>
      <c r="Q1763" t="e" cm="1">
        <f t="array" ref="Q1763">_xlfn.IFS(N1763= "theater/plays", "Theater", N1763 = "theater/musical", "Theater", N1763 = "theater/spaces", "Theater")</f>
        <v>#N/A</v>
      </c>
      <c r="R1763" t="b">
        <f t="shared" si="82"/>
        <v>0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81"/>
        <v>42410.982002314813</v>
      </c>
      <c r="P1764">
        <f t="shared" si="83"/>
        <v>2016</v>
      </c>
      <c r="Q1764" t="e" cm="1">
        <f t="array" ref="Q1764">_xlfn.IFS(N1764= "theater/plays", "Theater", N1764 = "theater/musical", "Theater", N1764 = "theater/spaces", "Theater")</f>
        <v>#N/A</v>
      </c>
      <c r="R1764" t="b">
        <f t="shared" si="82"/>
        <v>0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81"/>
        <v>42636.868518518517</v>
      </c>
      <c r="P1765">
        <f t="shared" si="83"/>
        <v>2016</v>
      </c>
      <c r="Q1765" t="e" cm="1">
        <f t="array" ref="Q1765">_xlfn.IFS(N1765= "theater/plays", "Theater", N1765 = "theater/musical", "Theater", N1765 = "theater/spaces", "Theater")</f>
        <v>#N/A</v>
      </c>
      <c r="R1765" t="b">
        <f t="shared" si="82"/>
        <v>0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81"/>
        <v>41825.485868055555</v>
      </c>
      <c r="P1766">
        <f t="shared" si="83"/>
        <v>2014</v>
      </c>
      <c r="Q1766" t="e" cm="1">
        <f t="array" ref="Q1766">_xlfn.IFS(N1766= "theater/plays", "Theater", N1766 = "theater/musical", "Theater", N1766 = "theater/spaces", "Theater")</f>
        <v>#N/A</v>
      </c>
      <c r="R1766" t="b">
        <f t="shared" si="82"/>
        <v>0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81"/>
        <v>41834.980462962965</v>
      </c>
      <c r="P1767">
        <f t="shared" si="83"/>
        <v>2014</v>
      </c>
      <c r="Q1767" t="e" cm="1">
        <f t="array" ref="Q1767">_xlfn.IFS(N1767= "theater/plays", "Theater", N1767 = "theater/musical", "Theater", N1767 = "theater/spaces", "Theater")</f>
        <v>#N/A</v>
      </c>
      <c r="R1767" t="b">
        <f t="shared" si="82"/>
        <v>0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81"/>
        <v>41855.859814814816</v>
      </c>
      <c r="P1768">
        <f t="shared" si="83"/>
        <v>2014</v>
      </c>
      <c r="Q1768" t="e" cm="1">
        <f t="array" ref="Q1768">_xlfn.IFS(N1768= "theater/plays", "Theater", N1768 = "theater/musical", "Theater", N1768 = "theater/spaces", "Theater")</f>
        <v>#N/A</v>
      </c>
      <c r="R1768" t="b">
        <f t="shared" si="82"/>
        <v>0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81"/>
        <v>41824.658379629633</v>
      </c>
      <c r="P1769">
        <f t="shared" si="83"/>
        <v>2014</v>
      </c>
      <c r="Q1769" t="e" cm="1">
        <f t="array" ref="Q1769">_xlfn.IFS(N1769= "theater/plays", "Theater", N1769 = "theater/musical", "Theater", N1769 = "theater/spaces", "Theater")</f>
        <v>#N/A</v>
      </c>
      <c r="R1769" t="b">
        <f t="shared" si="82"/>
        <v>0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81"/>
        <v>41849.560694444444</v>
      </c>
      <c r="P1770">
        <f t="shared" si="83"/>
        <v>2014</v>
      </c>
      <c r="Q1770" t="e" cm="1">
        <f t="array" ref="Q1770">_xlfn.IFS(N1770= "theater/plays", "Theater", N1770 = "theater/musical", "Theater", N1770 = "theater/spaces", "Theater")</f>
        <v>#N/A</v>
      </c>
      <c r="R1770" t="b">
        <f t="shared" si="82"/>
        <v>0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81"/>
        <v>41987.818969907406</v>
      </c>
      <c r="P1771">
        <f t="shared" si="83"/>
        <v>2014</v>
      </c>
      <c r="Q1771" t="e" cm="1">
        <f t="array" ref="Q1771">_xlfn.IFS(N1771= "theater/plays", "Theater", N1771 = "theater/musical", "Theater", N1771 = "theater/spaces", "Theater")</f>
        <v>#N/A</v>
      </c>
      <c r="R1771" t="b">
        <f t="shared" si="82"/>
        <v>0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81"/>
        <v>41891.780023148152</v>
      </c>
      <c r="P1772">
        <f t="shared" si="83"/>
        <v>2014</v>
      </c>
      <c r="Q1772" t="e" cm="1">
        <f t="array" ref="Q1772">_xlfn.IFS(N1772= "theater/plays", "Theater", N1772 = "theater/musical", "Theater", N1772 = "theater/spaces", "Theater")</f>
        <v>#N/A</v>
      </c>
      <c r="R1772" t="b">
        <f t="shared" si="82"/>
        <v>0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81"/>
        <v>41905.979629629626</v>
      </c>
      <c r="P1773">
        <f t="shared" si="83"/>
        <v>2014</v>
      </c>
      <c r="Q1773" t="e" cm="1">
        <f t="array" ref="Q1773">_xlfn.IFS(N1773= "theater/plays", "Theater", N1773 = "theater/musical", "Theater", N1773 = "theater/spaces", "Theater")</f>
        <v>#N/A</v>
      </c>
      <c r="R1773" t="b">
        <f t="shared" si="82"/>
        <v>0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81"/>
        <v>41766.718009259261</v>
      </c>
      <c r="P1774">
        <f t="shared" si="83"/>
        <v>2014</v>
      </c>
      <c r="Q1774" t="e" cm="1">
        <f t="array" ref="Q1774">_xlfn.IFS(N1774= "theater/plays", "Theater", N1774 = "theater/musical", "Theater", N1774 = "theater/spaces", "Theater")</f>
        <v>#N/A</v>
      </c>
      <c r="R1774" t="b">
        <f t="shared" si="82"/>
        <v>0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81"/>
        <v>41978.760393518518</v>
      </c>
      <c r="P1775">
        <f t="shared" si="83"/>
        <v>2014</v>
      </c>
      <c r="Q1775" t="e" cm="1">
        <f t="array" ref="Q1775">_xlfn.IFS(N1775= "theater/plays", "Theater", N1775 = "theater/musical", "Theater", N1775 = "theater/spaces", "Theater")</f>
        <v>#N/A</v>
      </c>
      <c r="R1775" t="b">
        <f t="shared" si="82"/>
        <v>0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81"/>
        <v>41930.218657407408</v>
      </c>
      <c r="P1776">
        <f t="shared" si="83"/>
        <v>2014</v>
      </c>
      <c r="Q1776" t="e" cm="1">
        <f t="array" ref="Q1776">_xlfn.IFS(N1776= "theater/plays", "Theater", N1776 = "theater/musical", "Theater", N1776 = "theater/spaces", "Theater")</f>
        <v>#N/A</v>
      </c>
      <c r="R1776" t="b">
        <f t="shared" si="82"/>
        <v>0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81"/>
        <v>41891.976388888885</v>
      </c>
      <c r="P1777">
        <f t="shared" si="83"/>
        <v>2014</v>
      </c>
      <c r="Q1777" t="e" cm="1">
        <f t="array" ref="Q1777">_xlfn.IFS(N1777= "theater/plays", "Theater", N1777 = "theater/musical", "Theater", N1777 = "theater/spaces", "Theater")</f>
        <v>#N/A</v>
      </c>
      <c r="R1777" t="b">
        <f t="shared" si="82"/>
        <v>0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81"/>
        <v>41905.95684027778</v>
      </c>
      <c r="P1778">
        <f t="shared" si="83"/>
        <v>2014</v>
      </c>
      <c r="Q1778" t="e" cm="1">
        <f t="array" ref="Q1778">_xlfn.IFS(N1778= "theater/plays", "Theater", N1778 = "theater/musical", "Theater", N1778 = "theater/spaces", "Theater")</f>
        <v>#N/A</v>
      </c>
      <c r="R1778" t="b">
        <f t="shared" si="82"/>
        <v>0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81"/>
        <v>42025.357094907406</v>
      </c>
      <c r="P1779">
        <f t="shared" si="83"/>
        <v>2015</v>
      </c>
      <c r="Q1779" t="e" cm="1">
        <f t="array" ref="Q1779">_xlfn.IFS(N1779= "theater/plays", "Theater", N1779 = "theater/musical", "Theater", N1779 = "theater/spaces", "Theater")</f>
        <v>#N/A</v>
      </c>
      <c r="R1779" t="b">
        <f t="shared" si="82"/>
        <v>0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81"/>
        <v>42045.86336805555</v>
      </c>
      <c r="P1780">
        <f t="shared" si="83"/>
        <v>2015</v>
      </c>
      <c r="Q1780" t="e" cm="1">
        <f t="array" ref="Q1780">_xlfn.IFS(N1780= "theater/plays", "Theater", N1780 = "theater/musical", "Theater", N1780 = "theater/spaces", "Theater")</f>
        <v>#N/A</v>
      </c>
      <c r="R1780" t="b">
        <f t="shared" si="82"/>
        <v>0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81"/>
        <v>42585.691898148143</v>
      </c>
      <c r="P1781">
        <f t="shared" si="83"/>
        <v>2016</v>
      </c>
      <c r="Q1781" t="e" cm="1">
        <f t="array" ref="Q1781">_xlfn.IFS(N1781= "theater/plays", "Theater", N1781 = "theater/musical", "Theater", N1781 = "theater/spaces", "Theater")</f>
        <v>#N/A</v>
      </c>
      <c r="R1781" t="b">
        <f t="shared" si="82"/>
        <v>0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81"/>
        <v>42493.600810185184</v>
      </c>
      <c r="P1782">
        <f t="shared" si="83"/>
        <v>2016</v>
      </c>
      <c r="Q1782" t="e" cm="1">
        <f t="array" ref="Q1782">_xlfn.IFS(N1782= "theater/plays", "Theater", N1782 = "theater/musical", "Theater", N1782 = "theater/spaces", "Theater")</f>
        <v>#N/A</v>
      </c>
      <c r="R1782" t="b">
        <f t="shared" si="82"/>
        <v>0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81"/>
        <v>42597.617418981477</v>
      </c>
      <c r="P1783">
        <f t="shared" si="83"/>
        <v>2016</v>
      </c>
      <c r="Q1783" t="e" cm="1">
        <f t="array" ref="Q1783">_xlfn.IFS(N1783= "theater/plays", "Theater", N1783 = "theater/musical", "Theater", N1783 = "theater/spaces", "Theater")</f>
        <v>#N/A</v>
      </c>
      <c r="R1783" t="b">
        <f t="shared" si="82"/>
        <v>0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81"/>
        <v>42388.575104166666</v>
      </c>
      <c r="P1784">
        <f t="shared" si="83"/>
        <v>2016</v>
      </c>
      <c r="Q1784" t="e" cm="1">
        <f t="array" ref="Q1784">_xlfn.IFS(N1784= "theater/plays", "Theater", N1784 = "theater/musical", "Theater", N1784 = "theater/spaces", "Theater")</f>
        <v>#N/A</v>
      </c>
      <c r="R1784" t="b">
        <f t="shared" si="82"/>
        <v>0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81"/>
        <v>42115.949976851851</v>
      </c>
      <c r="P1785">
        <f t="shared" si="83"/>
        <v>2015</v>
      </c>
      <c r="Q1785" t="e" cm="1">
        <f t="array" ref="Q1785">_xlfn.IFS(N1785= "theater/plays", "Theater", N1785 = "theater/musical", "Theater", N1785 = "theater/spaces", "Theater")</f>
        <v>#N/A</v>
      </c>
      <c r="R1785" t="b">
        <f t="shared" si="82"/>
        <v>0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81"/>
        <v>42003.655555555553</v>
      </c>
      <c r="P1786">
        <f t="shared" si="83"/>
        <v>2014</v>
      </c>
      <c r="Q1786" t="e" cm="1">
        <f t="array" ref="Q1786">_xlfn.IFS(N1786= "theater/plays", "Theater", N1786 = "theater/musical", "Theater", N1786 = "theater/spaces", "Theater")</f>
        <v>#N/A</v>
      </c>
      <c r="R1786" t="b">
        <f t="shared" si="82"/>
        <v>0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81"/>
        <v>41897.134895833333</v>
      </c>
      <c r="P1787">
        <f t="shared" si="83"/>
        <v>2014</v>
      </c>
      <c r="Q1787" t="e" cm="1">
        <f t="array" ref="Q1787">_xlfn.IFS(N1787= "theater/plays", "Theater", N1787 = "theater/musical", "Theater", N1787 = "theater/spaces", "Theater")</f>
        <v>#N/A</v>
      </c>
      <c r="R1787" t="b">
        <f t="shared" si="82"/>
        <v>0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81"/>
        <v>41958.550659722227</v>
      </c>
      <c r="P1788">
        <f t="shared" si="83"/>
        <v>2014</v>
      </c>
      <c r="Q1788" t="e" cm="1">
        <f t="array" ref="Q1788">_xlfn.IFS(N1788= "theater/plays", "Theater", N1788 = "theater/musical", "Theater", N1788 = "theater/spaces", "Theater")</f>
        <v>#N/A</v>
      </c>
      <c r="R1788" t="b">
        <f t="shared" si="82"/>
        <v>0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81"/>
        <v>42068.65552083333</v>
      </c>
      <c r="P1789">
        <f t="shared" si="83"/>
        <v>2015</v>
      </c>
      <c r="Q1789" t="e" cm="1">
        <f t="array" ref="Q1789">_xlfn.IFS(N1789= "theater/plays", "Theater", N1789 = "theater/musical", "Theater", N1789 = "theater/spaces", "Theater")</f>
        <v>#N/A</v>
      </c>
      <c r="R1789" t="b">
        <f t="shared" si="82"/>
        <v>0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81"/>
        <v>41913.94840277778</v>
      </c>
      <c r="P1790">
        <f t="shared" si="83"/>
        <v>2014</v>
      </c>
      <c r="Q1790" t="e" cm="1">
        <f t="array" ref="Q1790">_xlfn.IFS(N1790= "theater/plays", "Theater", N1790 = "theater/musical", "Theater", N1790 = "theater/spaces", "Theater")</f>
        <v>#N/A</v>
      </c>
      <c r="R1790" t="b">
        <f t="shared" si="82"/>
        <v>0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81"/>
        <v>41956.250034722223</v>
      </c>
      <c r="P1791">
        <f t="shared" si="83"/>
        <v>2014</v>
      </c>
      <c r="Q1791" t="e" cm="1">
        <f t="array" ref="Q1791">_xlfn.IFS(N1791= "theater/plays", "Theater", N1791 = "theater/musical", "Theater", N1791 = "theater/spaces", "Theater")</f>
        <v>#N/A</v>
      </c>
      <c r="R1791" t="b">
        <f t="shared" si="82"/>
        <v>0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81"/>
        <v>42010.674513888887</v>
      </c>
      <c r="P1792">
        <f t="shared" si="83"/>
        <v>2015</v>
      </c>
      <c r="Q1792" t="e" cm="1">
        <f t="array" ref="Q1792">_xlfn.IFS(N1792= "theater/plays", "Theater", N1792 = "theater/musical", "Theater", N1792 = "theater/spaces", "Theater")</f>
        <v>#N/A</v>
      </c>
      <c r="R1792" t="b">
        <f t="shared" si="82"/>
        <v>0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81"/>
        <v>41973.740335648152</v>
      </c>
      <c r="P1793">
        <f t="shared" si="83"/>
        <v>2014</v>
      </c>
      <c r="Q1793" t="e" cm="1">
        <f t="array" ref="Q1793">_xlfn.IFS(N1793= "theater/plays", "Theater", N1793 = "theater/musical", "Theater", N1793 = "theater/spaces", "Theater")</f>
        <v>#N/A</v>
      </c>
      <c r="R1793" t="b">
        <f t="shared" si="82"/>
        <v>0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81"/>
        <v>42189.031041666662</v>
      </c>
      <c r="P1794">
        <f t="shared" si="83"/>
        <v>2015</v>
      </c>
      <c r="Q1794" t="e" cm="1">
        <f t="array" ref="Q1794">_xlfn.IFS(N1794= "theater/plays", "Theater", N1794 = "theater/musical", "Theater", N1794 = "theater/spaces", "Theater")</f>
        <v>#N/A</v>
      </c>
      <c r="R1794" t="b">
        <f t="shared" si="82"/>
        <v>0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84">(J1795/86400)+DATE(1970,1,1)</f>
        <v>41940.891666666663</v>
      </c>
      <c r="P1795">
        <f t="shared" si="83"/>
        <v>2014</v>
      </c>
      <c r="Q1795" t="e" cm="1">
        <f t="array" ref="Q1795">_xlfn.IFS(N1795= "theater/plays", "Theater", N1795 = "theater/musical", "Theater", N1795 = "theater/spaces", "Theater")</f>
        <v>#N/A</v>
      </c>
      <c r="R1795" t="b">
        <f t="shared" ref="R1795:R1858" si="85">IF(N1795= "theater/plays", "plays")</f>
        <v>0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84"/>
        <v>42011.551180555558</v>
      </c>
      <c r="P1796">
        <f t="shared" ref="P1796:P1859" si="86">YEAR(O1796)</f>
        <v>2015</v>
      </c>
      <c r="Q1796" t="e" cm="1">
        <f t="array" ref="Q1796">_xlfn.IFS(N1796= "theater/plays", "Theater", N1796 = "theater/musical", "Theater", N1796 = "theater/spaces", "Theater")</f>
        <v>#N/A</v>
      </c>
      <c r="R1796" t="b">
        <f t="shared" si="85"/>
        <v>0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84"/>
        <v>42628.288668981477</v>
      </c>
      <c r="P1797">
        <f t="shared" si="86"/>
        <v>2016</v>
      </c>
      <c r="Q1797" t="e" cm="1">
        <f t="array" ref="Q1797">_xlfn.IFS(N1797= "theater/plays", "Theater", N1797 = "theater/musical", "Theater", N1797 = "theater/spaces", "Theater")</f>
        <v>#N/A</v>
      </c>
      <c r="R1797" t="b">
        <f t="shared" si="85"/>
        <v>0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84"/>
        <v>42515.439421296294</v>
      </c>
      <c r="P1798">
        <f t="shared" si="86"/>
        <v>2016</v>
      </c>
      <c r="Q1798" t="e" cm="1">
        <f t="array" ref="Q1798">_xlfn.IFS(N1798= "theater/plays", "Theater", N1798 = "theater/musical", "Theater", N1798 = "theater/spaces", "Theater")</f>
        <v>#N/A</v>
      </c>
      <c r="R1798" t="b">
        <f t="shared" si="85"/>
        <v>0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84"/>
        <v>42689.56931712963</v>
      </c>
      <c r="P1799">
        <f t="shared" si="86"/>
        <v>2016</v>
      </c>
      <c r="Q1799" t="e" cm="1">
        <f t="array" ref="Q1799">_xlfn.IFS(N1799= "theater/plays", "Theater", N1799 = "theater/musical", "Theater", N1799 = "theater/spaces", "Theater")</f>
        <v>#N/A</v>
      </c>
      <c r="R1799" t="b">
        <f t="shared" si="85"/>
        <v>0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84"/>
        <v>42344.32677083333</v>
      </c>
      <c r="P1800">
        <f t="shared" si="86"/>
        <v>2015</v>
      </c>
      <c r="Q1800" t="e" cm="1">
        <f t="array" ref="Q1800">_xlfn.IFS(N1800= "theater/plays", "Theater", N1800 = "theater/musical", "Theater", N1800 = "theater/spaces", "Theater")</f>
        <v>#N/A</v>
      </c>
      <c r="R1800" t="b">
        <f t="shared" si="85"/>
        <v>0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84"/>
        <v>41934.842685185184</v>
      </c>
      <c r="P1801">
        <f t="shared" si="86"/>
        <v>2014</v>
      </c>
      <c r="Q1801" t="e" cm="1">
        <f t="array" ref="Q1801">_xlfn.IFS(N1801= "theater/plays", "Theater", N1801 = "theater/musical", "Theater", N1801 = "theater/spaces", "Theater")</f>
        <v>#N/A</v>
      </c>
      <c r="R1801" t="b">
        <f t="shared" si="85"/>
        <v>0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84"/>
        <v>42623.606134259258</v>
      </c>
      <c r="P1802">
        <f t="shared" si="86"/>
        <v>2016</v>
      </c>
      <c r="Q1802" t="e" cm="1">
        <f t="array" ref="Q1802">_xlfn.IFS(N1802= "theater/plays", "Theater", N1802 = "theater/musical", "Theater", N1802 = "theater/spaces", "Theater")</f>
        <v>#N/A</v>
      </c>
      <c r="R1802" t="b">
        <f t="shared" si="85"/>
        <v>0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84"/>
        <v>42321.660509259258</v>
      </c>
      <c r="P1803">
        <f t="shared" si="86"/>
        <v>2015</v>
      </c>
      <c r="Q1803" t="e" cm="1">
        <f t="array" ref="Q1803">_xlfn.IFS(N1803= "theater/plays", "Theater", N1803 = "theater/musical", "Theater", N1803 = "theater/spaces", "Theater")</f>
        <v>#N/A</v>
      </c>
      <c r="R1803" t="b">
        <f t="shared" si="85"/>
        <v>0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84"/>
        <v>42159.47256944445</v>
      </c>
      <c r="P1804">
        <f t="shared" si="86"/>
        <v>2015</v>
      </c>
      <c r="Q1804" t="e" cm="1">
        <f t="array" ref="Q1804">_xlfn.IFS(N1804= "theater/plays", "Theater", N1804 = "theater/musical", "Theater", N1804 = "theater/spaces", "Theater")</f>
        <v>#N/A</v>
      </c>
      <c r="R1804" t="b">
        <f t="shared" si="85"/>
        <v>0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84"/>
        <v>42018.071550925924</v>
      </c>
      <c r="P1805">
        <f t="shared" si="86"/>
        <v>2015</v>
      </c>
      <c r="Q1805" t="e" cm="1">
        <f t="array" ref="Q1805">_xlfn.IFS(N1805= "theater/plays", "Theater", N1805 = "theater/musical", "Theater", N1805 = "theater/spaces", "Theater")</f>
        <v>#N/A</v>
      </c>
      <c r="R1805" t="b">
        <f t="shared" si="85"/>
        <v>0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84"/>
        <v>42282.678287037037</v>
      </c>
      <c r="P1806">
        <f t="shared" si="86"/>
        <v>2015</v>
      </c>
      <c r="Q1806" t="e" cm="1">
        <f t="array" ref="Q1806">_xlfn.IFS(N1806= "theater/plays", "Theater", N1806 = "theater/musical", "Theater", N1806 = "theater/spaces", "Theater")</f>
        <v>#N/A</v>
      </c>
      <c r="R1806" t="b">
        <f t="shared" si="85"/>
        <v>0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84"/>
        <v>42247.803912037038</v>
      </c>
      <c r="P1807">
        <f t="shared" si="86"/>
        <v>2015</v>
      </c>
      <c r="Q1807" t="e" cm="1">
        <f t="array" ref="Q1807">_xlfn.IFS(N1807= "theater/plays", "Theater", N1807 = "theater/musical", "Theater", N1807 = "theater/spaces", "Theater")</f>
        <v>#N/A</v>
      </c>
      <c r="R1807" t="b">
        <f t="shared" si="85"/>
        <v>0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84"/>
        <v>41877.638298611113</v>
      </c>
      <c r="P1808">
        <f t="shared" si="86"/>
        <v>2014</v>
      </c>
      <c r="Q1808" t="e" cm="1">
        <f t="array" ref="Q1808">_xlfn.IFS(N1808= "theater/plays", "Theater", N1808 = "theater/musical", "Theater", N1808 = "theater/spaces", "Theater")</f>
        <v>#N/A</v>
      </c>
      <c r="R1808" t="b">
        <f t="shared" si="85"/>
        <v>0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84"/>
        <v>41880.068437499998</v>
      </c>
      <c r="P1809">
        <f t="shared" si="86"/>
        <v>2014</v>
      </c>
      <c r="Q1809" t="e" cm="1">
        <f t="array" ref="Q1809">_xlfn.IFS(N1809= "theater/plays", "Theater", N1809 = "theater/musical", "Theater", N1809 = "theater/spaces", "Theater")</f>
        <v>#N/A</v>
      </c>
      <c r="R1809" t="b">
        <f t="shared" si="85"/>
        <v>0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84"/>
        <v>42742.680902777778</v>
      </c>
      <c r="P1810">
        <f t="shared" si="86"/>
        <v>2017</v>
      </c>
      <c r="Q1810" t="e" cm="1">
        <f t="array" ref="Q1810">_xlfn.IFS(N1810= "theater/plays", "Theater", N1810 = "theater/musical", "Theater", N1810 = "theater/spaces", "Theater")</f>
        <v>#N/A</v>
      </c>
      <c r="R1810" t="b">
        <f t="shared" si="85"/>
        <v>0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84"/>
        <v>42029.907858796301</v>
      </c>
      <c r="P1811">
        <f t="shared" si="86"/>
        <v>2015</v>
      </c>
      <c r="Q1811" t="e" cm="1">
        <f t="array" ref="Q1811">_xlfn.IFS(N1811= "theater/plays", "Theater", N1811 = "theater/musical", "Theater", N1811 = "theater/spaces", "Theater")</f>
        <v>#N/A</v>
      </c>
      <c r="R1811" t="b">
        <f t="shared" si="85"/>
        <v>0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84"/>
        <v>41860.91002314815</v>
      </c>
      <c r="P1812">
        <f t="shared" si="86"/>
        <v>2014</v>
      </c>
      <c r="Q1812" t="e" cm="1">
        <f t="array" ref="Q1812">_xlfn.IFS(N1812= "theater/plays", "Theater", N1812 = "theater/musical", "Theater", N1812 = "theater/spaces", "Theater")</f>
        <v>#N/A</v>
      </c>
      <c r="R1812" t="b">
        <f t="shared" si="85"/>
        <v>0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84"/>
        <v>41876.433680555558</v>
      </c>
      <c r="P1813">
        <f t="shared" si="86"/>
        <v>2014</v>
      </c>
      <c r="Q1813" t="e" cm="1">
        <f t="array" ref="Q1813">_xlfn.IFS(N1813= "theater/plays", "Theater", N1813 = "theater/musical", "Theater", N1813 = "theater/spaces", "Theater")</f>
        <v>#N/A</v>
      </c>
      <c r="R1813" t="b">
        <f t="shared" si="85"/>
        <v>0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84"/>
        <v>42524.318703703699</v>
      </c>
      <c r="P1814">
        <f t="shared" si="86"/>
        <v>2016</v>
      </c>
      <c r="Q1814" t="e" cm="1">
        <f t="array" ref="Q1814">_xlfn.IFS(N1814= "theater/plays", "Theater", N1814 = "theater/musical", "Theater", N1814 = "theater/spaces", "Theater")</f>
        <v>#N/A</v>
      </c>
      <c r="R1814" t="b">
        <f t="shared" si="85"/>
        <v>0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84"/>
        <v>41829.889027777775</v>
      </c>
      <c r="P1815">
        <f t="shared" si="86"/>
        <v>2014</v>
      </c>
      <c r="Q1815" t="e" cm="1">
        <f t="array" ref="Q1815">_xlfn.IFS(N1815= "theater/plays", "Theater", N1815 = "theater/musical", "Theater", N1815 = "theater/spaces", "Theater")</f>
        <v>#N/A</v>
      </c>
      <c r="R1815" t="b">
        <f t="shared" si="85"/>
        <v>0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84"/>
        <v>42033.314074074078</v>
      </c>
      <c r="P1816">
        <f t="shared" si="86"/>
        <v>2015</v>
      </c>
      <c r="Q1816" t="e" cm="1">
        <f t="array" ref="Q1816">_xlfn.IFS(N1816= "theater/plays", "Theater", N1816 = "theater/musical", "Theater", N1816 = "theater/spaces", "Theater")</f>
        <v>#N/A</v>
      </c>
      <c r="R1816" t="b">
        <f t="shared" si="85"/>
        <v>0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84"/>
        <v>42172.906678240739</v>
      </c>
      <c r="P1817">
        <f t="shared" si="86"/>
        <v>2015</v>
      </c>
      <c r="Q1817" t="e" cm="1">
        <f t="array" ref="Q1817">_xlfn.IFS(N1817= "theater/plays", "Theater", N1817 = "theater/musical", "Theater", N1817 = "theater/spaces", "Theater")</f>
        <v>#N/A</v>
      </c>
      <c r="R1817" t="b">
        <f t="shared" si="85"/>
        <v>0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84"/>
        <v>42548.876192129625</v>
      </c>
      <c r="P1818">
        <f t="shared" si="86"/>
        <v>2016</v>
      </c>
      <c r="Q1818" t="e" cm="1">
        <f t="array" ref="Q1818">_xlfn.IFS(N1818= "theater/plays", "Theater", N1818 = "theater/musical", "Theater", N1818 = "theater/spaces", "Theater")</f>
        <v>#N/A</v>
      </c>
      <c r="R1818" t="b">
        <f t="shared" si="85"/>
        <v>0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84"/>
        <v>42705.662118055552</v>
      </c>
      <c r="P1819">
        <f t="shared" si="86"/>
        <v>2016</v>
      </c>
      <c r="Q1819" t="e" cm="1">
        <f t="array" ref="Q1819">_xlfn.IFS(N1819= "theater/plays", "Theater", N1819 = "theater/musical", "Theater", N1819 = "theater/spaces", "Theater")</f>
        <v>#N/A</v>
      </c>
      <c r="R1819" t="b">
        <f t="shared" si="85"/>
        <v>0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84"/>
        <v>42067.234375</v>
      </c>
      <c r="P1820">
        <f t="shared" si="86"/>
        <v>2015</v>
      </c>
      <c r="Q1820" t="e" cm="1">
        <f t="array" ref="Q1820">_xlfn.IFS(N1820= "theater/plays", "Theater", N1820 = "theater/musical", "Theater", N1820 = "theater/spaces", "Theater")</f>
        <v>#N/A</v>
      </c>
      <c r="R1820" t="b">
        <f t="shared" si="85"/>
        <v>0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84"/>
        <v>41820.752268518518</v>
      </c>
      <c r="P1821">
        <f t="shared" si="86"/>
        <v>2014</v>
      </c>
      <c r="Q1821" t="e" cm="1">
        <f t="array" ref="Q1821">_xlfn.IFS(N1821= "theater/plays", "Theater", N1821 = "theater/musical", "Theater", N1821 = "theater/spaces", "Theater")</f>
        <v>#N/A</v>
      </c>
      <c r="R1821" t="b">
        <f t="shared" si="85"/>
        <v>0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84"/>
        <v>42065.084374999999</v>
      </c>
      <c r="P1822">
        <f t="shared" si="86"/>
        <v>2015</v>
      </c>
      <c r="Q1822" t="e" cm="1">
        <f t="array" ref="Q1822">_xlfn.IFS(N1822= "theater/plays", "Theater", N1822 = "theater/musical", "Theater", N1822 = "theater/spaces", "Theater")</f>
        <v>#N/A</v>
      </c>
      <c r="R1822" t="b">
        <f t="shared" si="85"/>
        <v>0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84"/>
        <v>40926.319062499999</v>
      </c>
      <c r="P1823">
        <f t="shared" si="86"/>
        <v>2012</v>
      </c>
      <c r="Q1823" t="e" cm="1">
        <f t="array" ref="Q1823">_xlfn.IFS(N1823= "theater/plays", "Theater", N1823 = "theater/musical", "Theater", N1823 = "theater/spaces", "Theater")</f>
        <v>#N/A</v>
      </c>
      <c r="R1823" t="b">
        <f t="shared" si="85"/>
        <v>0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84"/>
        <v>41634.797013888892</v>
      </c>
      <c r="P1824">
        <f t="shared" si="86"/>
        <v>2013</v>
      </c>
      <c r="Q1824" t="e" cm="1">
        <f t="array" ref="Q1824">_xlfn.IFS(N1824= "theater/plays", "Theater", N1824 = "theater/musical", "Theater", N1824 = "theater/spaces", "Theater")</f>
        <v>#N/A</v>
      </c>
      <c r="R1824" t="b">
        <f t="shared" si="85"/>
        <v>0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84"/>
        <v>41176.684907407405</v>
      </c>
      <c r="P1825">
        <f t="shared" si="86"/>
        <v>2012</v>
      </c>
      <c r="Q1825" t="e" cm="1">
        <f t="array" ref="Q1825">_xlfn.IFS(N1825= "theater/plays", "Theater", N1825 = "theater/musical", "Theater", N1825 = "theater/spaces", "Theater")</f>
        <v>#N/A</v>
      </c>
      <c r="R1825" t="b">
        <f t="shared" si="85"/>
        <v>0</v>
      </c>
    </row>
    <row r="1826" spans="1:18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84"/>
        <v>41626.916284722218</v>
      </c>
      <c r="P1826">
        <f t="shared" si="86"/>
        <v>2013</v>
      </c>
      <c r="Q1826" t="e" cm="1">
        <f t="array" ref="Q1826">_xlfn.IFS(N1826= "theater/plays", "Theater", N1826 = "theater/musical", "Theater", N1826 = "theater/spaces", "Theater")</f>
        <v>#N/A</v>
      </c>
      <c r="R1826" t="b">
        <f t="shared" si="85"/>
        <v>0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84"/>
        <v>41443.83452546296</v>
      </c>
      <c r="P1827">
        <f t="shared" si="86"/>
        <v>2013</v>
      </c>
      <c r="Q1827" t="e" cm="1">
        <f t="array" ref="Q1827">_xlfn.IFS(N1827= "theater/plays", "Theater", N1827 = "theater/musical", "Theater", N1827 = "theater/spaces", "Theater")</f>
        <v>#N/A</v>
      </c>
      <c r="R1827" t="b">
        <f t="shared" si="85"/>
        <v>0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84"/>
        <v>41657.923807870371</v>
      </c>
      <c r="P1828">
        <f t="shared" si="86"/>
        <v>2014</v>
      </c>
      <c r="Q1828" t="e" cm="1">
        <f t="array" ref="Q1828">_xlfn.IFS(N1828= "theater/plays", "Theater", N1828 = "theater/musical", "Theater", N1828 = "theater/spaces", "Theater")</f>
        <v>#N/A</v>
      </c>
      <c r="R1828" t="b">
        <f t="shared" si="85"/>
        <v>0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84"/>
        <v>40555.325937499998</v>
      </c>
      <c r="P1829">
        <f t="shared" si="86"/>
        <v>2011</v>
      </c>
      <c r="Q1829" t="e" cm="1">
        <f t="array" ref="Q1829">_xlfn.IFS(N1829= "theater/plays", "Theater", N1829 = "theater/musical", "Theater", N1829 = "theater/spaces", "Theater")</f>
        <v>#N/A</v>
      </c>
      <c r="R1829" t="b">
        <f t="shared" si="85"/>
        <v>0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84"/>
        <v>41736.899652777778</v>
      </c>
      <c r="P1830">
        <f t="shared" si="86"/>
        <v>2014</v>
      </c>
      <c r="Q1830" t="e" cm="1">
        <f t="array" ref="Q1830">_xlfn.IFS(N1830= "theater/plays", "Theater", N1830 = "theater/musical", "Theater", N1830 = "theater/spaces", "Theater")</f>
        <v>#N/A</v>
      </c>
      <c r="R1830" t="b">
        <f t="shared" si="85"/>
        <v>0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84"/>
        <v>40516.087627314817</v>
      </c>
      <c r="P1831">
        <f t="shared" si="86"/>
        <v>2010</v>
      </c>
      <c r="Q1831" t="e" cm="1">
        <f t="array" ref="Q1831">_xlfn.IFS(N1831= "theater/plays", "Theater", N1831 = "theater/musical", "Theater", N1831 = "theater/spaces", "Theater")</f>
        <v>#N/A</v>
      </c>
      <c r="R1831" t="b">
        <f t="shared" si="85"/>
        <v>0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84"/>
        <v>41664.684108796297</v>
      </c>
      <c r="P1832">
        <f t="shared" si="86"/>
        <v>2014</v>
      </c>
      <c r="Q1832" t="e" cm="1">
        <f t="array" ref="Q1832">_xlfn.IFS(N1832= "theater/plays", "Theater", N1832 = "theater/musical", "Theater", N1832 = "theater/spaces", "Theater")</f>
        <v>#N/A</v>
      </c>
      <c r="R1832" t="b">
        <f t="shared" si="85"/>
        <v>0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84"/>
        <v>41026.996099537035</v>
      </c>
      <c r="P1833">
        <f t="shared" si="86"/>
        <v>2012</v>
      </c>
      <c r="Q1833" t="e" cm="1">
        <f t="array" ref="Q1833">_xlfn.IFS(N1833= "theater/plays", "Theater", N1833 = "theater/musical", "Theater", N1833 = "theater/spaces", "Theater")</f>
        <v>#N/A</v>
      </c>
      <c r="R1833" t="b">
        <f t="shared" si="85"/>
        <v>0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84"/>
        <v>40576.539664351854</v>
      </c>
      <c r="P1834">
        <f t="shared" si="86"/>
        <v>2011</v>
      </c>
      <c r="Q1834" t="e" cm="1">
        <f t="array" ref="Q1834">_xlfn.IFS(N1834= "theater/plays", "Theater", N1834 = "theater/musical", "Theater", N1834 = "theater/spaces", "Theater")</f>
        <v>#N/A</v>
      </c>
      <c r="R1834" t="b">
        <f t="shared" si="85"/>
        <v>0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84"/>
        <v>41303.044016203705</v>
      </c>
      <c r="P1835">
        <f t="shared" si="86"/>
        <v>2013</v>
      </c>
      <c r="Q1835" t="e" cm="1">
        <f t="array" ref="Q1835">_xlfn.IFS(N1835= "theater/plays", "Theater", N1835 = "theater/musical", "Theater", N1835 = "theater/spaces", "Theater")</f>
        <v>#N/A</v>
      </c>
      <c r="R1835" t="b">
        <f t="shared" si="85"/>
        <v>0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84"/>
        <v>41988.964062500003</v>
      </c>
      <c r="P1836">
        <f t="shared" si="86"/>
        <v>2014</v>
      </c>
      <c r="Q1836" t="e" cm="1">
        <f t="array" ref="Q1836">_xlfn.IFS(N1836= "theater/plays", "Theater", N1836 = "theater/musical", "Theater", N1836 = "theater/spaces", "Theater")</f>
        <v>#N/A</v>
      </c>
      <c r="R1836" t="b">
        <f t="shared" si="85"/>
        <v>0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84"/>
        <v>42430.702210648145</v>
      </c>
      <c r="P1837">
        <f t="shared" si="86"/>
        <v>2016</v>
      </c>
      <c r="Q1837" t="e" cm="1">
        <f t="array" ref="Q1837">_xlfn.IFS(N1837= "theater/plays", "Theater", N1837 = "theater/musical", "Theater", N1837 = "theater/spaces", "Theater")</f>
        <v>#N/A</v>
      </c>
      <c r="R1837" t="b">
        <f t="shared" si="85"/>
        <v>0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84"/>
        <v>41305.809363425928</v>
      </c>
      <c r="P1838">
        <f t="shared" si="86"/>
        <v>2013</v>
      </c>
      <c r="Q1838" t="e" cm="1">
        <f t="array" ref="Q1838">_xlfn.IFS(N1838= "theater/plays", "Theater", N1838 = "theater/musical", "Theater", N1838 = "theater/spaces", "Theater")</f>
        <v>#N/A</v>
      </c>
      <c r="R1838" t="b">
        <f t="shared" si="85"/>
        <v>0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84"/>
        <v>40926.047858796301</v>
      </c>
      <c r="P1839">
        <f t="shared" si="86"/>
        <v>2012</v>
      </c>
      <c r="Q1839" t="e" cm="1">
        <f t="array" ref="Q1839">_xlfn.IFS(N1839= "theater/plays", "Theater", N1839 = "theater/musical", "Theater", N1839 = "theater/spaces", "Theater")</f>
        <v>#N/A</v>
      </c>
      <c r="R1839" t="b">
        <f t="shared" si="85"/>
        <v>0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84"/>
        <v>40788.786539351851</v>
      </c>
      <c r="P1840">
        <f t="shared" si="86"/>
        <v>2011</v>
      </c>
      <c r="Q1840" t="e" cm="1">
        <f t="array" ref="Q1840">_xlfn.IFS(N1840= "theater/plays", "Theater", N1840 = "theater/musical", "Theater", N1840 = "theater/spaces", "Theater")</f>
        <v>#N/A</v>
      </c>
      <c r="R1840" t="b">
        <f t="shared" si="85"/>
        <v>0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84"/>
        <v>42614.722013888888</v>
      </c>
      <c r="P1841">
        <f t="shared" si="86"/>
        <v>2016</v>
      </c>
      <c r="Q1841" t="e" cm="1">
        <f t="array" ref="Q1841">_xlfn.IFS(N1841= "theater/plays", "Theater", N1841 = "theater/musical", "Theater", N1841 = "theater/spaces", "Theater")</f>
        <v>#N/A</v>
      </c>
      <c r="R1841" t="b">
        <f t="shared" si="85"/>
        <v>0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84"/>
        <v>41382.096180555556</v>
      </c>
      <c r="P1842">
        <f t="shared" si="86"/>
        <v>2013</v>
      </c>
      <c r="Q1842" t="e" cm="1">
        <f t="array" ref="Q1842">_xlfn.IFS(N1842= "theater/plays", "Theater", N1842 = "theater/musical", "Theater", N1842 = "theater/spaces", "Theater")</f>
        <v>#N/A</v>
      </c>
      <c r="R1842" t="b">
        <f t="shared" si="85"/>
        <v>0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84"/>
        <v>41745.84542824074</v>
      </c>
      <c r="P1843">
        <f t="shared" si="86"/>
        <v>2014</v>
      </c>
      <c r="Q1843" t="e" cm="1">
        <f t="array" ref="Q1843">_xlfn.IFS(N1843= "theater/plays", "Theater", N1843 = "theater/musical", "Theater", N1843 = "theater/spaces", "Theater")</f>
        <v>#N/A</v>
      </c>
      <c r="R1843" t="b">
        <f t="shared" si="85"/>
        <v>0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84"/>
        <v>42031.631724537037</v>
      </c>
      <c r="P1844">
        <f t="shared" si="86"/>
        <v>2015</v>
      </c>
      <c r="Q1844" t="e" cm="1">
        <f t="array" ref="Q1844">_xlfn.IFS(N1844= "theater/plays", "Theater", N1844 = "theater/musical", "Theater", N1844 = "theater/spaces", "Theater")</f>
        <v>#N/A</v>
      </c>
      <c r="R1844" t="b">
        <f t="shared" si="85"/>
        <v>0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84"/>
        <v>40564.994837962964</v>
      </c>
      <c r="P1845">
        <f t="shared" si="86"/>
        <v>2011</v>
      </c>
      <c r="Q1845" t="e" cm="1">
        <f t="array" ref="Q1845">_xlfn.IFS(N1845= "theater/plays", "Theater", N1845 = "theater/musical", "Theater", N1845 = "theater/spaces", "Theater")</f>
        <v>#N/A</v>
      </c>
      <c r="R1845" t="b">
        <f t="shared" si="85"/>
        <v>0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84"/>
        <v>40666.973541666666</v>
      </c>
      <c r="P1846">
        <f t="shared" si="86"/>
        <v>2011</v>
      </c>
      <c r="Q1846" t="e" cm="1">
        <f t="array" ref="Q1846">_xlfn.IFS(N1846= "theater/plays", "Theater", N1846 = "theater/musical", "Theater", N1846 = "theater/spaces", "Theater")</f>
        <v>#N/A</v>
      </c>
      <c r="R1846" t="b">
        <f t="shared" si="85"/>
        <v>0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84"/>
        <v>42523.333310185189</v>
      </c>
      <c r="P1847">
        <f t="shared" si="86"/>
        <v>2016</v>
      </c>
      <c r="Q1847" t="e" cm="1">
        <f t="array" ref="Q1847">_xlfn.IFS(N1847= "theater/plays", "Theater", N1847 = "theater/musical", "Theater", N1847 = "theater/spaces", "Theater")</f>
        <v>#N/A</v>
      </c>
      <c r="R1847" t="b">
        <f t="shared" si="85"/>
        <v>0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84"/>
        <v>41228.650196759263</v>
      </c>
      <c r="P1848">
        <f t="shared" si="86"/>
        <v>2012</v>
      </c>
      <c r="Q1848" t="e" cm="1">
        <f t="array" ref="Q1848">_xlfn.IFS(N1848= "theater/plays", "Theater", N1848 = "theater/musical", "Theater", N1848 = "theater/spaces", "Theater")</f>
        <v>#N/A</v>
      </c>
      <c r="R1848" t="b">
        <f t="shared" si="85"/>
        <v>0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84"/>
        <v>42094.236481481479</v>
      </c>
      <c r="P1849">
        <f t="shared" si="86"/>
        <v>2015</v>
      </c>
      <c r="Q1849" t="e" cm="1">
        <f t="array" ref="Q1849">_xlfn.IFS(N1849= "theater/plays", "Theater", N1849 = "theater/musical", "Theater", N1849 = "theater/spaces", "Theater")</f>
        <v>#N/A</v>
      </c>
      <c r="R1849" t="b">
        <f t="shared" si="85"/>
        <v>0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84"/>
        <v>40691.788055555553</v>
      </c>
      <c r="P1850">
        <f t="shared" si="86"/>
        <v>2011</v>
      </c>
      <c r="Q1850" t="e" cm="1">
        <f t="array" ref="Q1850">_xlfn.IFS(N1850= "theater/plays", "Theater", N1850 = "theater/musical", "Theater", N1850 = "theater/spaces", "Theater")</f>
        <v>#N/A</v>
      </c>
      <c r="R1850" t="b">
        <f t="shared" si="85"/>
        <v>0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84"/>
        <v>41169.845590277779</v>
      </c>
      <c r="P1851">
        <f t="shared" si="86"/>
        <v>2012</v>
      </c>
      <c r="Q1851" t="e" cm="1">
        <f t="array" ref="Q1851">_xlfn.IFS(N1851= "theater/plays", "Theater", N1851 = "theater/musical", "Theater", N1851 = "theater/spaces", "Theater")</f>
        <v>#N/A</v>
      </c>
      <c r="R1851" t="b">
        <f t="shared" si="85"/>
        <v>0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84"/>
        <v>41800.959490740745</v>
      </c>
      <c r="P1852">
        <f t="shared" si="86"/>
        <v>2014</v>
      </c>
      <c r="Q1852" t="e" cm="1">
        <f t="array" ref="Q1852">_xlfn.IFS(N1852= "theater/plays", "Theater", N1852 = "theater/musical", "Theater", N1852 = "theater/spaces", "Theater")</f>
        <v>#N/A</v>
      </c>
      <c r="R1852" t="b">
        <f t="shared" si="85"/>
        <v>0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84"/>
        <v>41827.906689814816</v>
      </c>
      <c r="P1853">
        <f t="shared" si="86"/>
        <v>2014</v>
      </c>
      <c r="Q1853" t="e" cm="1">
        <f t="array" ref="Q1853">_xlfn.IFS(N1853= "theater/plays", "Theater", N1853 = "theater/musical", "Theater", N1853 = "theater/spaces", "Theater")</f>
        <v>#N/A</v>
      </c>
      <c r="R1853" t="b">
        <f t="shared" si="85"/>
        <v>0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84"/>
        <v>42081.77143518519</v>
      </c>
      <c r="P1854">
        <f t="shared" si="86"/>
        <v>2015</v>
      </c>
      <c r="Q1854" t="e" cm="1">
        <f t="array" ref="Q1854">_xlfn.IFS(N1854= "theater/plays", "Theater", N1854 = "theater/musical", "Theater", N1854 = "theater/spaces", "Theater")</f>
        <v>#N/A</v>
      </c>
      <c r="R1854" t="b">
        <f t="shared" si="85"/>
        <v>0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84"/>
        <v>41177.060381944444</v>
      </c>
      <c r="P1855">
        <f t="shared" si="86"/>
        <v>2012</v>
      </c>
      <c r="Q1855" t="e" cm="1">
        <f t="array" ref="Q1855">_xlfn.IFS(N1855= "theater/plays", "Theater", N1855 = "theater/musical", "Theater", N1855 = "theater/spaces", "Theater")</f>
        <v>#N/A</v>
      </c>
      <c r="R1855" t="b">
        <f t="shared" si="85"/>
        <v>0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84"/>
        <v>41388.021261574075</v>
      </c>
      <c r="P1856">
        <f t="shared" si="86"/>
        <v>2013</v>
      </c>
      <c r="Q1856" t="e" cm="1">
        <f t="array" ref="Q1856">_xlfn.IFS(N1856= "theater/plays", "Theater", N1856 = "theater/musical", "Theater", N1856 = "theater/spaces", "Theater")</f>
        <v>#N/A</v>
      </c>
      <c r="R1856" t="b">
        <f t="shared" si="85"/>
        <v>0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84"/>
        <v>41600.538657407407</v>
      </c>
      <c r="P1857">
        <f t="shared" si="86"/>
        <v>2013</v>
      </c>
      <c r="Q1857" t="e" cm="1">
        <f t="array" ref="Q1857">_xlfn.IFS(N1857= "theater/plays", "Theater", N1857 = "theater/musical", "Theater", N1857 = "theater/spaces", "Theater")</f>
        <v>#N/A</v>
      </c>
      <c r="R1857" t="b">
        <f t="shared" si="85"/>
        <v>0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84"/>
        <v>41817.854999999996</v>
      </c>
      <c r="P1858">
        <f t="shared" si="86"/>
        <v>2014</v>
      </c>
      <c r="Q1858" t="e" cm="1">
        <f t="array" ref="Q1858">_xlfn.IFS(N1858= "theater/plays", "Theater", N1858 = "theater/musical", "Theater", N1858 = "theater/spaces", "Theater")</f>
        <v>#N/A</v>
      </c>
      <c r="R1858" t="b">
        <f t="shared" si="85"/>
        <v>0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87">(J1859/86400)+DATE(1970,1,1)</f>
        <v>41864.76866898148</v>
      </c>
      <c r="P1859">
        <f t="shared" si="86"/>
        <v>2014</v>
      </c>
      <c r="Q1859" t="e" cm="1">
        <f t="array" ref="Q1859">_xlfn.IFS(N1859= "theater/plays", "Theater", N1859 = "theater/musical", "Theater", N1859 = "theater/spaces", "Theater")</f>
        <v>#N/A</v>
      </c>
      <c r="R1859" t="b">
        <f t="shared" ref="R1859:R1922" si="88">IF(N1859= "theater/plays", "plays")</f>
        <v>0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87"/>
        <v>40833.200474537036</v>
      </c>
      <c r="P1860">
        <f t="shared" ref="P1860:P1923" si="89">YEAR(O1860)</f>
        <v>2011</v>
      </c>
      <c r="Q1860" t="e" cm="1">
        <f t="array" ref="Q1860">_xlfn.IFS(N1860= "theater/plays", "Theater", N1860 = "theater/musical", "Theater", N1860 = "theater/spaces", "Theater")</f>
        <v>#N/A</v>
      </c>
      <c r="R1860" t="b">
        <f t="shared" si="88"/>
        <v>0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87"/>
        <v>40778.770011574074</v>
      </c>
      <c r="P1861">
        <f t="shared" si="89"/>
        <v>2011</v>
      </c>
      <c r="Q1861" t="e" cm="1">
        <f t="array" ref="Q1861">_xlfn.IFS(N1861= "theater/plays", "Theater", N1861 = "theater/musical", "Theater", N1861 = "theater/spaces", "Theater")</f>
        <v>#N/A</v>
      </c>
      <c r="R1861" t="b">
        <f t="shared" si="88"/>
        <v>0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87"/>
        <v>41655.70930555556</v>
      </c>
      <c r="P1862">
        <f t="shared" si="89"/>
        <v>2014</v>
      </c>
      <c r="Q1862" t="e" cm="1">
        <f t="array" ref="Q1862">_xlfn.IFS(N1862= "theater/plays", "Theater", N1862 = "theater/musical", "Theater", N1862 = "theater/spaces", "Theater")</f>
        <v>#N/A</v>
      </c>
      <c r="R1862" t="b">
        <f t="shared" si="88"/>
        <v>0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87"/>
        <v>42000.300243055557</v>
      </c>
      <c r="P1863">
        <f t="shared" si="89"/>
        <v>2014</v>
      </c>
      <c r="Q1863" t="e" cm="1">
        <f t="array" ref="Q1863">_xlfn.IFS(N1863= "theater/plays", "Theater", N1863 = "theater/musical", "Theater", N1863 = "theater/spaces", "Theater")</f>
        <v>#N/A</v>
      </c>
      <c r="R1863" t="b">
        <f t="shared" si="88"/>
        <v>0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87"/>
        <v>42755.492754629631</v>
      </c>
      <c r="P1864">
        <f t="shared" si="89"/>
        <v>2017</v>
      </c>
      <c r="Q1864" t="e" cm="1">
        <f t="array" ref="Q1864">_xlfn.IFS(N1864= "theater/plays", "Theater", N1864 = "theater/musical", "Theater", N1864 = "theater/spaces", "Theater")</f>
        <v>#N/A</v>
      </c>
      <c r="R1864" t="b">
        <f t="shared" si="88"/>
        <v>0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87"/>
        <v>41772.797280092593</v>
      </c>
      <c r="P1865">
        <f t="shared" si="89"/>
        <v>2014</v>
      </c>
      <c r="Q1865" t="e" cm="1">
        <f t="array" ref="Q1865">_xlfn.IFS(N1865= "theater/plays", "Theater", N1865 = "theater/musical", "Theater", N1865 = "theater/spaces", "Theater")</f>
        <v>#N/A</v>
      </c>
      <c r="R1865" t="b">
        <f t="shared" si="88"/>
        <v>0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87"/>
        <v>41733.716435185182</v>
      </c>
      <c r="P1866">
        <f t="shared" si="89"/>
        <v>2014</v>
      </c>
      <c r="Q1866" t="e" cm="1">
        <f t="array" ref="Q1866">_xlfn.IFS(N1866= "theater/plays", "Theater", N1866 = "theater/musical", "Theater", N1866 = "theater/spaces", "Theater")</f>
        <v>#N/A</v>
      </c>
      <c r="R1866" t="b">
        <f t="shared" si="88"/>
        <v>0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87"/>
        <v>42645.367442129631</v>
      </c>
      <c r="P1867">
        <f t="shared" si="89"/>
        <v>2016</v>
      </c>
      <c r="Q1867" t="e" cm="1">
        <f t="array" ref="Q1867">_xlfn.IFS(N1867= "theater/plays", "Theater", N1867 = "theater/musical", "Theater", N1867 = "theater/spaces", "Theater")</f>
        <v>#N/A</v>
      </c>
      <c r="R1867" t="b">
        <f t="shared" si="88"/>
        <v>0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87"/>
        <v>42742.246493055558</v>
      </c>
      <c r="P1868">
        <f t="shared" si="89"/>
        <v>2017</v>
      </c>
      <c r="Q1868" t="e" cm="1">
        <f t="array" ref="Q1868">_xlfn.IFS(N1868= "theater/plays", "Theater", N1868 = "theater/musical", "Theater", N1868 = "theater/spaces", "Theater")</f>
        <v>#N/A</v>
      </c>
      <c r="R1868" t="b">
        <f t="shared" si="88"/>
        <v>0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87"/>
        <v>42649.924907407403</v>
      </c>
      <c r="P1869">
        <f t="shared" si="89"/>
        <v>2016</v>
      </c>
      <c r="Q1869" t="e" cm="1">
        <f t="array" ref="Q1869">_xlfn.IFS(N1869= "theater/plays", "Theater", N1869 = "theater/musical", "Theater", N1869 = "theater/spaces", "Theater")</f>
        <v>#N/A</v>
      </c>
      <c r="R1869" t="b">
        <f t="shared" si="88"/>
        <v>0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87"/>
        <v>42328.779224537036</v>
      </c>
      <c r="P1870">
        <f t="shared" si="89"/>
        <v>2015</v>
      </c>
      <c r="Q1870" t="e" cm="1">
        <f t="array" ref="Q1870">_xlfn.IFS(N1870= "theater/plays", "Theater", N1870 = "theater/musical", "Theater", N1870 = "theater/spaces", "Theater")</f>
        <v>#N/A</v>
      </c>
      <c r="R1870" t="b">
        <f t="shared" si="88"/>
        <v>0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87"/>
        <v>42709.002881944441</v>
      </c>
      <c r="P1871">
        <f t="shared" si="89"/>
        <v>2016</v>
      </c>
      <c r="Q1871" t="e" cm="1">
        <f t="array" ref="Q1871">_xlfn.IFS(N1871= "theater/plays", "Theater", N1871 = "theater/musical", "Theater", N1871 = "theater/spaces", "Theater")</f>
        <v>#N/A</v>
      </c>
      <c r="R1871" t="b">
        <f t="shared" si="88"/>
        <v>0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87"/>
        <v>42371.355729166666</v>
      </c>
      <c r="P1872">
        <f t="shared" si="89"/>
        <v>2016</v>
      </c>
      <c r="Q1872" t="e" cm="1">
        <f t="array" ref="Q1872">_xlfn.IFS(N1872= "theater/plays", "Theater", N1872 = "theater/musical", "Theater", N1872 = "theater/spaces", "Theater")</f>
        <v>#N/A</v>
      </c>
      <c r="R1872" t="b">
        <f t="shared" si="88"/>
        <v>0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87"/>
        <v>41923.783576388887</v>
      </c>
      <c r="P1873">
        <f t="shared" si="89"/>
        <v>2014</v>
      </c>
      <c r="Q1873" t="e" cm="1">
        <f t="array" ref="Q1873">_xlfn.IFS(N1873= "theater/plays", "Theater", N1873 = "theater/musical", "Theater", N1873 = "theater/spaces", "Theater")</f>
        <v>#N/A</v>
      </c>
      <c r="R1873" t="b">
        <f t="shared" si="88"/>
        <v>0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87"/>
        <v>42155.129652777774</v>
      </c>
      <c r="P1874">
        <f t="shared" si="89"/>
        <v>2015</v>
      </c>
      <c r="Q1874" t="e" cm="1">
        <f t="array" ref="Q1874">_xlfn.IFS(N1874= "theater/plays", "Theater", N1874 = "theater/musical", "Theater", N1874 = "theater/spaces", "Theater")</f>
        <v>#N/A</v>
      </c>
      <c r="R1874" t="b">
        <f t="shared" si="88"/>
        <v>0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87"/>
        <v>42164.615856481483</v>
      </c>
      <c r="P1875">
        <f t="shared" si="89"/>
        <v>2015</v>
      </c>
      <c r="Q1875" t="e" cm="1">
        <f t="array" ref="Q1875">_xlfn.IFS(N1875= "theater/plays", "Theater", N1875 = "theater/musical", "Theater", N1875 = "theater/spaces", "Theater")</f>
        <v>#N/A</v>
      </c>
      <c r="R1875" t="b">
        <f t="shared" si="88"/>
        <v>0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87"/>
        <v>42529.969131944439</v>
      </c>
      <c r="P1876">
        <f t="shared" si="89"/>
        <v>2016</v>
      </c>
      <c r="Q1876" t="e" cm="1">
        <f t="array" ref="Q1876">_xlfn.IFS(N1876= "theater/plays", "Theater", N1876 = "theater/musical", "Theater", N1876 = "theater/spaces", "Theater")</f>
        <v>#N/A</v>
      </c>
      <c r="R1876" t="b">
        <f t="shared" si="88"/>
        <v>0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87"/>
        <v>42528.899398148147</v>
      </c>
      <c r="P1877">
        <f t="shared" si="89"/>
        <v>2016</v>
      </c>
      <c r="Q1877" t="e" cm="1">
        <f t="array" ref="Q1877">_xlfn.IFS(N1877= "theater/plays", "Theater", N1877 = "theater/musical", "Theater", N1877 = "theater/spaces", "Theater")</f>
        <v>#N/A</v>
      </c>
      <c r="R1877" t="b">
        <f t="shared" si="88"/>
        <v>0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87"/>
        <v>41776.284780092596</v>
      </c>
      <c r="P1878">
        <f t="shared" si="89"/>
        <v>2014</v>
      </c>
      <c r="Q1878" t="e" cm="1">
        <f t="array" ref="Q1878">_xlfn.IFS(N1878= "theater/plays", "Theater", N1878 = "theater/musical", "Theater", N1878 = "theater/spaces", "Theater")</f>
        <v>#N/A</v>
      </c>
      <c r="R1878" t="b">
        <f t="shared" si="88"/>
        <v>0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87"/>
        <v>42035.029224537036</v>
      </c>
      <c r="P1879">
        <f t="shared" si="89"/>
        <v>2015</v>
      </c>
      <c r="Q1879" t="e" cm="1">
        <f t="array" ref="Q1879">_xlfn.IFS(N1879= "theater/plays", "Theater", N1879 = "theater/musical", "Theater", N1879 = "theater/spaces", "Theater")</f>
        <v>#N/A</v>
      </c>
      <c r="R1879" t="b">
        <f t="shared" si="88"/>
        <v>0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87"/>
        <v>41773.008738425924</v>
      </c>
      <c r="P1880">
        <f t="shared" si="89"/>
        <v>2014</v>
      </c>
      <c r="Q1880" t="e" cm="1">
        <f t="array" ref="Q1880">_xlfn.IFS(N1880= "theater/plays", "Theater", N1880 = "theater/musical", "Theater", N1880 = "theater/spaces", "Theater")</f>
        <v>#N/A</v>
      </c>
      <c r="R1880" t="b">
        <f t="shared" si="88"/>
        <v>0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87"/>
        <v>42413.649641203709</v>
      </c>
      <c r="P1881">
        <f t="shared" si="89"/>
        <v>2016</v>
      </c>
      <c r="Q1881" t="e" cm="1">
        <f t="array" ref="Q1881">_xlfn.IFS(N1881= "theater/plays", "Theater", N1881 = "theater/musical", "Theater", N1881 = "theater/spaces", "Theater")</f>
        <v>#N/A</v>
      </c>
      <c r="R1881" t="b">
        <f t="shared" si="88"/>
        <v>0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87"/>
        <v>42430.566898148143</v>
      </c>
      <c r="P1882">
        <f t="shared" si="89"/>
        <v>2016</v>
      </c>
      <c r="Q1882" t="e" cm="1">
        <f t="array" ref="Q1882">_xlfn.IFS(N1882= "theater/plays", "Theater", N1882 = "theater/musical", "Theater", N1882 = "theater/spaces", "Theater")</f>
        <v>#N/A</v>
      </c>
      <c r="R1882" t="b">
        <f t="shared" si="88"/>
        <v>0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87"/>
        <v>42043.152650462958</v>
      </c>
      <c r="P1883">
        <f t="shared" si="89"/>
        <v>2015</v>
      </c>
      <c r="Q1883" t="e" cm="1">
        <f t="array" ref="Q1883">_xlfn.IFS(N1883= "theater/plays", "Theater", N1883 = "theater/musical", "Theater", N1883 = "theater/spaces", "Theater")</f>
        <v>#N/A</v>
      </c>
      <c r="R1883" t="b">
        <f t="shared" si="88"/>
        <v>0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87"/>
        <v>41067.949212962965</v>
      </c>
      <c r="P1884">
        <f t="shared" si="89"/>
        <v>2012</v>
      </c>
      <c r="Q1884" t="e" cm="1">
        <f t="array" ref="Q1884">_xlfn.IFS(N1884= "theater/plays", "Theater", N1884 = "theater/musical", "Theater", N1884 = "theater/spaces", "Theater")</f>
        <v>#N/A</v>
      </c>
      <c r="R1884" t="b">
        <f t="shared" si="88"/>
        <v>0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87"/>
        <v>40977.948009259257</v>
      </c>
      <c r="P1885">
        <f t="shared" si="89"/>
        <v>2012</v>
      </c>
      <c r="Q1885" t="e" cm="1">
        <f t="array" ref="Q1885">_xlfn.IFS(N1885= "theater/plays", "Theater", N1885 = "theater/musical", "Theater", N1885 = "theater/spaces", "Theater")</f>
        <v>#N/A</v>
      </c>
      <c r="R1885" t="b">
        <f t="shared" si="88"/>
        <v>0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87"/>
        <v>41205.198321759257</v>
      </c>
      <c r="P1886">
        <f t="shared" si="89"/>
        <v>2012</v>
      </c>
      <c r="Q1886" t="e" cm="1">
        <f t="array" ref="Q1886">_xlfn.IFS(N1886= "theater/plays", "Theater", N1886 = "theater/musical", "Theater", N1886 = "theater/spaces", "Theater")</f>
        <v>#N/A</v>
      </c>
      <c r="R1886" t="b">
        <f t="shared" si="88"/>
        <v>0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87"/>
        <v>41099.093865740739</v>
      </c>
      <c r="P1887">
        <f t="shared" si="89"/>
        <v>2012</v>
      </c>
      <c r="Q1887" t="e" cm="1">
        <f t="array" ref="Q1887">_xlfn.IFS(N1887= "theater/plays", "Theater", N1887 = "theater/musical", "Theater", N1887 = "theater/spaces", "Theater")</f>
        <v>#N/A</v>
      </c>
      <c r="R1887" t="b">
        <f t="shared" si="88"/>
        <v>0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87"/>
        <v>41925.906689814816</v>
      </c>
      <c r="P1888">
        <f t="shared" si="89"/>
        <v>2014</v>
      </c>
      <c r="Q1888" t="e" cm="1">
        <f t="array" ref="Q1888">_xlfn.IFS(N1888= "theater/plays", "Theater", N1888 = "theater/musical", "Theater", N1888 = "theater/spaces", "Theater")</f>
        <v>#N/A</v>
      </c>
      <c r="R1888" t="b">
        <f t="shared" si="88"/>
        <v>0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87"/>
        <v>42323.800138888888</v>
      </c>
      <c r="P1889">
        <f t="shared" si="89"/>
        <v>2015</v>
      </c>
      <c r="Q1889" t="e" cm="1">
        <f t="array" ref="Q1889">_xlfn.IFS(N1889= "theater/plays", "Theater", N1889 = "theater/musical", "Theater", N1889 = "theater/spaces", "Theater")</f>
        <v>#N/A</v>
      </c>
      <c r="R1889" t="b">
        <f t="shared" si="88"/>
        <v>0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87"/>
        <v>40299.239953703705</v>
      </c>
      <c r="P1890">
        <f t="shared" si="89"/>
        <v>2010</v>
      </c>
      <c r="Q1890" t="e" cm="1">
        <f t="array" ref="Q1890">_xlfn.IFS(N1890= "theater/plays", "Theater", N1890 = "theater/musical", "Theater", N1890 = "theater/spaces", "Theater")</f>
        <v>#N/A</v>
      </c>
      <c r="R1890" t="b">
        <f t="shared" si="88"/>
        <v>0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87"/>
        <v>41299.793356481481</v>
      </c>
      <c r="P1891">
        <f t="shared" si="89"/>
        <v>2013</v>
      </c>
      <c r="Q1891" t="e" cm="1">
        <f t="array" ref="Q1891">_xlfn.IFS(N1891= "theater/plays", "Theater", N1891 = "theater/musical", "Theater", N1891 = "theater/spaces", "Theater")</f>
        <v>#N/A</v>
      </c>
      <c r="R1891" t="b">
        <f t="shared" si="88"/>
        <v>0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87"/>
        <v>41228.786203703705</v>
      </c>
      <c r="P1892">
        <f t="shared" si="89"/>
        <v>2012</v>
      </c>
      <c r="Q1892" t="e" cm="1">
        <f t="array" ref="Q1892">_xlfn.IFS(N1892= "theater/plays", "Theater", N1892 = "theater/musical", "Theater", N1892 = "theater/spaces", "Theater")</f>
        <v>#N/A</v>
      </c>
      <c r="R1892" t="b">
        <f t="shared" si="88"/>
        <v>0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87"/>
        <v>40335.798078703701</v>
      </c>
      <c r="P1893">
        <f t="shared" si="89"/>
        <v>2010</v>
      </c>
      <c r="Q1893" t="e" cm="1">
        <f t="array" ref="Q1893">_xlfn.IFS(N1893= "theater/plays", "Theater", N1893 = "theater/musical", "Theater", N1893 = "theater/spaces", "Theater")</f>
        <v>#N/A</v>
      </c>
      <c r="R1893" t="b">
        <f t="shared" si="88"/>
        <v>0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87"/>
        <v>40671.637511574074</v>
      </c>
      <c r="P1894">
        <f t="shared" si="89"/>
        <v>2011</v>
      </c>
      <c r="Q1894" t="e" cm="1">
        <f t="array" ref="Q1894">_xlfn.IFS(N1894= "theater/plays", "Theater", N1894 = "theater/musical", "Theater", N1894 = "theater/spaces", "Theater")</f>
        <v>#N/A</v>
      </c>
      <c r="R1894" t="b">
        <f t="shared" si="88"/>
        <v>0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87"/>
        <v>40632.94195601852</v>
      </c>
      <c r="P1895">
        <f t="shared" si="89"/>
        <v>2011</v>
      </c>
      <c r="Q1895" t="e" cm="1">
        <f t="array" ref="Q1895">_xlfn.IFS(N1895= "theater/plays", "Theater", N1895 = "theater/musical", "Theater", N1895 = "theater/spaces", "Theater")</f>
        <v>#N/A</v>
      </c>
      <c r="R1895" t="b">
        <f t="shared" si="88"/>
        <v>0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87"/>
        <v>40920.90489583333</v>
      </c>
      <c r="P1896">
        <f t="shared" si="89"/>
        <v>2012</v>
      </c>
      <c r="Q1896" t="e" cm="1">
        <f t="array" ref="Q1896">_xlfn.IFS(N1896= "theater/plays", "Theater", N1896 = "theater/musical", "Theater", N1896 = "theater/spaces", "Theater")</f>
        <v>#N/A</v>
      </c>
      <c r="R1896" t="b">
        <f t="shared" si="88"/>
        <v>0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87"/>
        <v>42267.746782407412</v>
      </c>
      <c r="P1897">
        <f t="shared" si="89"/>
        <v>2015</v>
      </c>
      <c r="Q1897" t="e" cm="1">
        <f t="array" ref="Q1897">_xlfn.IFS(N1897= "theater/plays", "Theater", N1897 = "theater/musical", "Theater", N1897 = "theater/spaces", "Theater")</f>
        <v>#N/A</v>
      </c>
      <c r="R1897" t="b">
        <f t="shared" si="88"/>
        <v>0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87"/>
        <v>40981.710243055553</v>
      </c>
      <c r="P1898">
        <f t="shared" si="89"/>
        <v>2012</v>
      </c>
      <c r="Q1898" t="e" cm="1">
        <f t="array" ref="Q1898">_xlfn.IFS(N1898= "theater/plays", "Theater", N1898 = "theater/musical", "Theater", N1898 = "theater/spaces", "Theater")</f>
        <v>#N/A</v>
      </c>
      <c r="R1898" t="b">
        <f t="shared" si="88"/>
        <v>0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87"/>
        <v>41680.583402777775</v>
      </c>
      <c r="P1899">
        <f t="shared" si="89"/>
        <v>2014</v>
      </c>
      <c r="Q1899" t="e" cm="1">
        <f t="array" ref="Q1899">_xlfn.IFS(N1899= "theater/plays", "Theater", N1899 = "theater/musical", "Theater", N1899 = "theater/spaces", "Theater")</f>
        <v>#N/A</v>
      </c>
      <c r="R1899" t="b">
        <f t="shared" si="88"/>
        <v>0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87"/>
        <v>42366.192974537036</v>
      </c>
      <c r="P1900">
        <f t="shared" si="89"/>
        <v>2015</v>
      </c>
      <c r="Q1900" t="e" cm="1">
        <f t="array" ref="Q1900">_xlfn.IFS(N1900= "theater/plays", "Theater", N1900 = "theater/musical", "Theater", N1900 = "theater/spaces", "Theater")</f>
        <v>#N/A</v>
      </c>
      <c r="R1900" t="b">
        <f t="shared" si="88"/>
        <v>0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87"/>
        <v>42058.941736111112</v>
      </c>
      <c r="P1901">
        <f t="shared" si="89"/>
        <v>2015</v>
      </c>
      <c r="Q1901" t="e" cm="1">
        <f t="array" ref="Q1901">_xlfn.IFS(N1901= "theater/plays", "Theater", N1901 = "theater/musical", "Theater", N1901 = "theater/spaces", "Theater")</f>
        <v>#N/A</v>
      </c>
      <c r="R1901" t="b">
        <f t="shared" si="88"/>
        <v>0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87"/>
        <v>41160.871886574074</v>
      </c>
      <c r="P1902">
        <f t="shared" si="89"/>
        <v>2012</v>
      </c>
      <c r="Q1902" t="e" cm="1">
        <f t="array" ref="Q1902">_xlfn.IFS(N1902= "theater/plays", "Theater", N1902 = "theater/musical", "Theater", N1902 = "theater/spaces", "Theater")</f>
        <v>#N/A</v>
      </c>
      <c r="R1902" t="b">
        <f t="shared" si="88"/>
        <v>0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87"/>
        <v>42116.54315972222</v>
      </c>
      <c r="P1903">
        <f t="shared" si="89"/>
        <v>2015</v>
      </c>
      <c r="Q1903" t="e" cm="1">
        <f t="array" ref="Q1903">_xlfn.IFS(N1903= "theater/plays", "Theater", N1903 = "theater/musical", "Theater", N1903 = "theater/spaces", "Theater")</f>
        <v>#N/A</v>
      </c>
      <c r="R1903" t="b">
        <f t="shared" si="88"/>
        <v>0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87"/>
        <v>42037.789895833332</v>
      </c>
      <c r="P1904">
        <f t="shared" si="89"/>
        <v>2015</v>
      </c>
      <c r="Q1904" t="e" cm="1">
        <f t="array" ref="Q1904">_xlfn.IFS(N1904= "theater/plays", "Theater", N1904 = "theater/musical", "Theater", N1904 = "theater/spaces", "Theater")</f>
        <v>#N/A</v>
      </c>
      <c r="R1904" t="b">
        <f t="shared" si="88"/>
        <v>0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87"/>
        <v>42702.770729166667</v>
      </c>
      <c r="P1905">
        <f t="shared" si="89"/>
        <v>2016</v>
      </c>
      <c r="Q1905" t="e" cm="1">
        <f t="array" ref="Q1905">_xlfn.IFS(N1905= "theater/plays", "Theater", N1905 = "theater/musical", "Theater", N1905 = "theater/spaces", "Theater")</f>
        <v>#N/A</v>
      </c>
      <c r="R1905" t="b">
        <f t="shared" si="88"/>
        <v>0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87"/>
        <v>42326.685428240744</v>
      </c>
      <c r="P1906">
        <f t="shared" si="89"/>
        <v>2015</v>
      </c>
      <c r="Q1906" t="e" cm="1">
        <f t="array" ref="Q1906">_xlfn.IFS(N1906= "theater/plays", "Theater", N1906 = "theater/musical", "Theater", N1906 = "theater/spaces", "Theater")</f>
        <v>#N/A</v>
      </c>
      <c r="R1906" t="b">
        <f t="shared" si="88"/>
        <v>0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87"/>
        <v>41859.925856481481</v>
      </c>
      <c r="P1907">
        <f t="shared" si="89"/>
        <v>2014</v>
      </c>
      <c r="Q1907" t="e" cm="1">
        <f t="array" ref="Q1907">_xlfn.IFS(N1907= "theater/plays", "Theater", N1907 = "theater/musical", "Theater", N1907 = "theater/spaces", "Theater")</f>
        <v>#N/A</v>
      </c>
      <c r="R1907" t="b">
        <f t="shared" si="88"/>
        <v>0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87"/>
        <v>42514.671099537038</v>
      </c>
      <c r="P1908">
        <f t="shared" si="89"/>
        <v>2016</v>
      </c>
      <c r="Q1908" t="e" cm="1">
        <f t="array" ref="Q1908">_xlfn.IFS(N1908= "theater/plays", "Theater", N1908 = "theater/musical", "Theater", N1908 = "theater/spaces", "Theater")</f>
        <v>#N/A</v>
      </c>
      <c r="R1908" t="b">
        <f t="shared" si="88"/>
        <v>0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87"/>
        <v>41767.587094907409</v>
      </c>
      <c r="P1909">
        <f t="shared" si="89"/>
        <v>2014</v>
      </c>
      <c r="Q1909" t="e" cm="1">
        <f t="array" ref="Q1909">_xlfn.IFS(N1909= "theater/plays", "Theater", N1909 = "theater/musical", "Theater", N1909 = "theater/spaces", "Theater")</f>
        <v>#N/A</v>
      </c>
      <c r="R1909" t="b">
        <f t="shared" si="88"/>
        <v>0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87"/>
        <v>42703.917824074073</v>
      </c>
      <c r="P1910">
        <f t="shared" si="89"/>
        <v>2016</v>
      </c>
      <c r="Q1910" t="e" cm="1">
        <f t="array" ref="Q1910">_xlfn.IFS(N1910= "theater/plays", "Theater", N1910 = "theater/musical", "Theater", N1910 = "theater/spaces", "Theater")</f>
        <v>#N/A</v>
      </c>
      <c r="R1910" t="b">
        <f t="shared" si="88"/>
        <v>0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87"/>
        <v>41905.429155092592</v>
      </c>
      <c r="P1911">
        <f t="shared" si="89"/>
        <v>2014</v>
      </c>
      <c r="Q1911" t="e" cm="1">
        <f t="array" ref="Q1911">_xlfn.IFS(N1911= "theater/plays", "Theater", N1911 = "theater/musical", "Theater", N1911 = "theater/spaces", "Theater")</f>
        <v>#N/A</v>
      </c>
      <c r="R1911" t="b">
        <f t="shared" si="88"/>
        <v>0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87"/>
        <v>42264.963159722218</v>
      </c>
      <c r="P1912">
        <f t="shared" si="89"/>
        <v>2015</v>
      </c>
      <c r="Q1912" t="e" cm="1">
        <f t="array" ref="Q1912">_xlfn.IFS(N1912= "theater/plays", "Theater", N1912 = "theater/musical", "Theater", N1912 = "theater/spaces", "Theater")</f>
        <v>#N/A</v>
      </c>
      <c r="R1912" t="b">
        <f t="shared" si="88"/>
        <v>0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87"/>
        <v>41830.033958333333</v>
      </c>
      <c r="P1913">
        <f t="shared" si="89"/>
        <v>2014</v>
      </c>
      <c r="Q1913" t="e" cm="1">
        <f t="array" ref="Q1913">_xlfn.IFS(N1913= "theater/plays", "Theater", N1913 = "theater/musical", "Theater", N1913 = "theater/spaces", "Theater")</f>
        <v>#N/A</v>
      </c>
      <c r="R1913" t="b">
        <f t="shared" si="88"/>
        <v>0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87"/>
        <v>42129.226388888885</v>
      </c>
      <c r="P1914">
        <f t="shared" si="89"/>
        <v>2015</v>
      </c>
      <c r="Q1914" t="e" cm="1">
        <f t="array" ref="Q1914">_xlfn.IFS(N1914= "theater/plays", "Theater", N1914 = "theater/musical", "Theater", N1914 = "theater/spaces", "Theater")</f>
        <v>#N/A</v>
      </c>
      <c r="R1914" t="b">
        <f t="shared" si="88"/>
        <v>0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87"/>
        <v>41890.511319444442</v>
      </c>
      <c r="P1915">
        <f t="shared" si="89"/>
        <v>2014</v>
      </c>
      <c r="Q1915" t="e" cm="1">
        <f t="array" ref="Q1915">_xlfn.IFS(N1915= "theater/plays", "Theater", N1915 = "theater/musical", "Theater", N1915 = "theater/spaces", "Theater")</f>
        <v>#N/A</v>
      </c>
      <c r="R1915" t="b">
        <f t="shared" si="88"/>
        <v>0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87"/>
        <v>41929.174456018518</v>
      </c>
      <c r="P1916">
        <f t="shared" si="89"/>
        <v>2014</v>
      </c>
      <c r="Q1916" t="e" cm="1">
        <f t="array" ref="Q1916">_xlfn.IFS(N1916= "theater/plays", "Theater", N1916 = "theater/musical", "Theater", N1916 = "theater/spaces", "Theater")</f>
        <v>#N/A</v>
      </c>
      <c r="R1916" t="b">
        <f t="shared" si="88"/>
        <v>0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87"/>
        <v>41864.04886574074</v>
      </c>
      <c r="P1917">
        <f t="shared" si="89"/>
        <v>2014</v>
      </c>
      <c r="Q1917" t="e" cm="1">
        <f t="array" ref="Q1917">_xlfn.IFS(N1917= "theater/plays", "Theater", N1917 = "theater/musical", "Theater", N1917 = "theater/spaces", "Theater")</f>
        <v>#N/A</v>
      </c>
      <c r="R1917" t="b">
        <f t="shared" si="88"/>
        <v>0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87"/>
        <v>42656.717303240745</v>
      </c>
      <c r="P1918">
        <f t="shared" si="89"/>
        <v>2016</v>
      </c>
      <c r="Q1918" t="e" cm="1">
        <f t="array" ref="Q1918">_xlfn.IFS(N1918= "theater/plays", "Theater", N1918 = "theater/musical", "Theater", N1918 = "theater/spaces", "Theater")</f>
        <v>#N/A</v>
      </c>
      <c r="R1918" t="b">
        <f t="shared" si="88"/>
        <v>0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87"/>
        <v>42746.270057870366</v>
      </c>
      <c r="P1919">
        <f t="shared" si="89"/>
        <v>2017</v>
      </c>
      <c r="Q1919" t="e" cm="1">
        <f t="array" ref="Q1919">_xlfn.IFS(N1919= "theater/plays", "Theater", N1919 = "theater/musical", "Theater", N1919 = "theater/spaces", "Theater")</f>
        <v>#N/A</v>
      </c>
      <c r="R1919" t="b">
        <f t="shared" si="88"/>
        <v>0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87"/>
        <v>41828.789942129632</v>
      </c>
      <c r="P1920">
        <f t="shared" si="89"/>
        <v>2014</v>
      </c>
      <c r="Q1920" t="e" cm="1">
        <f t="array" ref="Q1920">_xlfn.IFS(N1920= "theater/plays", "Theater", N1920 = "theater/musical", "Theater", N1920 = "theater/spaces", "Theater")</f>
        <v>#N/A</v>
      </c>
      <c r="R1920" t="b">
        <f t="shared" si="88"/>
        <v>0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87"/>
        <v>42113.875567129631</v>
      </c>
      <c r="P1921">
        <f t="shared" si="89"/>
        <v>2015</v>
      </c>
      <c r="Q1921" t="e" cm="1">
        <f t="array" ref="Q1921">_xlfn.IFS(N1921= "theater/plays", "Theater", N1921 = "theater/musical", "Theater", N1921 = "theater/spaces", "Theater")</f>
        <v>#N/A</v>
      </c>
      <c r="R1921" t="b">
        <f t="shared" si="88"/>
        <v>0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87"/>
        <v>42270.875706018516</v>
      </c>
      <c r="P1922">
        <f t="shared" si="89"/>
        <v>2015</v>
      </c>
      <c r="Q1922" t="e" cm="1">
        <f t="array" ref="Q1922">_xlfn.IFS(N1922= "theater/plays", "Theater", N1922 = "theater/musical", "Theater", N1922 = "theater/spaces", "Theater")</f>
        <v>#N/A</v>
      </c>
      <c r="R1922" t="b">
        <f t="shared" si="88"/>
        <v>0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90">(J1923/86400)+DATE(1970,1,1)</f>
        <v>41074.221562500003</v>
      </c>
      <c r="P1923">
        <f t="shared" si="89"/>
        <v>2012</v>
      </c>
      <c r="Q1923" t="e" cm="1">
        <f t="array" ref="Q1923">_xlfn.IFS(N1923= "theater/plays", "Theater", N1923 = "theater/musical", "Theater", N1923 = "theater/spaces", "Theater")</f>
        <v>#N/A</v>
      </c>
      <c r="R1923" t="b">
        <f t="shared" ref="R1923:R1986" si="91">IF(N1923= "theater/plays", "plays")</f>
        <v>0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90"/>
        <v>41590.255868055552</v>
      </c>
      <c r="P1924">
        <f t="shared" ref="P1924:P1987" si="92">YEAR(O1924)</f>
        <v>2013</v>
      </c>
      <c r="Q1924" t="e" cm="1">
        <f t="array" ref="Q1924">_xlfn.IFS(N1924= "theater/plays", "Theater", N1924 = "theater/musical", "Theater", N1924 = "theater/spaces", "Theater")</f>
        <v>#N/A</v>
      </c>
      <c r="R1924" t="b">
        <f t="shared" si="91"/>
        <v>0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90"/>
        <v>40772.848749999997</v>
      </c>
      <c r="P1925">
        <f t="shared" si="92"/>
        <v>2011</v>
      </c>
      <c r="Q1925" t="e" cm="1">
        <f t="array" ref="Q1925">_xlfn.IFS(N1925= "theater/plays", "Theater", N1925 = "theater/musical", "Theater", N1925 = "theater/spaces", "Theater")</f>
        <v>#N/A</v>
      </c>
      <c r="R1925" t="b">
        <f t="shared" si="91"/>
        <v>0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90"/>
        <v>41626.761053240742</v>
      </c>
      <c r="P1926">
        <f t="shared" si="92"/>
        <v>2013</v>
      </c>
      <c r="Q1926" t="e" cm="1">
        <f t="array" ref="Q1926">_xlfn.IFS(N1926= "theater/plays", "Theater", N1926 = "theater/musical", "Theater", N1926 = "theater/spaces", "Theater")</f>
        <v>#N/A</v>
      </c>
      <c r="R1926" t="b">
        <f t="shared" si="91"/>
        <v>0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90"/>
        <v>41535.90148148148</v>
      </c>
      <c r="P1927">
        <f t="shared" si="92"/>
        <v>2013</v>
      </c>
      <c r="Q1927" t="e" cm="1">
        <f t="array" ref="Q1927">_xlfn.IFS(N1927= "theater/plays", "Theater", N1927 = "theater/musical", "Theater", N1927 = "theater/spaces", "Theater")</f>
        <v>#N/A</v>
      </c>
      <c r="R1927" t="b">
        <f t="shared" si="91"/>
        <v>0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90"/>
        <v>40456.954351851848</v>
      </c>
      <c r="P1928">
        <f t="shared" si="92"/>
        <v>2010</v>
      </c>
      <c r="Q1928" t="e" cm="1">
        <f t="array" ref="Q1928">_xlfn.IFS(N1928= "theater/plays", "Theater", N1928 = "theater/musical", "Theater", N1928 = "theater/spaces", "Theater")</f>
        <v>#N/A</v>
      </c>
      <c r="R1928" t="b">
        <f t="shared" si="91"/>
        <v>0</v>
      </c>
    </row>
    <row r="1929" spans="1:18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90"/>
        <v>40960.861562500002</v>
      </c>
      <c r="P1929">
        <f t="shared" si="92"/>
        <v>2012</v>
      </c>
      <c r="Q1929" t="e" cm="1">
        <f t="array" ref="Q1929">_xlfn.IFS(N1929= "theater/plays", "Theater", N1929 = "theater/musical", "Theater", N1929 = "theater/spaces", "Theater")</f>
        <v>#N/A</v>
      </c>
      <c r="R1929" t="b">
        <f t="shared" si="91"/>
        <v>0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90"/>
        <v>41371.6480787037</v>
      </c>
      <c r="P1930">
        <f t="shared" si="92"/>
        <v>2013</v>
      </c>
      <c r="Q1930" t="e" cm="1">
        <f t="array" ref="Q1930">_xlfn.IFS(N1930= "theater/plays", "Theater", N1930 = "theater/musical", "Theater", N1930 = "theater/spaces", "Theater")</f>
        <v>#N/A</v>
      </c>
      <c r="R1930" t="b">
        <f t="shared" si="91"/>
        <v>0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90"/>
        <v>40687.021597222221</v>
      </c>
      <c r="P1931">
        <f t="shared" si="92"/>
        <v>2011</v>
      </c>
      <c r="Q1931" t="e" cm="1">
        <f t="array" ref="Q1931">_xlfn.IFS(N1931= "theater/plays", "Theater", N1931 = "theater/musical", "Theater", N1931 = "theater/spaces", "Theater")</f>
        <v>#N/A</v>
      </c>
      <c r="R1931" t="b">
        <f t="shared" si="91"/>
        <v>0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90"/>
        <v>41402.558819444443</v>
      </c>
      <c r="P1932">
        <f t="shared" si="92"/>
        <v>2013</v>
      </c>
      <c r="Q1932" t="e" cm="1">
        <f t="array" ref="Q1932">_xlfn.IFS(N1932= "theater/plays", "Theater", N1932 = "theater/musical", "Theater", N1932 = "theater/spaces", "Theater")</f>
        <v>#N/A</v>
      </c>
      <c r="R1932" t="b">
        <f t="shared" si="91"/>
        <v>0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90"/>
        <v>41037.892465277779</v>
      </c>
      <c r="P1933">
        <f t="shared" si="92"/>
        <v>2012</v>
      </c>
      <c r="Q1933" t="e" cm="1">
        <f t="array" ref="Q1933">_xlfn.IFS(N1933= "theater/plays", "Theater", N1933 = "theater/musical", "Theater", N1933 = "theater/spaces", "Theater")</f>
        <v>#N/A</v>
      </c>
      <c r="R1933" t="b">
        <f t="shared" si="91"/>
        <v>0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90"/>
        <v>40911.809872685189</v>
      </c>
      <c r="P1934">
        <f t="shared" si="92"/>
        <v>2012</v>
      </c>
      <c r="Q1934" t="e" cm="1">
        <f t="array" ref="Q1934">_xlfn.IFS(N1934= "theater/plays", "Theater", N1934 = "theater/musical", "Theater", N1934 = "theater/spaces", "Theater")</f>
        <v>#N/A</v>
      </c>
      <c r="R1934" t="b">
        <f t="shared" si="91"/>
        <v>0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90"/>
        <v>41879.130868055552</v>
      </c>
      <c r="P1935">
        <f t="shared" si="92"/>
        <v>2014</v>
      </c>
      <c r="Q1935" t="e" cm="1">
        <f t="array" ref="Q1935">_xlfn.IFS(N1935= "theater/plays", "Theater", N1935 = "theater/musical", "Theater", N1935 = "theater/spaces", "Theater")</f>
        <v>#N/A</v>
      </c>
      <c r="R1935" t="b">
        <f t="shared" si="91"/>
        <v>0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90"/>
        <v>40865.867141203707</v>
      </c>
      <c r="P1936">
        <f t="shared" si="92"/>
        <v>2011</v>
      </c>
      <c r="Q1936" t="e" cm="1">
        <f t="array" ref="Q1936">_xlfn.IFS(N1936= "theater/plays", "Theater", N1936 = "theater/musical", "Theater", N1936 = "theater/spaces", "Theater")</f>
        <v>#N/A</v>
      </c>
      <c r="R1936" t="b">
        <f t="shared" si="91"/>
        <v>0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90"/>
        <v>41773.932534722218</v>
      </c>
      <c r="P1937">
        <f t="shared" si="92"/>
        <v>2014</v>
      </c>
      <c r="Q1937" t="e" cm="1">
        <f t="array" ref="Q1937">_xlfn.IFS(N1937= "theater/plays", "Theater", N1937 = "theater/musical", "Theater", N1937 = "theater/spaces", "Theater")</f>
        <v>#N/A</v>
      </c>
      <c r="R1937" t="b">
        <f t="shared" si="91"/>
        <v>0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90"/>
        <v>40852.889699074076</v>
      </c>
      <c r="P1938">
        <f t="shared" si="92"/>
        <v>2011</v>
      </c>
      <c r="Q1938" t="e" cm="1">
        <f t="array" ref="Q1938">_xlfn.IFS(N1938= "theater/plays", "Theater", N1938 = "theater/musical", "Theater", N1938 = "theater/spaces", "Theater")</f>
        <v>#N/A</v>
      </c>
      <c r="R1938" t="b">
        <f t="shared" si="91"/>
        <v>0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90"/>
        <v>41059.118993055556</v>
      </c>
      <c r="P1939">
        <f t="shared" si="92"/>
        <v>2012</v>
      </c>
      <c r="Q1939" t="e" cm="1">
        <f t="array" ref="Q1939">_xlfn.IFS(N1939= "theater/plays", "Theater", N1939 = "theater/musical", "Theater", N1939 = "theater/spaces", "Theater")</f>
        <v>#N/A</v>
      </c>
      <c r="R1939" t="b">
        <f t="shared" si="91"/>
        <v>0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90"/>
        <v>41426.259618055556</v>
      </c>
      <c r="P1940">
        <f t="shared" si="92"/>
        <v>2013</v>
      </c>
      <c r="Q1940" t="e" cm="1">
        <f t="array" ref="Q1940">_xlfn.IFS(N1940= "theater/plays", "Theater", N1940 = "theater/musical", "Theater", N1940 = "theater/spaces", "Theater")</f>
        <v>#N/A</v>
      </c>
      <c r="R1940" t="b">
        <f t="shared" si="91"/>
        <v>0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90"/>
        <v>41313.985046296293</v>
      </c>
      <c r="P1941">
        <f t="shared" si="92"/>
        <v>2013</v>
      </c>
      <c r="Q1941" t="e" cm="1">
        <f t="array" ref="Q1941">_xlfn.IFS(N1941= "theater/plays", "Theater", N1941 = "theater/musical", "Theater", N1941 = "theater/spaces", "Theater")</f>
        <v>#N/A</v>
      </c>
      <c r="R1941" t="b">
        <f t="shared" si="91"/>
        <v>0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90"/>
        <v>40670.507326388892</v>
      </c>
      <c r="P1942">
        <f t="shared" si="92"/>
        <v>2011</v>
      </c>
      <c r="Q1942" t="e" cm="1">
        <f t="array" ref="Q1942">_xlfn.IFS(N1942= "theater/plays", "Theater", N1942 = "theater/musical", "Theater", N1942 = "theater/spaces", "Theater")</f>
        <v>#N/A</v>
      </c>
      <c r="R1942" t="b">
        <f t="shared" si="91"/>
        <v>0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90"/>
        <v>41744.290868055556</v>
      </c>
      <c r="P1943">
        <f t="shared" si="92"/>
        <v>2014</v>
      </c>
      <c r="Q1943" t="e" cm="1">
        <f t="array" ref="Q1943">_xlfn.IFS(N1943= "theater/plays", "Theater", N1943 = "theater/musical", "Theater", N1943 = "theater/spaces", "Theater")</f>
        <v>#N/A</v>
      </c>
      <c r="R1943" t="b">
        <f t="shared" si="91"/>
        <v>0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90"/>
        <v>40638.828009259261</v>
      </c>
      <c r="P1944">
        <f t="shared" si="92"/>
        <v>2011</v>
      </c>
      <c r="Q1944" t="e" cm="1">
        <f t="array" ref="Q1944">_xlfn.IFS(N1944= "theater/plays", "Theater", N1944 = "theater/musical", "Theater", N1944 = "theater/spaces", "Theater")</f>
        <v>#N/A</v>
      </c>
      <c r="R1944" t="b">
        <f t="shared" si="91"/>
        <v>0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90"/>
        <v>42548.269861111112</v>
      </c>
      <c r="P1945">
        <f t="shared" si="92"/>
        <v>2016</v>
      </c>
      <c r="Q1945" t="e" cm="1">
        <f t="array" ref="Q1945">_xlfn.IFS(N1945= "theater/plays", "Theater", N1945 = "theater/musical", "Theater", N1945 = "theater/spaces", "Theater")</f>
        <v>#N/A</v>
      </c>
      <c r="R1945" t="b">
        <f t="shared" si="91"/>
        <v>0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90"/>
        <v>41730.584374999999</v>
      </c>
      <c r="P1946">
        <f t="shared" si="92"/>
        <v>2014</v>
      </c>
      <c r="Q1946" t="e" cm="1">
        <f t="array" ref="Q1946">_xlfn.IFS(N1946= "theater/plays", "Theater", N1946 = "theater/musical", "Theater", N1946 = "theater/spaces", "Theater")</f>
        <v>#N/A</v>
      </c>
      <c r="R1946" t="b">
        <f t="shared" si="91"/>
        <v>0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90"/>
        <v>42157.251828703702</v>
      </c>
      <c r="P1947">
        <f t="shared" si="92"/>
        <v>2015</v>
      </c>
      <c r="Q1947" t="e" cm="1">
        <f t="array" ref="Q1947">_xlfn.IFS(N1947= "theater/plays", "Theater", N1947 = "theater/musical", "Theater", N1947 = "theater/spaces", "Theater")</f>
        <v>#N/A</v>
      </c>
      <c r="R1947" t="b">
        <f t="shared" si="91"/>
        <v>0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90"/>
        <v>41689.150011574078</v>
      </c>
      <c r="P1948">
        <f t="shared" si="92"/>
        <v>2014</v>
      </c>
      <c r="Q1948" t="e" cm="1">
        <f t="array" ref="Q1948">_xlfn.IFS(N1948= "theater/plays", "Theater", N1948 = "theater/musical", "Theater", N1948 = "theater/spaces", "Theater")</f>
        <v>#N/A</v>
      </c>
      <c r="R1948" t="b">
        <f t="shared" si="91"/>
        <v>0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90"/>
        <v>40102.918055555558</v>
      </c>
      <c r="P1949">
        <f t="shared" si="92"/>
        <v>2009</v>
      </c>
      <c r="Q1949" t="e" cm="1">
        <f t="array" ref="Q1949">_xlfn.IFS(N1949= "theater/plays", "Theater", N1949 = "theater/musical", "Theater", N1949 = "theater/spaces", "Theater")</f>
        <v>#N/A</v>
      </c>
      <c r="R1949" t="b">
        <f t="shared" si="91"/>
        <v>0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90"/>
        <v>42473.604270833333</v>
      </c>
      <c r="P1950">
        <f t="shared" si="92"/>
        <v>2016</v>
      </c>
      <c r="Q1950" t="e" cm="1">
        <f t="array" ref="Q1950">_xlfn.IFS(N1950= "theater/plays", "Theater", N1950 = "theater/musical", "Theater", N1950 = "theater/spaces", "Theater")</f>
        <v>#N/A</v>
      </c>
      <c r="R1950" t="b">
        <f t="shared" si="91"/>
        <v>0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90"/>
        <v>41800.423043981486</v>
      </c>
      <c r="P1951">
        <f t="shared" si="92"/>
        <v>2014</v>
      </c>
      <c r="Q1951" t="e" cm="1">
        <f t="array" ref="Q1951">_xlfn.IFS(N1951= "theater/plays", "Theater", N1951 = "theater/musical", "Theater", N1951 = "theater/spaces", "Theater")</f>
        <v>#N/A</v>
      </c>
      <c r="R1951" t="b">
        <f t="shared" si="91"/>
        <v>0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90"/>
        <v>40624.181400462963</v>
      </c>
      <c r="P1952">
        <f t="shared" si="92"/>
        <v>2011</v>
      </c>
      <c r="Q1952" t="e" cm="1">
        <f t="array" ref="Q1952">_xlfn.IFS(N1952= "theater/plays", "Theater", N1952 = "theater/musical", "Theater", N1952 = "theater/spaces", "Theater")</f>
        <v>#N/A</v>
      </c>
      <c r="R1952" t="b">
        <f t="shared" si="91"/>
        <v>0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90"/>
        <v>42651.420567129629</v>
      </c>
      <c r="P1953">
        <f t="shared" si="92"/>
        <v>2016</v>
      </c>
      <c r="Q1953" t="e" cm="1">
        <f t="array" ref="Q1953">_xlfn.IFS(N1953= "theater/plays", "Theater", N1953 = "theater/musical", "Theater", N1953 = "theater/spaces", "Theater")</f>
        <v>#N/A</v>
      </c>
      <c r="R1953" t="b">
        <f t="shared" si="91"/>
        <v>0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90"/>
        <v>41526.60665509259</v>
      </c>
      <c r="P1954">
        <f t="shared" si="92"/>
        <v>2013</v>
      </c>
      <c r="Q1954" t="e" cm="1">
        <f t="array" ref="Q1954">_xlfn.IFS(N1954= "theater/plays", "Theater", N1954 = "theater/musical", "Theater", N1954 = "theater/spaces", "Theater")</f>
        <v>#N/A</v>
      </c>
      <c r="R1954" t="b">
        <f t="shared" si="91"/>
        <v>0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90"/>
        <v>40941.199826388889</v>
      </c>
      <c r="P1955">
        <f t="shared" si="92"/>
        <v>2012</v>
      </c>
      <c r="Q1955" t="e" cm="1">
        <f t="array" ref="Q1955">_xlfn.IFS(N1955= "theater/plays", "Theater", N1955 = "theater/musical", "Theater", N1955 = "theater/spaces", "Theater")</f>
        <v>#N/A</v>
      </c>
      <c r="R1955" t="b">
        <f t="shared" si="91"/>
        <v>0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90"/>
        <v>42394.580740740741</v>
      </c>
      <c r="P1956">
        <f t="shared" si="92"/>
        <v>2016</v>
      </c>
      <c r="Q1956" t="e" cm="1">
        <f t="array" ref="Q1956">_xlfn.IFS(N1956= "theater/plays", "Theater", N1956 = "theater/musical", "Theater", N1956 = "theater/spaces", "Theater")</f>
        <v>#N/A</v>
      </c>
      <c r="R1956" t="b">
        <f t="shared" si="91"/>
        <v>0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90"/>
        <v>41020.271770833337</v>
      </c>
      <c r="P1957">
        <f t="shared" si="92"/>
        <v>2012</v>
      </c>
      <c r="Q1957" t="e" cm="1">
        <f t="array" ref="Q1957">_xlfn.IFS(N1957= "theater/plays", "Theater", N1957 = "theater/musical", "Theater", N1957 = "theater/spaces", "Theater")</f>
        <v>#N/A</v>
      </c>
      <c r="R1957" t="b">
        <f t="shared" si="91"/>
        <v>0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90"/>
        <v>42067.923668981486</v>
      </c>
      <c r="P1958">
        <f t="shared" si="92"/>
        <v>2015</v>
      </c>
      <c r="Q1958" t="e" cm="1">
        <f t="array" ref="Q1958">_xlfn.IFS(N1958= "theater/plays", "Theater", N1958 = "theater/musical", "Theater", N1958 = "theater/spaces", "Theater")</f>
        <v>#N/A</v>
      </c>
      <c r="R1958" t="b">
        <f t="shared" si="91"/>
        <v>0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90"/>
        <v>41179.098530092597</v>
      </c>
      <c r="P1959">
        <f t="shared" si="92"/>
        <v>2012</v>
      </c>
      <c r="Q1959" t="e" cm="1">
        <f t="array" ref="Q1959">_xlfn.IFS(N1959= "theater/plays", "Theater", N1959 = "theater/musical", "Theater", N1959 = "theater/spaces", "Theater")</f>
        <v>#N/A</v>
      </c>
      <c r="R1959" t="b">
        <f t="shared" si="91"/>
        <v>0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90"/>
        <v>41326.987974537034</v>
      </c>
      <c r="P1960">
        <f t="shared" si="92"/>
        <v>2013</v>
      </c>
      <c r="Q1960" t="e" cm="1">
        <f t="array" ref="Q1960">_xlfn.IFS(N1960= "theater/plays", "Theater", N1960 = "theater/musical", "Theater", N1960 = "theater/spaces", "Theater")</f>
        <v>#N/A</v>
      </c>
      <c r="R1960" t="b">
        <f t="shared" si="91"/>
        <v>0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90"/>
        <v>41871.845601851848</v>
      </c>
      <c r="P1961">
        <f t="shared" si="92"/>
        <v>2014</v>
      </c>
      <c r="Q1961" t="e" cm="1">
        <f t="array" ref="Q1961">_xlfn.IFS(N1961= "theater/plays", "Theater", N1961 = "theater/musical", "Theater", N1961 = "theater/spaces", "Theater")</f>
        <v>#N/A</v>
      </c>
      <c r="R1961" t="b">
        <f t="shared" si="91"/>
        <v>0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90"/>
        <v>41964.362743055557</v>
      </c>
      <c r="P1962">
        <f t="shared" si="92"/>
        <v>2014</v>
      </c>
      <c r="Q1962" t="e" cm="1">
        <f t="array" ref="Q1962">_xlfn.IFS(N1962= "theater/plays", "Theater", N1962 = "theater/musical", "Theater", N1962 = "theater/spaces", "Theater")</f>
        <v>#N/A</v>
      </c>
      <c r="R1962" t="b">
        <f t="shared" si="91"/>
        <v>0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90"/>
        <v>41148.194641203707</v>
      </c>
      <c r="P1963">
        <f t="shared" si="92"/>
        <v>2012</v>
      </c>
      <c r="Q1963" t="e" cm="1">
        <f t="array" ref="Q1963">_xlfn.IFS(N1963= "theater/plays", "Theater", N1963 = "theater/musical", "Theater", N1963 = "theater/spaces", "Theater")</f>
        <v>#N/A</v>
      </c>
      <c r="R1963" t="b">
        <f t="shared" si="91"/>
        <v>0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90"/>
        <v>41742.780509259261</v>
      </c>
      <c r="P1964">
        <f t="shared" si="92"/>
        <v>2014</v>
      </c>
      <c r="Q1964" t="e" cm="1">
        <f t="array" ref="Q1964">_xlfn.IFS(N1964= "theater/plays", "Theater", N1964 = "theater/musical", "Theater", N1964 = "theater/spaces", "Theater")</f>
        <v>#N/A</v>
      </c>
      <c r="R1964" t="b">
        <f t="shared" si="91"/>
        <v>0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90"/>
        <v>41863.429791666669</v>
      </c>
      <c r="P1965">
        <f t="shared" si="92"/>
        <v>2014</v>
      </c>
      <c r="Q1965" t="e" cm="1">
        <f t="array" ref="Q1965">_xlfn.IFS(N1965= "theater/plays", "Theater", N1965 = "theater/musical", "Theater", N1965 = "theater/spaces", "Theater")</f>
        <v>#N/A</v>
      </c>
      <c r="R1965" t="b">
        <f t="shared" si="91"/>
        <v>0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90"/>
        <v>42452.272824074069</v>
      </c>
      <c r="P1966">
        <f t="shared" si="92"/>
        <v>2016</v>
      </c>
      <c r="Q1966" t="e" cm="1">
        <f t="array" ref="Q1966">_xlfn.IFS(N1966= "theater/plays", "Theater", N1966 = "theater/musical", "Theater", N1966 = "theater/spaces", "Theater")</f>
        <v>#N/A</v>
      </c>
      <c r="R1966" t="b">
        <f t="shared" si="91"/>
        <v>0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90"/>
        <v>40898.089236111111</v>
      </c>
      <c r="P1967">
        <f t="shared" si="92"/>
        <v>2011</v>
      </c>
      <c r="Q1967" t="e" cm="1">
        <f t="array" ref="Q1967">_xlfn.IFS(N1967= "theater/plays", "Theater", N1967 = "theater/musical", "Theater", N1967 = "theater/spaces", "Theater")</f>
        <v>#N/A</v>
      </c>
      <c r="R1967" t="b">
        <f t="shared" si="91"/>
        <v>0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90"/>
        <v>41835.540486111109</v>
      </c>
      <c r="P1968">
        <f t="shared" si="92"/>
        <v>2014</v>
      </c>
      <c r="Q1968" t="e" cm="1">
        <f t="array" ref="Q1968">_xlfn.IFS(N1968= "theater/plays", "Theater", N1968 = "theater/musical", "Theater", N1968 = "theater/spaces", "Theater")</f>
        <v>#N/A</v>
      </c>
      <c r="R1968" t="b">
        <f t="shared" si="91"/>
        <v>0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90"/>
        <v>41730.663530092592</v>
      </c>
      <c r="P1969">
        <f t="shared" si="92"/>
        <v>2014</v>
      </c>
      <c r="Q1969" t="e" cm="1">
        <f t="array" ref="Q1969">_xlfn.IFS(N1969= "theater/plays", "Theater", N1969 = "theater/musical", "Theater", N1969 = "theater/spaces", "Theater")</f>
        <v>#N/A</v>
      </c>
      <c r="R1969" t="b">
        <f t="shared" si="91"/>
        <v>0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90"/>
        <v>42676.586979166663</v>
      </c>
      <c r="P1970">
        <f t="shared" si="92"/>
        <v>2016</v>
      </c>
      <c r="Q1970" t="e" cm="1">
        <f t="array" ref="Q1970">_xlfn.IFS(N1970= "theater/plays", "Theater", N1970 = "theater/musical", "Theater", N1970 = "theater/spaces", "Theater")</f>
        <v>#N/A</v>
      </c>
      <c r="R1970" t="b">
        <f t="shared" si="91"/>
        <v>0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90"/>
        <v>42557.792453703703</v>
      </c>
      <c r="P1971">
        <f t="shared" si="92"/>
        <v>2016</v>
      </c>
      <c r="Q1971" t="e" cm="1">
        <f t="array" ref="Q1971">_xlfn.IFS(N1971= "theater/plays", "Theater", N1971 = "theater/musical", "Theater", N1971 = "theater/spaces", "Theater")</f>
        <v>#N/A</v>
      </c>
      <c r="R1971" t="b">
        <f t="shared" si="91"/>
        <v>0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90"/>
        <v>41324.193298611113</v>
      </c>
      <c r="P1972">
        <f t="shared" si="92"/>
        <v>2013</v>
      </c>
      <c r="Q1972" t="e" cm="1">
        <f t="array" ref="Q1972">_xlfn.IFS(N1972= "theater/plays", "Theater", N1972 = "theater/musical", "Theater", N1972 = "theater/spaces", "Theater")</f>
        <v>#N/A</v>
      </c>
      <c r="R1972" t="b">
        <f t="shared" si="91"/>
        <v>0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90"/>
        <v>41561.500706018516</v>
      </c>
      <c r="P1973">
        <f t="shared" si="92"/>
        <v>2013</v>
      </c>
      <c r="Q1973" t="e" cm="1">
        <f t="array" ref="Q1973">_xlfn.IFS(N1973= "theater/plays", "Theater", N1973 = "theater/musical", "Theater", N1973 = "theater/spaces", "Theater")</f>
        <v>#N/A</v>
      </c>
      <c r="R1973" t="b">
        <f t="shared" si="91"/>
        <v>0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90"/>
        <v>41201.012083333335</v>
      </c>
      <c r="P1974">
        <f t="shared" si="92"/>
        <v>2012</v>
      </c>
      <c r="Q1974" t="e" cm="1">
        <f t="array" ref="Q1974">_xlfn.IFS(N1974= "theater/plays", "Theater", N1974 = "theater/musical", "Theater", N1974 = "theater/spaces", "Theater")</f>
        <v>#N/A</v>
      </c>
      <c r="R1974" t="b">
        <f t="shared" si="91"/>
        <v>0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90"/>
        <v>42549.722962962958</v>
      </c>
      <c r="P1975">
        <f t="shared" si="92"/>
        <v>2016</v>
      </c>
      <c r="Q1975" t="e" cm="1">
        <f t="array" ref="Q1975">_xlfn.IFS(N1975= "theater/plays", "Theater", N1975 = "theater/musical", "Theater", N1975 = "theater/spaces", "Theater")</f>
        <v>#N/A</v>
      </c>
      <c r="R1975" t="b">
        <f t="shared" si="91"/>
        <v>0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90"/>
        <v>41445.334131944444</v>
      </c>
      <c r="P1976">
        <f t="shared" si="92"/>
        <v>2013</v>
      </c>
      <c r="Q1976" t="e" cm="1">
        <f t="array" ref="Q1976">_xlfn.IFS(N1976= "theater/plays", "Theater", N1976 = "theater/musical", "Theater", N1976 = "theater/spaces", "Theater")</f>
        <v>#N/A</v>
      </c>
      <c r="R1976" t="b">
        <f t="shared" si="91"/>
        <v>0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90"/>
        <v>41313.755219907405</v>
      </c>
      <c r="P1977">
        <f t="shared" si="92"/>
        <v>2013</v>
      </c>
      <c r="Q1977" t="e" cm="1">
        <f t="array" ref="Q1977">_xlfn.IFS(N1977= "theater/plays", "Theater", N1977 = "theater/musical", "Theater", N1977 = "theater/spaces", "Theater")</f>
        <v>#N/A</v>
      </c>
      <c r="R1977" t="b">
        <f t="shared" si="91"/>
        <v>0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90"/>
        <v>41438.899594907409</v>
      </c>
      <c r="P1978">
        <f t="shared" si="92"/>
        <v>2013</v>
      </c>
      <c r="Q1978" t="e" cm="1">
        <f t="array" ref="Q1978">_xlfn.IFS(N1978= "theater/plays", "Theater", N1978 = "theater/musical", "Theater", N1978 = "theater/spaces", "Theater")</f>
        <v>#N/A</v>
      </c>
      <c r="R1978" t="b">
        <f t="shared" si="91"/>
        <v>0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90"/>
        <v>42311.216898148152</v>
      </c>
      <c r="P1979">
        <f t="shared" si="92"/>
        <v>2015</v>
      </c>
      <c r="Q1979" t="e" cm="1">
        <f t="array" ref="Q1979">_xlfn.IFS(N1979= "theater/plays", "Theater", N1979 = "theater/musical", "Theater", N1979 = "theater/spaces", "Theater")</f>
        <v>#N/A</v>
      </c>
      <c r="R1979" t="b">
        <f t="shared" si="91"/>
        <v>0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90"/>
        <v>41039.225601851853</v>
      </c>
      <c r="P1980">
        <f t="shared" si="92"/>
        <v>2012</v>
      </c>
      <c r="Q1980" t="e" cm="1">
        <f t="array" ref="Q1980">_xlfn.IFS(N1980= "theater/plays", "Theater", N1980 = "theater/musical", "Theater", N1980 = "theater/spaces", "Theater")</f>
        <v>#N/A</v>
      </c>
      <c r="R1980" t="b">
        <f t="shared" si="91"/>
        <v>0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90"/>
        <v>42290.460023148145</v>
      </c>
      <c r="P1981">
        <f t="shared" si="92"/>
        <v>2015</v>
      </c>
      <c r="Q1981" t="e" cm="1">
        <f t="array" ref="Q1981">_xlfn.IFS(N1981= "theater/plays", "Theater", N1981 = "theater/musical", "Theater", N1981 = "theater/spaces", "Theater")</f>
        <v>#N/A</v>
      </c>
      <c r="R1981" t="b">
        <f t="shared" si="91"/>
        <v>0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90"/>
        <v>42423.542384259257</v>
      </c>
      <c r="P1982">
        <f t="shared" si="92"/>
        <v>2016</v>
      </c>
      <c r="Q1982" t="e" cm="1">
        <f t="array" ref="Q1982">_xlfn.IFS(N1982= "theater/plays", "Theater", N1982 = "theater/musical", "Theater", N1982 = "theater/spaces", "Theater")</f>
        <v>#N/A</v>
      </c>
      <c r="R1982" t="b">
        <f t="shared" si="91"/>
        <v>0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90"/>
        <v>41799.725289351853</v>
      </c>
      <c r="P1983">
        <f t="shared" si="92"/>
        <v>2014</v>
      </c>
      <c r="Q1983" t="e" cm="1">
        <f t="array" ref="Q1983">_xlfn.IFS(N1983= "theater/plays", "Theater", N1983 = "theater/musical", "Theater", N1983 = "theater/spaces", "Theater")</f>
        <v>#N/A</v>
      </c>
      <c r="R1983" t="b">
        <f t="shared" si="91"/>
        <v>0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90"/>
        <v>42678.586655092593</v>
      </c>
      <c r="P1984">
        <f t="shared" si="92"/>
        <v>2016</v>
      </c>
      <c r="Q1984" t="e" cm="1">
        <f t="array" ref="Q1984">_xlfn.IFS(N1984= "theater/plays", "Theater", N1984 = "theater/musical", "Theater", N1984 = "theater/spaces", "Theater")</f>
        <v>#N/A</v>
      </c>
      <c r="R1984" t="b">
        <f t="shared" si="91"/>
        <v>0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90"/>
        <v>42593.011782407411</v>
      </c>
      <c r="P1985">
        <f t="shared" si="92"/>
        <v>2016</v>
      </c>
      <c r="Q1985" t="e" cm="1">
        <f t="array" ref="Q1985">_xlfn.IFS(N1985= "theater/plays", "Theater", N1985 = "theater/musical", "Theater", N1985 = "theater/spaces", "Theater")</f>
        <v>#N/A</v>
      </c>
      <c r="R1985" t="b">
        <f t="shared" si="91"/>
        <v>0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90"/>
        <v>41913.790289351848</v>
      </c>
      <c r="P1986">
        <f t="shared" si="92"/>
        <v>2014</v>
      </c>
      <c r="Q1986" t="e" cm="1">
        <f t="array" ref="Q1986">_xlfn.IFS(N1986= "theater/plays", "Theater", N1986 = "theater/musical", "Theater", N1986 = "theater/spaces", "Theater")</f>
        <v>#N/A</v>
      </c>
      <c r="R1986" t="b">
        <f t="shared" si="91"/>
        <v>0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93">(J1987/86400)+DATE(1970,1,1)</f>
        <v>42555.698738425926</v>
      </c>
      <c r="P1987">
        <f t="shared" si="92"/>
        <v>2016</v>
      </c>
      <c r="Q1987" t="e" cm="1">
        <f t="array" ref="Q1987">_xlfn.IFS(N1987= "theater/plays", "Theater", N1987 = "theater/musical", "Theater", N1987 = "theater/spaces", "Theater")</f>
        <v>#N/A</v>
      </c>
      <c r="R1987" t="b">
        <f t="shared" ref="R1987:R2050" si="94">IF(N1987= "theater/plays", "plays")</f>
        <v>0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93"/>
        <v>42413.433831018519</v>
      </c>
      <c r="P1988">
        <f t="shared" ref="P1988:P2051" si="95">YEAR(O1988)</f>
        <v>2016</v>
      </c>
      <c r="Q1988" t="e" cm="1">
        <f t="array" ref="Q1988">_xlfn.IFS(N1988= "theater/plays", "Theater", N1988 = "theater/musical", "Theater", N1988 = "theater/spaces", "Theater")</f>
        <v>#N/A</v>
      </c>
      <c r="R1988" t="b">
        <f t="shared" si="94"/>
        <v>0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93"/>
        <v>42034.639768518522</v>
      </c>
      <c r="P1989">
        <f t="shared" si="95"/>
        <v>2015</v>
      </c>
      <c r="Q1989" t="e" cm="1">
        <f t="array" ref="Q1989">_xlfn.IFS(N1989= "theater/plays", "Theater", N1989 = "theater/musical", "Theater", N1989 = "theater/spaces", "Theater")</f>
        <v>#N/A</v>
      </c>
      <c r="R1989" t="b">
        <f t="shared" si="94"/>
        <v>0</v>
      </c>
    </row>
    <row r="1990" spans="1:18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93"/>
        <v>42206.763217592597</v>
      </c>
      <c r="P1990">
        <f t="shared" si="95"/>
        <v>2015</v>
      </c>
      <c r="Q1990" t="e" cm="1">
        <f t="array" ref="Q1990">_xlfn.IFS(N1990= "theater/plays", "Theater", N1990 = "theater/musical", "Theater", N1990 = "theater/spaces", "Theater")</f>
        <v>#N/A</v>
      </c>
      <c r="R1990" t="b">
        <f t="shared" si="94"/>
        <v>0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93"/>
        <v>42685.680648148147</v>
      </c>
      <c r="P1991">
        <f t="shared" si="95"/>
        <v>2016</v>
      </c>
      <c r="Q1991" t="e" cm="1">
        <f t="array" ref="Q1991">_xlfn.IFS(N1991= "theater/plays", "Theater", N1991 = "theater/musical", "Theater", N1991 = "theater/spaces", "Theater")</f>
        <v>#N/A</v>
      </c>
      <c r="R1991" t="b">
        <f t="shared" si="94"/>
        <v>0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93"/>
        <v>42398.195972222224</v>
      </c>
      <c r="P1992">
        <f t="shared" si="95"/>
        <v>2016</v>
      </c>
      <c r="Q1992" t="e" cm="1">
        <f t="array" ref="Q1992">_xlfn.IFS(N1992= "theater/plays", "Theater", N1992 = "theater/musical", "Theater", N1992 = "theater/spaces", "Theater")</f>
        <v>#N/A</v>
      </c>
      <c r="R1992" t="b">
        <f t="shared" si="94"/>
        <v>0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93"/>
        <v>42167.89335648148</v>
      </c>
      <c r="P1993">
        <f t="shared" si="95"/>
        <v>2015</v>
      </c>
      <c r="Q1993" t="e" cm="1">
        <f t="array" ref="Q1993">_xlfn.IFS(N1993= "theater/plays", "Theater", N1993 = "theater/musical", "Theater", N1993 = "theater/spaces", "Theater")</f>
        <v>#N/A</v>
      </c>
      <c r="R1993" t="b">
        <f t="shared" si="94"/>
        <v>0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93"/>
        <v>42023.143414351856</v>
      </c>
      <c r="P1994">
        <f t="shared" si="95"/>
        <v>2015</v>
      </c>
      <c r="Q1994" t="e" cm="1">
        <f t="array" ref="Q1994">_xlfn.IFS(N1994= "theater/plays", "Theater", N1994 = "theater/musical", "Theater", N1994 = "theater/spaces", "Theater")</f>
        <v>#N/A</v>
      </c>
      <c r="R1994" t="b">
        <f t="shared" si="94"/>
        <v>0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93"/>
        <v>42329.588391203702</v>
      </c>
      <c r="P1995">
        <f t="shared" si="95"/>
        <v>2015</v>
      </c>
      <c r="Q1995" t="e" cm="1">
        <f t="array" ref="Q1995">_xlfn.IFS(N1995= "theater/plays", "Theater", N1995 = "theater/musical", "Theater", N1995 = "theater/spaces", "Theater")</f>
        <v>#N/A</v>
      </c>
      <c r="R1995" t="b">
        <f t="shared" si="94"/>
        <v>0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93"/>
        <v>42651.006273148145</v>
      </c>
      <c r="P1996">
        <f t="shared" si="95"/>
        <v>2016</v>
      </c>
      <c r="Q1996" t="e" cm="1">
        <f t="array" ref="Q1996">_xlfn.IFS(N1996= "theater/plays", "Theater", N1996 = "theater/musical", "Theater", N1996 = "theater/spaces", "Theater")</f>
        <v>#N/A</v>
      </c>
      <c r="R1996" t="b">
        <f t="shared" si="94"/>
        <v>0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93"/>
        <v>42181.902037037042</v>
      </c>
      <c r="P1997">
        <f t="shared" si="95"/>
        <v>2015</v>
      </c>
      <c r="Q1997" t="e" cm="1">
        <f t="array" ref="Q1997">_xlfn.IFS(N1997= "theater/plays", "Theater", N1997 = "theater/musical", "Theater", N1997 = "theater/spaces", "Theater")</f>
        <v>#N/A</v>
      </c>
      <c r="R1997" t="b">
        <f t="shared" si="94"/>
        <v>0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93"/>
        <v>41800.819571759261</v>
      </c>
      <c r="P1998">
        <f t="shared" si="95"/>
        <v>2014</v>
      </c>
      <c r="Q1998" t="e" cm="1">
        <f t="array" ref="Q1998">_xlfn.IFS(N1998= "theater/plays", "Theater", N1998 = "theater/musical", "Theater", N1998 = "theater/spaces", "Theater")</f>
        <v>#N/A</v>
      </c>
      <c r="R1998" t="b">
        <f t="shared" si="94"/>
        <v>0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93"/>
        <v>41847.930694444447</v>
      </c>
      <c r="P1999">
        <f t="shared" si="95"/>
        <v>2014</v>
      </c>
      <c r="Q1999" t="e" cm="1">
        <f t="array" ref="Q1999">_xlfn.IFS(N1999= "theater/plays", "Theater", N1999 = "theater/musical", "Theater", N1999 = "theater/spaces", "Theater")</f>
        <v>#N/A</v>
      </c>
      <c r="R1999" t="b">
        <f t="shared" si="94"/>
        <v>0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93"/>
        <v>41807.118495370371</v>
      </c>
      <c r="P2000">
        <f t="shared" si="95"/>
        <v>2014</v>
      </c>
      <c r="Q2000" t="e" cm="1">
        <f t="array" ref="Q2000">_xlfn.IFS(N2000= "theater/plays", "Theater", N2000 = "theater/musical", "Theater", N2000 = "theater/spaces", "Theater")</f>
        <v>#N/A</v>
      </c>
      <c r="R2000" t="b">
        <f t="shared" si="94"/>
        <v>0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93"/>
        <v>41926.482731481483</v>
      </c>
      <c r="P2001">
        <f t="shared" si="95"/>
        <v>2014</v>
      </c>
      <c r="Q2001" t="e" cm="1">
        <f t="array" ref="Q2001">_xlfn.IFS(N2001= "theater/plays", "Theater", N2001 = "theater/musical", "Theater", N2001 = "theater/spaces", "Theater")</f>
        <v>#N/A</v>
      </c>
      <c r="R2001" t="b">
        <f t="shared" si="94"/>
        <v>0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93"/>
        <v>42345.951539351852</v>
      </c>
      <c r="P2002">
        <f t="shared" si="95"/>
        <v>2015</v>
      </c>
      <c r="Q2002" t="e" cm="1">
        <f t="array" ref="Q2002">_xlfn.IFS(N2002= "theater/plays", "Theater", N2002 = "theater/musical", "Theater", N2002 = "theater/spaces", "Theater")</f>
        <v>#N/A</v>
      </c>
      <c r="R2002" t="b">
        <f t="shared" si="94"/>
        <v>0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93"/>
        <v>42136.209675925929</v>
      </c>
      <c r="P2003">
        <f t="shared" si="95"/>
        <v>2015</v>
      </c>
      <c r="Q2003" t="e" cm="1">
        <f t="array" ref="Q2003">_xlfn.IFS(N2003= "theater/plays", "Theater", N2003 = "theater/musical", "Theater", N2003 = "theater/spaces", "Theater")</f>
        <v>#N/A</v>
      </c>
      <c r="R2003" t="b">
        <f t="shared" si="94"/>
        <v>0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93"/>
        <v>42728.71230324074</v>
      </c>
      <c r="P2004">
        <f t="shared" si="95"/>
        <v>2016</v>
      </c>
      <c r="Q2004" t="e" cm="1">
        <f t="array" ref="Q2004">_xlfn.IFS(N2004= "theater/plays", "Theater", N2004 = "theater/musical", "Theater", N2004 = "theater/spaces", "Theater")</f>
        <v>#N/A</v>
      </c>
      <c r="R2004" t="b">
        <f t="shared" si="94"/>
        <v>0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93"/>
        <v>40347.125601851854</v>
      </c>
      <c r="P2005">
        <f t="shared" si="95"/>
        <v>2010</v>
      </c>
      <c r="Q2005" t="e" cm="1">
        <f t="array" ref="Q2005">_xlfn.IFS(N2005= "theater/plays", "Theater", N2005 = "theater/musical", "Theater", N2005 = "theater/spaces", "Theater")</f>
        <v>#N/A</v>
      </c>
      <c r="R2005" t="b">
        <f t="shared" si="94"/>
        <v>0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93"/>
        <v>41800.604895833334</v>
      </c>
      <c r="P2006">
        <f t="shared" si="95"/>
        <v>2014</v>
      </c>
      <c r="Q2006" t="e" cm="1">
        <f t="array" ref="Q2006">_xlfn.IFS(N2006= "theater/plays", "Theater", N2006 = "theater/musical", "Theater", N2006 = "theater/spaces", "Theater")</f>
        <v>#N/A</v>
      </c>
      <c r="R2006" t="b">
        <f t="shared" si="94"/>
        <v>0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93"/>
        <v>41535.812708333331</v>
      </c>
      <c r="P2007">
        <f t="shared" si="95"/>
        <v>2013</v>
      </c>
      <c r="Q2007" t="e" cm="1">
        <f t="array" ref="Q2007">_xlfn.IFS(N2007= "theater/plays", "Theater", N2007 = "theater/musical", "Theater", N2007 = "theater/spaces", "Theater")</f>
        <v>#N/A</v>
      </c>
      <c r="R2007" t="b">
        <f t="shared" si="94"/>
        <v>0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93"/>
        <v>41941.500520833331</v>
      </c>
      <c r="P2008">
        <f t="shared" si="95"/>
        <v>2014</v>
      </c>
      <c r="Q2008" t="e" cm="1">
        <f t="array" ref="Q2008">_xlfn.IFS(N2008= "theater/plays", "Theater", N2008 = "theater/musical", "Theater", N2008 = "theater/spaces", "Theater")</f>
        <v>#N/A</v>
      </c>
      <c r="R2008" t="b">
        <f t="shared" si="94"/>
        <v>0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93"/>
        <v>40347.837800925925</v>
      </c>
      <c r="P2009">
        <f t="shared" si="95"/>
        <v>2010</v>
      </c>
      <c r="Q2009" t="e" cm="1">
        <f t="array" ref="Q2009">_xlfn.IFS(N2009= "theater/plays", "Theater", N2009 = "theater/musical", "Theater", N2009 = "theater/spaces", "Theater")</f>
        <v>#N/A</v>
      </c>
      <c r="R2009" t="b">
        <f t="shared" si="94"/>
        <v>0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93"/>
        <v>40761.604421296295</v>
      </c>
      <c r="P2010">
        <f t="shared" si="95"/>
        <v>2011</v>
      </c>
      <c r="Q2010" t="e" cm="1">
        <f t="array" ref="Q2010">_xlfn.IFS(N2010= "theater/plays", "Theater", N2010 = "theater/musical", "Theater", N2010 = "theater/spaces", "Theater")</f>
        <v>#N/A</v>
      </c>
      <c r="R2010" t="b">
        <f t="shared" si="94"/>
        <v>0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93"/>
        <v>42661.323414351849</v>
      </c>
      <c r="P2011">
        <f t="shared" si="95"/>
        <v>2016</v>
      </c>
      <c r="Q2011" t="e" cm="1">
        <f t="array" ref="Q2011">_xlfn.IFS(N2011= "theater/plays", "Theater", N2011 = "theater/musical", "Theater", N2011 = "theater/spaces", "Theater")</f>
        <v>#N/A</v>
      </c>
      <c r="R2011" t="b">
        <f t="shared" si="94"/>
        <v>0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93"/>
        <v>42570.996423611112</v>
      </c>
      <c r="P2012">
        <f t="shared" si="95"/>
        <v>2016</v>
      </c>
      <c r="Q2012" t="e" cm="1">
        <f t="array" ref="Q2012">_xlfn.IFS(N2012= "theater/plays", "Theater", N2012 = "theater/musical", "Theater", N2012 = "theater/spaces", "Theater")</f>
        <v>#N/A</v>
      </c>
      <c r="R2012" t="b">
        <f t="shared" si="94"/>
        <v>0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93"/>
        <v>42347.358483796299</v>
      </c>
      <c r="P2013">
        <f t="shared" si="95"/>
        <v>2015</v>
      </c>
      <c r="Q2013" t="e" cm="1">
        <f t="array" ref="Q2013">_xlfn.IFS(N2013= "theater/plays", "Theater", N2013 = "theater/musical", "Theater", N2013 = "theater/spaces", "Theater")</f>
        <v>#N/A</v>
      </c>
      <c r="R2013" t="b">
        <f t="shared" si="94"/>
        <v>0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93"/>
        <v>42010.822233796294</v>
      </c>
      <c r="P2014">
        <f t="shared" si="95"/>
        <v>2015</v>
      </c>
      <c r="Q2014" t="e" cm="1">
        <f t="array" ref="Q2014">_xlfn.IFS(N2014= "theater/plays", "Theater", N2014 = "theater/musical", "Theater", N2014 = "theater/spaces", "Theater")</f>
        <v>#N/A</v>
      </c>
      <c r="R2014" t="b">
        <f t="shared" si="94"/>
        <v>0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93"/>
        <v>42499.960810185185</v>
      </c>
      <c r="P2015">
        <f t="shared" si="95"/>
        <v>2016</v>
      </c>
      <c r="Q2015" t="e" cm="1">
        <f t="array" ref="Q2015">_xlfn.IFS(N2015= "theater/plays", "Theater", N2015 = "theater/musical", "Theater", N2015 = "theater/spaces", "Theater")</f>
        <v>#N/A</v>
      </c>
      <c r="R2015" t="b">
        <f t="shared" si="94"/>
        <v>0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93"/>
        <v>41324.214571759258</v>
      </c>
      <c r="P2016">
        <f t="shared" si="95"/>
        <v>2013</v>
      </c>
      <c r="Q2016" t="e" cm="1">
        <f t="array" ref="Q2016">_xlfn.IFS(N2016= "theater/plays", "Theater", N2016 = "theater/musical", "Theater", N2016 = "theater/spaces", "Theater")</f>
        <v>#N/A</v>
      </c>
      <c r="R2016" t="b">
        <f t="shared" si="94"/>
        <v>0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93"/>
        <v>40765.876886574071</v>
      </c>
      <c r="P2017">
        <f t="shared" si="95"/>
        <v>2011</v>
      </c>
      <c r="Q2017" t="e" cm="1">
        <f t="array" ref="Q2017">_xlfn.IFS(N2017= "theater/plays", "Theater", N2017 = "theater/musical", "Theater", N2017 = "theater/spaces", "Theater")</f>
        <v>#N/A</v>
      </c>
      <c r="R2017" t="b">
        <f t="shared" si="94"/>
        <v>0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93"/>
        <v>41312.880775462967</v>
      </c>
      <c r="P2018">
        <f t="shared" si="95"/>
        <v>2013</v>
      </c>
      <c r="Q2018" t="e" cm="1">
        <f t="array" ref="Q2018">_xlfn.IFS(N2018= "theater/plays", "Theater", N2018 = "theater/musical", "Theater", N2018 = "theater/spaces", "Theater")</f>
        <v>#N/A</v>
      </c>
      <c r="R2018" t="b">
        <f t="shared" si="94"/>
        <v>0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93"/>
        <v>40961.057349537034</v>
      </c>
      <c r="P2019">
        <f t="shared" si="95"/>
        <v>2012</v>
      </c>
      <c r="Q2019" t="e" cm="1">
        <f t="array" ref="Q2019">_xlfn.IFS(N2019= "theater/plays", "Theater", N2019 = "theater/musical", "Theater", N2019 = "theater/spaces", "Theater")</f>
        <v>#N/A</v>
      </c>
      <c r="R2019" t="b">
        <f t="shared" si="94"/>
        <v>0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93"/>
        <v>42199.365844907406</v>
      </c>
      <c r="P2020">
        <f t="shared" si="95"/>
        <v>2015</v>
      </c>
      <c r="Q2020" t="e" cm="1">
        <f t="array" ref="Q2020">_xlfn.IFS(N2020= "theater/plays", "Theater", N2020 = "theater/musical", "Theater", N2020 = "theater/spaces", "Theater")</f>
        <v>#N/A</v>
      </c>
      <c r="R2020" t="b">
        <f t="shared" si="94"/>
        <v>0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93"/>
        <v>42605.70857638889</v>
      </c>
      <c r="P2021">
        <f t="shared" si="95"/>
        <v>2016</v>
      </c>
      <c r="Q2021" t="e" cm="1">
        <f t="array" ref="Q2021">_xlfn.IFS(N2021= "theater/plays", "Theater", N2021 = "theater/musical", "Theater", N2021 = "theater/spaces", "Theater")</f>
        <v>#N/A</v>
      </c>
      <c r="R2021" t="b">
        <f t="shared" si="94"/>
        <v>0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93"/>
        <v>41737.097500000003</v>
      </c>
      <c r="P2022">
        <f t="shared" si="95"/>
        <v>2014</v>
      </c>
      <c r="Q2022" t="e" cm="1">
        <f t="array" ref="Q2022">_xlfn.IFS(N2022= "theater/plays", "Theater", N2022 = "theater/musical", "Theater", N2022 = "theater/spaces", "Theater")</f>
        <v>#N/A</v>
      </c>
      <c r="R2022" t="b">
        <f t="shared" si="94"/>
        <v>0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93"/>
        <v>41861.070567129631</v>
      </c>
      <c r="P2023">
        <f t="shared" si="95"/>
        <v>2014</v>
      </c>
      <c r="Q2023" t="e" cm="1">
        <f t="array" ref="Q2023">_xlfn.IFS(N2023= "theater/plays", "Theater", N2023 = "theater/musical", "Theater", N2023 = "theater/spaces", "Theater")</f>
        <v>#N/A</v>
      </c>
      <c r="R2023" t="b">
        <f t="shared" si="94"/>
        <v>0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93"/>
        <v>42502.569120370375</v>
      </c>
      <c r="P2024">
        <f t="shared" si="95"/>
        <v>2016</v>
      </c>
      <c r="Q2024" t="e" cm="1">
        <f t="array" ref="Q2024">_xlfn.IFS(N2024= "theater/plays", "Theater", N2024 = "theater/musical", "Theater", N2024 = "theater/spaces", "Theater")</f>
        <v>#N/A</v>
      </c>
      <c r="R2024" t="b">
        <f t="shared" si="94"/>
        <v>0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93"/>
        <v>42136.420752314814</v>
      </c>
      <c r="P2025">
        <f t="shared" si="95"/>
        <v>2015</v>
      </c>
      <c r="Q2025" t="e" cm="1">
        <f t="array" ref="Q2025">_xlfn.IFS(N2025= "theater/plays", "Theater", N2025 = "theater/musical", "Theater", N2025 = "theater/spaces", "Theater")</f>
        <v>#N/A</v>
      </c>
      <c r="R2025" t="b">
        <f t="shared" si="94"/>
        <v>0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93"/>
        <v>41099.966944444444</v>
      </c>
      <c r="P2026">
        <f t="shared" si="95"/>
        <v>2012</v>
      </c>
      <c r="Q2026" t="e" cm="1">
        <f t="array" ref="Q2026">_xlfn.IFS(N2026= "theater/plays", "Theater", N2026 = "theater/musical", "Theater", N2026 = "theater/spaces", "Theater")</f>
        <v>#N/A</v>
      </c>
      <c r="R2026" t="b">
        <f t="shared" si="94"/>
        <v>0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93"/>
        <v>42136.184560185182</v>
      </c>
      <c r="P2027">
        <f t="shared" si="95"/>
        <v>2015</v>
      </c>
      <c r="Q2027" t="e" cm="1">
        <f t="array" ref="Q2027">_xlfn.IFS(N2027= "theater/plays", "Theater", N2027 = "theater/musical", "Theater", N2027 = "theater/spaces", "Theater")</f>
        <v>#N/A</v>
      </c>
      <c r="R2027" t="b">
        <f t="shared" si="94"/>
        <v>0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93"/>
        <v>41704.735937500001</v>
      </c>
      <c r="P2028">
        <f t="shared" si="95"/>
        <v>2014</v>
      </c>
      <c r="Q2028" t="e" cm="1">
        <f t="array" ref="Q2028">_xlfn.IFS(N2028= "theater/plays", "Theater", N2028 = "theater/musical", "Theater", N2028 = "theater/spaces", "Theater")</f>
        <v>#N/A</v>
      </c>
      <c r="R2028" t="b">
        <f t="shared" si="94"/>
        <v>0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93"/>
        <v>42048.813877314809</v>
      </c>
      <c r="P2029">
        <f t="shared" si="95"/>
        <v>2015</v>
      </c>
      <c r="Q2029" t="e" cm="1">
        <f t="array" ref="Q2029">_xlfn.IFS(N2029= "theater/plays", "Theater", N2029 = "theater/musical", "Theater", N2029 = "theater/spaces", "Theater")</f>
        <v>#N/A</v>
      </c>
      <c r="R2029" t="b">
        <f t="shared" si="94"/>
        <v>0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93"/>
        <v>40215.919050925928</v>
      </c>
      <c r="P2030">
        <f t="shared" si="95"/>
        <v>2010</v>
      </c>
      <c r="Q2030" t="e" cm="1">
        <f t="array" ref="Q2030">_xlfn.IFS(N2030= "theater/plays", "Theater", N2030 = "theater/musical", "Theater", N2030 = "theater/spaces", "Theater")</f>
        <v>#N/A</v>
      </c>
      <c r="R2030" t="b">
        <f t="shared" si="94"/>
        <v>0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93"/>
        <v>41848.021770833337</v>
      </c>
      <c r="P2031">
        <f t="shared" si="95"/>
        <v>2014</v>
      </c>
      <c r="Q2031" t="e" cm="1">
        <f t="array" ref="Q2031">_xlfn.IFS(N2031= "theater/plays", "Theater", N2031 = "theater/musical", "Theater", N2031 = "theater/spaces", "Theater")</f>
        <v>#N/A</v>
      </c>
      <c r="R2031" t="b">
        <f t="shared" si="94"/>
        <v>0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93"/>
        <v>41212.996481481481</v>
      </c>
      <c r="P2032">
        <f t="shared" si="95"/>
        <v>2012</v>
      </c>
      <c r="Q2032" t="e" cm="1">
        <f t="array" ref="Q2032">_xlfn.IFS(N2032= "theater/plays", "Theater", N2032 = "theater/musical", "Theater", N2032 = "theater/spaces", "Theater")</f>
        <v>#N/A</v>
      </c>
      <c r="R2032" t="b">
        <f t="shared" si="94"/>
        <v>0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93"/>
        <v>41975.329317129625</v>
      </c>
      <c r="P2033">
        <f t="shared" si="95"/>
        <v>2014</v>
      </c>
      <c r="Q2033" t="e" cm="1">
        <f t="array" ref="Q2033">_xlfn.IFS(N2033= "theater/plays", "Theater", N2033 = "theater/musical", "Theater", N2033 = "theater/spaces", "Theater")</f>
        <v>#N/A</v>
      </c>
      <c r="R2033" t="b">
        <f t="shared" si="94"/>
        <v>0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93"/>
        <v>42689.565671296295</v>
      </c>
      <c r="P2034">
        <f t="shared" si="95"/>
        <v>2016</v>
      </c>
      <c r="Q2034" t="e" cm="1">
        <f t="array" ref="Q2034">_xlfn.IFS(N2034= "theater/plays", "Theater", N2034 = "theater/musical", "Theater", N2034 = "theater/spaces", "Theater")</f>
        <v>#N/A</v>
      </c>
      <c r="R2034" t="b">
        <f t="shared" si="94"/>
        <v>0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93"/>
        <v>41725.082384259258</v>
      </c>
      <c r="P2035">
        <f t="shared" si="95"/>
        <v>2014</v>
      </c>
      <c r="Q2035" t="e" cm="1">
        <f t="array" ref="Q2035">_xlfn.IFS(N2035= "theater/plays", "Theater", N2035 = "theater/musical", "Theater", N2035 = "theater/spaces", "Theater")</f>
        <v>#N/A</v>
      </c>
      <c r="R2035" t="b">
        <f t="shared" si="94"/>
        <v>0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93"/>
        <v>42076.130011574074</v>
      </c>
      <c r="P2036">
        <f t="shared" si="95"/>
        <v>2015</v>
      </c>
      <c r="Q2036" t="e" cm="1">
        <f t="array" ref="Q2036">_xlfn.IFS(N2036= "theater/plays", "Theater", N2036 = "theater/musical", "Theater", N2036 = "theater/spaces", "Theater")</f>
        <v>#N/A</v>
      </c>
      <c r="R2036" t="b">
        <f t="shared" si="94"/>
        <v>0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93"/>
        <v>42311.625081018516</v>
      </c>
      <c r="P2037">
        <f t="shared" si="95"/>
        <v>2015</v>
      </c>
      <c r="Q2037" t="e" cm="1">
        <f t="array" ref="Q2037">_xlfn.IFS(N2037= "theater/plays", "Theater", N2037 = "theater/musical", "Theater", N2037 = "theater/spaces", "Theater")</f>
        <v>#N/A</v>
      </c>
      <c r="R2037" t="b">
        <f t="shared" si="94"/>
        <v>0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93"/>
        <v>41738.864803240736</v>
      </c>
      <c r="P2038">
        <f t="shared" si="95"/>
        <v>2014</v>
      </c>
      <c r="Q2038" t="e" cm="1">
        <f t="array" ref="Q2038">_xlfn.IFS(N2038= "theater/plays", "Theater", N2038 = "theater/musical", "Theater", N2038 = "theater/spaces", "Theater")</f>
        <v>#N/A</v>
      </c>
      <c r="R2038" t="b">
        <f t="shared" si="94"/>
        <v>0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93"/>
        <v>41578.210104166668</v>
      </c>
      <c r="P2039">
        <f t="shared" si="95"/>
        <v>2013</v>
      </c>
      <c r="Q2039" t="e" cm="1">
        <f t="array" ref="Q2039">_xlfn.IFS(N2039= "theater/plays", "Theater", N2039 = "theater/musical", "Theater", N2039 = "theater/spaces", "Theater")</f>
        <v>#N/A</v>
      </c>
      <c r="R2039" t="b">
        <f t="shared" si="94"/>
        <v>0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93"/>
        <v>41424.27107638889</v>
      </c>
      <c r="P2040">
        <f t="shared" si="95"/>
        <v>2013</v>
      </c>
      <c r="Q2040" t="e" cm="1">
        <f t="array" ref="Q2040">_xlfn.IFS(N2040= "theater/plays", "Theater", N2040 = "theater/musical", "Theater", N2040 = "theater/spaces", "Theater")</f>
        <v>#N/A</v>
      </c>
      <c r="R2040" t="b">
        <f t="shared" si="94"/>
        <v>0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93"/>
        <v>42675.438946759255</v>
      </c>
      <c r="P2041">
        <f t="shared" si="95"/>
        <v>2016</v>
      </c>
      <c r="Q2041" t="e" cm="1">
        <f t="array" ref="Q2041">_xlfn.IFS(N2041= "theater/plays", "Theater", N2041 = "theater/musical", "Theater", N2041 = "theater/spaces", "Theater")</f>
        <v>#N/A</v>
      </c>
      <c r="R2041" t="b">
        <f t="shared" si="94"/>
        <v>0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93"/>
        <v>41578.927118055552</v>
      </c>
      <c r="P2042">
        <f t="shared" si="95"/>
        <v>2013</v>
      </c>
      <c r="Q2042" t="e" cm="1">
        <f t="array" ref="Q2042">_xlfn.IFS(N2042= "theater/plays", "Theater", N2042 = "theater/musical", "Theater", N2042 = "theater/spaces", "Theater")</f>
        <v>#N/A</v>
      </c>
      <c r="R2042" t="b">
        <f t="shared" si="94"/>
        <v>0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93"/>
        <v>42654.525775462964</v>
      </c>
      <c r="P2043">
        <f t="shared" si="95"/>
        <v>2016</v>
      </c>
      <c r="Q2043" t="e" cm="1">
        <f t="array" ref="Q2043">_xlfn.IFS(N2043= "theater/plays", "Theater", N2043 = "theater/musical", "Theater", N2043 = "theater/spaces", "Theater")</f>
        <v>#N/A</v>
      </c>
      <c r="R2043" t="b">
        <f t="shared" si="94"/>
        <v>0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93"/>
        <v>42331.708032407405</v>
      </c>
      <c r="P2044">
        <f t="shared" si="95"/>
        <v>2015</v>
      </c>
      <c r="Q2044" t="e" cm="1">
        <f t="array" ref="Q2044">_xlfn.IFS(N2044= "theater/plays", "Theater", N2044 = "theater/musical", "Theater", N2044 = "theater/spaces", "Theater")</f>
        <v>#N/A</v>
      </c>
      <c r="R2044" t="b">
        <f t="shared" si="94"/>
        <v>0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93"/>
        <v>42661.176817129628</v>
      </c>
      <c r="P2045">
        <f t="shared" si="95"/>
        <v>2016</v>
      </c>
      <c r="Q2045" t="e" cm="1">
        <f t="array" ref="Q2045">_xlfn.IFS(N2045= "theater/plays", "Theater", N2045 = "theater/musical", "Theater", N2045 = "theater/spaces", "Theater")</f>
        <v>#N/A</v>
      </c>
      <c r="R2045" t="b">
        <f t="shared" si="94"/>
        <v>0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93"/>
        <v>42138.684189814812</v>
      </c>
      <c r="P2046">
        <f t="shared" si="95"/>
        <v>2015</v>
      </c>
      <c r="Q2046" t="e" cm="1">
        <f t="array" ref="Q2046">_xlfn.IFS(N2046= "theater/plays", "Theater", N2046 = "theater/musical", "Theater", N2046 = "theater/spaces", "Theater")</f>
        <v>#N/A</v>
      </c>
      <c r="R2046" t="b">
        <f t="shared" si="94"/>
        <v>0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93"/>
        <v>41069.088506944448</v>
      </c>
      <c r="P2047">
        <f t="shared" si="95"/>
        <v>2012</v>
      </c>
      <c r="Q2047" t="e" cm="1">
        <f t="array" ref="Q2047">_xlfn.IFS(N2047= "theater/plays", "Theater", N2047 = "theater/musical", "Theater", N2047 = "theater/spaces", "Theater")</f>
        <v>#N/A</v>
      </c>
      <c r="R2047" t="b">
        <f t="shared" si="94"/>
        <v>0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93"/>
        <v>41387.171805555554</v>
      </c>
      <c r="P2048">
        <f t="shared" si="95"/>
        <v>2013</v>
      </c>
      <c r="Q2048" t="e" cm="1">
        <f t="array" ref="Q2048">_xlfn.IFS(N2048= "theater/plays", "Theater", N2048 = "theater/musical", "Theater", N2048 = "theater/spaces", "Theater")</f>
        <v>#N/A</v>
      </c>
      <c r="R2048" t="b">
        <f t="shared" si="94"/>
        <v>0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93"/>
        <v>42081.903587962966</v>
      </c>
      <c r="P2049">
        <f t="shared" si="95"/>
        <v>2015</v>
      </c>
      <c r="Q2049" t="e" cm="1">
        <f t="array" ref="Q2049">_xlfn.IFS(N2049= "theater/plays", "Theater", N2049 = "theater/musical", "Theater", N2049 = "theater/spaces", "Theater")</f>
        <v>#N/A</v>
      </c>
      <c r="R2049" t="b">
        <f t="shared" si="94"/>
        <v>0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93"/>
        <v>41387.651516203703</v>
      </c>
      <c r="P2050">
        <f t="shared" si="95"/>
        <v>2013</v>
      </c>
      <c r="Q2050" t="e" cm="1">
        <f t="array" ref="Q2050">_xlfn.IFS(N2050= "theater/plays", "Theater", N2050 = "theater/musical", "Theater", N2050 = "theater/spaces", "Theater")</f>
        <v>#N/A</v>
      </c>
      <c r="R2050" t="b">
        <f t="shared" si="94"/>
        <v>0</v>
      </c>
    </row>
    <row r="2051" spans="1:18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96">(J2051/86400)+DATE(1970,1,1)</f>
        <v>41575.527349537035</v>
      </c>
      <c r="P2051">
        <f t="shared" si="95"/>
        <v>2013</v>
      </c>
      <c r="Q2051" t="e" cm="1">
        <f t="array" ref="Q2051">_xlfn.IFS(N2051= "theater/plays", "Theater", N2051 = "theater/musical", "Theater", N2051 = "theater/spaces", "Theater")</f>
        <v>#N/A</v>
      </c>
      <c r="R2051" t="b">
        <f t="shared" ref="R2051:R2114" si="97">IF(N2051= "theater/plays", "plays")</f>
        <v>0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96"/>
        <v>42115.071504629625</v>
      </c>
      <c r="P2052">
        <f t="shared" ref="P2052:P2115" si="98">YEAR(O2052)</f>
        <v>2015</v>
      </c>
      <c r="Q2052" t="e" cm="1">
        <f t="array" ref="Q2052">_xlfn.IFS(N2052= "theater/plays", "Theater", N2052 = "theater/musical", "Theater", N2052 = "theater/spaces", "Theater")</f>
        <v>#N/A</v>
      </c>
      <c r="R2052" t="b">
        <f t="shared" si="97"/>
        <v>0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96"/>
        <v>41604.022418981483</v>
      </c>
      <c r="P2053">
        <f t="shared" si="98"/>
        <v>2013</v>
      </c>
      <c r="Q2053" t="e" cm="1">
        <f t="array" ref="Q2053">_xlfn.IFS(N2053= "theater/plays", "Theater", N2053 = "theater/musical", "Theater", N2053 = "theater/spaces", "Theater")</f>
        <v>#N/A</v>
      </c>
      <c r="R2053" t="b">
        <f t="shared" si="97"/>
        <v>0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96"/>
        <v>42375.08394675926</v>
      </c>
      <c r="P2054">
        <f t="shared" si="98"/>
        <v>2016</v>
      </c>
      <c r="Q2054" t="e" cm="1">
        <f t="array" ref="Q2054">_xlfn.IFS(N2054= "theater/plays", "Theater", N2054 = "theater/musical", "Theater", N2054 = "theater/spaces", "Theater")</f>
        <v>#N/A</v>
      </c>
      <c r="R2054" t="b">
        <f t="shared" si="97"/>
        <v>0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96"/>
        <v>42303.617488425924</v>
      </c>
      <c r="P2055">
        <f t="shared" si="98"/>
        <v>2015</v>
      </c>
      <c r="Q2055" t="e" cm="1">
        <f t="array" ref="Q2055">_xlfn.IFS(N2055= "theater/plays", "Theater", N2055 = "theater/musical", "Theater", N2055 = "theater/spaces", "Theater")</f>
        <v>#N/A</v>
      </c>
      <c r="R2055" t="b">
        <f t="shared" si="97"/>
        <v>0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96"/>
        <v>41731.520949074074</v>
      </c>
      <c r="P2056">
        <f t="shared" si="98"/>
        <v>2014</v>
      </c>
      <c r="Q2056" t="e" cm="1">
        <f t="array" ref="Q2056">_xlfn.IFS(N2056= "theater/plays", "Theater", N2056 = "theater/musical", "Theater", N2056 = "theater/spaces", "Theater")</f>
        <v>#N/A</v>
      </c>
      <c r="R2056" t="b">
        <f t="shared" si="97"/>
        <v>0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96"/>
        <v>41946.674108796295</v>
      </c>
      <c r="P2057">
        <f t="shared" si="98"/>
        <v>2014</v>
      </c>
      <c r="Q2057" t="e" cm="1">
        <f t="array" ref="Q2057">_xlfn.IFS(N2057= "theater/plays", "Theater", N2057 = "theater/musical", "Theater", N2057 = "theater/spaces", "Theater")</f>
        <v>#N/A</v>
      </c>
      <c r="R2057" t="b">
        <f t="shared" si="97"/>
        <v>0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96"/>
        <v>41351.76090277778</v>
      </c>
      <c r="P2058">
        <f t="shared" si="98"/>
        <v>2013</v>
      </c>
      <c r="Q2058" t="e" cm="1">
        <f t="array" ref="Q2058">_xlfn.IFS(N2058= "theater/plays", "Theater", N2058 = "theater/musical", "Theater", N2058 = "theater/spaces", "Theater")</f>
        <v>#N/A</v>
      </c>
      <c r="R2058" t="b">
        <f t="shared" si="97"/>
        <v>0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96"/>
        <v>42396.494583333333</v>
      </c>
      <c r="P2059">
        <f t="shared" si="98"/>
        <v>2016</v>
      </c>
      <c r="Q2059" t="e" cm="1">
        <f t="array" ref="Q2059">_xlfn.IFS(N2059= "theater/plays", "Theater", N2059 = "theater/musical", "Theater", N2059 = "theater/spaces", "Theater")</f>
        <v>#N/A</v>
      </c>
      <c r="R2059" t="b">
        <f t="shared" si="97"/>
        <v>0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96"/>
        <v>42026.370717592596</v>
      </c>
      <c r="P2060">
        <f t="shared" si="98"/>
        <v>2015</v>
      </c>
      <c r="Q2060" t="e" cm="1">
        <f t="array" ref="Q2060">_xlfn.IFS(N2060= "theater/plays", "Theater", N2060 = "theater/musical", "Theater", N2060 = "theater/spaces", "Theater")</f>
        <v>#N/A</v>
      </c>
      <c r="R2060" t="b">
        <f t="shared" si="97"/>
        <v>0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96"/>
        <v>42361.602476851855</v>
      </c>
      <c r="P2061">
        <f t="shared" si="98"/>
        <v>2015</v>
      </c>
      <c r="Q2061" t="e" cm="1">
        <f t="array" ref="Q2061">_xlfn.IFS(N2061= "theater/plays", "Theater", N2061 = "theater/musical", "Theater", N2061 = "theater/spaces", "Theater")</f>
        <v>#N/A</v>
      </c>
      <c r="R2061" t="b">
        <f t="shared" si="97"/>
        <v>0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96"/>
        <v>41783.642939814818</v>
      </c>
      <c r="P2062">
        <f t="shared" si="98"/>
        <v>2014</v>
      </c>
      <c r="Q2062" t="e" cm="1">
        <f t="array" ref="Q2062">_xlfn.IFS(N2062= "theater/plays", "Theater", N2062 = "theater/musical", "Theater", N2062 = "theater/spaces", "Theater")</f>
        <v>#N/A</v>
      </c>
      <c r="R2062" t="b">
        <f t="shared" si="97"/>
        <v>0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96"/>
        <v>42705.764513888891</v>
      </c>
      <c r="P2063">
        <f t="shared" si="98"/>
        <v>2016</v>
      </c>
      <c r="Q2063" t="e" cm="1">
        <f t="array" ref="Q2063">_xlfn.IFS(N2063= "theater/plays", "Theater", N2063 = "theater/musical", "Theater", N2063 = "theater/spaces", "Theater")</f>
        <v>#N/A</v>
      </c>
      <c r="R2063" t="b">
        <f t="shared" si="97"/>
        <v>0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96"/>
        <v>42423.3830787037</v>
      </c>
      <c r="P2064">
        <f t="shared" si="98"/>
        <v>2016</v>
      </c>
      <c r="Q2064" t="e" cm="1">
        <f t="array" ref="Q2064">_xlfn.IFS(N2064= "theater/plays", "Theater", N2064 = "theater/musical", "Theater", N2064 = "theater/spaces", "Theater")</f>
        <v>#N/A</v>
      </c>
      <c r="R2064" t="b">
        <f t="shared" si="97"/>
        <v>0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96"/>
        <v>42472.73265046296</v>
      </c>
      <c r="P2065">
        <f t="shared" si="98"/>
        <v>2016</v>
      </c>
      <c r="Q2065" t="e" cm="1">
        <f t="array" ref="Q2065">_xlfn.IFS(N2065= "theater/plays", "Theater", N2065 = "theater/musical", "Theater", N2065 = "theater/spaces", "Theater")</f>
        <v>#N/A</v>
      </c>
      <c r="R2065" t="b">
        <f t="shared" si="97"/>
        <v>0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96"/>
        <v>41389.364849537036</v>
      </c>
      <c r="P2066">
        <f t="shared" si="98"/>
        <v>2013</v>
      </c>
      <c r="Q2066" t="e" cm="1">
        <f t="array" ref="Q2066">_xlfn.IFS(N2066= "theater/plays", "Theater", N2066 = "theater/musical", "Theater", N2066 = "theater/spaces", "Theater")</f>
        <v>#N/A</v>
      </c>
      <c r="R2066" t="b">
        <f t="shared" si="97"/>
        <v>0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96"/>
        <v>41603.333668981482</v>
      </c>
      <c r="P2067">
        <f t="shared" si="98"/>
        <v>2013</v>
      </c>
      <c r="Q2067" t="e" cm="1">
        <f t="array" ref="Q2067">_xlfn.IFS(N2067= "theater/plays", "Theater", N2067 = "theater/musical", "Theater", N2067 = "theater/spaces", "Theater")</f>
        <v>#N/A</v>
      </c>
      <c r="R2067" t="b">
        <f t="shared" si="97"/>
        <v>0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96"/>
        <v>41844.771793981483</v>
      </c>
      <c r="P2068">
        <f t="shared" si="98"/>
        <v>2014</v>
      </c>
      <c r="Q2068" t="e" cm="1">
        <f t="array" ref="Q2068">_xlfn.IFS(N2068= "theater/plays", "Theater", N2068 = "theater/musical", "Theater", N2068 = "theater/spaces", "Theater")</f>
        <v>#N/A</v>
      </c>
      <c r="R2068" t="b">
        <f t="shared" si="97"/>
        <v>0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96"/>
        <v>42115.853888888887</v>
      </c>
      <c r="P2069">
        <f t="shared" si="98"/>
        <v>2015</v>
      </c>
      <c r="Q2069" t="e" cm="1">
        <f t="array" ref="Q2069">_xlfn.IFS(N2069= "theater/plays", "Theater", N2069 = "theater/musical", "Theater", N2069 = "theater/spaces", "Theater")</f>
        <v>#N/A</v>
      </c>
      <c r="R2069" t="b">
        <f t="shared" si="97"/>
        <v>0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96"/>
        <v>42633.841608796298</v>
      </c>
      <c r="P2070">
        <f t="shared" si="98"/>
        <v>2016</v>
      </c>
      <c r="Q2070" t="e" cm="1">
        <f t="array" ref="Q2070">_xlfn.IFS(N2070= "theater/plays", "Theater", N2070 = "theater/musical", "Theater", N2070 = "theater/spaces", "Theater")</f>
        <v>#N/A</v>
      </c>
      <c r="R2070" t="b">
        <f t="shared" si="97"/>
        <v>0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96"/>
        <v>42340.972118055557</v>
      </c>
      <c r="P2071">
        <f t="shared" si="98"/>
        <v>2015</v>
      </c>
      <c r="Q2071" t="e" cm="1">
        <f t="array" ref="Q2071">_xlfn.IFS(N2071= "theater/plays", "Theater", N2071 = "theater/musical", "Theater", N2071 = "theater/spaces", "Theater")</f>
        <v>#N/A</v>
      </c>
      <c r="R2071" t="b">
        <f t="shared" si="97"/>
        <v>0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96"/>
        <v>42519.6565162037</v>
      </c>
      <c r="P2072">
        <f t="shared" si="98"/>
        <v>2016</v>
      </c>
      <c r="Q2072" t="e" cm="1">
        <f t="array" ref="Q2072">_xlfn.IFS(N2072= "theater/plays", "Theater", N2072 = "theater/musical", "Theater", N2072 = "theater/spaces", "Theater")</f>
        <v>#N/A</v>
      </c>
      <c r="R2072" t="b">
        <f t="shared" si="97"/>
        <v>0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96"/>
        <v>42600.278749999998</v>
      </c>
      <c r="P2073">
        <f t="shared" si="98"/>
        <v>2016</v>
      </c>
      <c r="Q2073" t="e" cm="1">
        <f t="array" ref="Q2073">_xlfn.IFS(N2073= "theater/plays", "Theater", N2073 = "theater/musical", "Theater", N2073 = "theater/spaces", "Theater")</f>
        <v>#N/A</v>
      </c>
      <c r="R2073" t="b">
        <f t="shared" si="97"/>
        <v>0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96"/>
        <v>42467.581388888888</v>
      </c>
      <c r="P2074">
        <f t="shared" si="98"/>
        <v>2016</v>
      </c>
      <c r="Q2074" t="e" cm="1">
        <f t="array" ref="Q2074">_xlfn.IFS(N2074= "theater/plays", "Theater", N2074 = "theater/musical", "Theater", N2074 = "theater/spaces", "Theater")</f>
        <v>#N/A</v>
      </c>
      <c r="R2074" t="b">
        <f t="shared" si="97"/>
        <v>0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96"/>
        <v>42087.668032407411</v>
      </c>
      <c r="P2075">
        <f t="shared" si="98"/>
        <v>2015</v>
      </c>
      <c r="Q2075" t="e" cm="1">
        <f t="array" ref="Q2075">_xlfn.IFS(N2075= "theater/plays", "Theater", N2075 = "theater/musical", "Theater", N2075 = "theater/spaces", "Theater")</f>
        <v>#N/A</v>
      </c>
      <c r="R2075" t="b">
        <f t="shared" si="97"/>
        <v>0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96"/>
        <v>42466.826180555552</v>
      </c>
      <c r="P2076">
        <f t="shared" si="98"/>
        <v>2016</v>
      </c>
      <c r="Q2076" t="e" cm="1">
        <f t="array" ref="Q2076">_xlfn.IFS(N2076= "theater/plays", "Theater", N2076 = "theater/musical", "Theater", N2076 = "theater/spaces", "Theater")</f>
        <v>#N/A</v>
      </c>
      <c r="R2076" t="b">
        <f t="shared" si="97"/>
        <v>0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96"/>
        <v>41450.681574074071</v>
      </c>
      <c r="P2077">
        <f t="shared" si="98"/>
        <v>2013</v>
      </c>
      <c r="Q2077" t="e" cm="1">
        <f t="array" ref="Q2077">_xlfn.IFS(N2077= "theater/plays", "Theater", N2077 = "theater/musical", "Theater", N2077 = "theater/spaces", "Theater")</f>
        <v>#N/A</v>
      </c>
      <c r="R2077" t="b">
        <f t="shared" si="97"/>
        <v>0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96"/>
        <v>41803.880659722221</v>
      </c>
      <c r="P2078">
        <f t="shared" si="98"/>
        <v>2014</v>
      </c>
      <c r="Q2078" t="e" cm="1">
        <f t="array" ref="Q2078">_xlfn.IFS(N2078= "theater/plays", "Theater", N2078 = "theater/musical", "Theater", N2078 = "theater/spaces", "Theater")</f>
        <v>#N/A</v>
      </c>
      <c r="R2078" t="b">
        <f t="shared" si="97"/>
        <v>0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96"/>
        <v>42103.042546296296</v>
      </c>
      <c r="P2079">
        <f t="shared" si="98"/>
        <v>2015</v>
      </c>
      <c r="Q2079" t="e" cm="1">
        <f t="array" ref="Q2079">_xlfn.IFS(N2079= "theater/plays", "Theater", N2079 = "theater/musical", "Theater", N2079 = "theater/spaces", "Theater")</f>
        <v>#N/A</v>
      </c>
      <c r="R2079" t="b">
        <f t="shared" si="97"/>
        <v>0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96"/>
        <v>42692.771493055552</v>
      </c>
      <c r="P2080">
        <f t="shared" si="98"/>
        <v>2016</v>
      </c>
      <c r="Q2080" t="e" cm="1">
        <f t="array" ref="Q2080">_xlfn.IFS(N2080= "theater/plays", "Theater", N2080 = "theater/musical", "Theater", N2080 = "theater/spaces", "Theater")</f>
        <v>#N/A</v>
      </c>
      <c r="R2080" t="b">
        <f t="shared" si="97"/>
        <v>0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96"/>
        <v>42150.71056712963</v>
      </c>
      <c r="P2081">
        <f t="shared" si="98"/>
        <v>2015</v>
      </c>
      <c r="Q2081" t="e" cm="1">
        <f t="array" ref="Q2081">_xlfn.IFS(N2081= "theater/plays", "Theater", N2081 = "theater/musical", "Theater", N2081 = "theater/spaces", "Theater")</f>
        <v>#N/A</v>
      </c>
      <c r="R2081" t="b">
        <f t="shared" si="97"/>
        <v>0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96"/>
        <v>42289.957175925927</v>
      </c>
      <c r="P2082">
        <f t="shared" si="98"/>
        <v>2015</v>
      </c>
      <c r="Q2082" t="e" cm="1">
        <f t="array" ref="Q2082">_xlfn.IFS(N2082= "theater/plays", "Theater", N2082 = "theater/musical", "Theater", N2082 = "theater/spaces", "Theater")</f>
        <v>#N/A</v>
      </c>
      <c r="R2082" t="b">
        <f t="shared" si="97"/>
        <v>0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96"/>
        <v>41004.15688657407</v>
      </c>
      <c r="P2083">
        <f t="shared" si="98"/>
        <v>2012</v>
      </c>
      <c r="Q2083" t="e" cm="1">
        <f t="array" ref="Q2083">_xlfn.IFS(N2083= "theater/plays", "Theater", N2083 = "theater/musical", "Theater", N2083 = "theater/spaces", "Theater")</f>
        <v>#N/A</v>
      </c>
      <c r="R2083" t="b">
        <f t="shared" si="97"/>
        <v>0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96"/>
        <v>40811.120324074072</v>
      </c>
      <c r="P2084">
        <f t="shared" si="98"/>
        <v>2011</v>
      </c>
      <c r="Q2084" t="e" cm="1">
        <f t="array" ref="Q2084">_xlfn.IFS(N2084= "theater/plays", "Theater", N2084 = "theater/musical", "Theater", N2084 = "theater/spaces", "Theater")</f>
        <v>#N/A</v>
      </c>
      <c r="R2084" t="b">
        <f t="shared" si="97"/>
        <v>0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96"/>
        <v>41034.72216435185</v>
      </c>
      <c r="P2085">
        <f t="shared" si="98"/>
        <v>2012</v>
      </c>
      <c r="Q2085" t="e" cm="1">
        <f t="array" ref="Q2085">_xlfn.IFS(N2085= "theater/plays", "Theater", N2085 = "theater/musical", "Theater", N2085 = "theater/spaces", "Theater")</f>
        <v>#N/A</v>
      </c>
      <c r="R2085" t="b">
        <f t="shared" si="97"/>
        <v>0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96"/>
        <v>41731.833124999997</v>
      </c>
      <c r="P2086">
        <f t="shared" si="98"/>
        <v>2014</v>
      </c>
      <c r="Q2086" t="e" cm="1">
        <f t="array" ref="Q2086">_xlfn.IFS(N2086= "theater/plays", "Theater", N2086 = "theater/musical", "Theater", N2086 = "theater/spaces", "Theater")</f>
        <v>#N/A</v>
      </c>
      <c r="R2086" t="b">
        <f t="shared" si="97"/>
        <v>0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96"/>
        <v>41075.835497685184</v>
      </c>
      <c r="P2087">
        <f t="shared" si="98"/>
        <v>2012</v>
      </c>
      <c r="Q2087" t="e" cm="1">
        <f t="array" ref="Q2087">_xlfn.IFS(N2087= "theater/plays", "Theater", N2087 = "theater/musical", "Theater", N2087 = "theater/spaces", "Theater")</f>
        <v>#N/A</v>
      </c>
      <c r="R2087" t="b">
        <f t="shared" si="97"/>
        <v>0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96"/>
        <v>40860.67050925926</v>
      </c>
      <c r="P2088">
        <f t="shared" si="98"/>
        <v>2011</v>
      </c>
      <c r="Q2088" t="e" cm="1">
        <f t="array" ref="Q2088">_xlfn.IFS(N2088= "theater/plays", "Theater", N2088 = "theater/musical", "Theater", N2088 = "theater/spaces", "Theater")</f>
        <v>#N/A</v>
      </c>
      <c r="R2088" t="b">
        <f t="shared" si="97"/>
        <v>0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96"/>
        <v>40764.204375000001</v>
      </c>
      <c r="P2089">
        <f t="shared" si="98"/>
        <v>2011</v>
      </c>
      <c r="Q2089" t="e" cm="1">
        <f t="array" ref="Q2089">_xlfn.IFS(N2089= "theater/plays", "Theater", N2089 = "theater/musical", "Theater", N2089 = "theater/spaces", "Theater")</f>
        <v>#N/A</v>
      </c>
      <c r="R2089" t="b">
        <f t="shared" si="97"/>
        <v>0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96"/>
        <v>40395.714722222227</v>
      </c>
      <c r="P2090">
        <f t="shared" si="98"/>
        <v>2010</v>
      </c>
      <c r="Q2090" t="e" cm="1">
        <f t="array" ref="Q2090">_xlfn.IFS(N2090= "theater/plays", "Theater", N2090 = "theater/musical", "Theater", N2090 = "theater/spaces", "Theater")</f>
        <v>#N/A</v>
      </c>
      <c r="R2090" t="b">
        <f t="shared" si="97"/>
        <v>0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96"/>
        <v>41453.076319444444</v>
      </c>
      <c r="P2091">
        <f t="shared" si="98"/>
        <v>2013</v>
      </c>
      <c r="Q2091" t="e" cm="1">
        <f t="array" ref="Q2091">_xlfn.IFS(N2091= "theater/plays", "Theater", N2091 = "theater/musical", "Theater", N2091 = "theater/spaces", "Theater")</f>
        <v>#N/A</v>
      </c>
      <c r="R2091" t="b">
        <f t="shared" si="97"/>
        <v>0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96"/>
        <v>41299.381423611107</v>
      </c>
      <c r="P2092">
        <f t="shared" si="98"/>
        <v>2013</v>
      </c>
      <c r="Q2092" t="e" cm="1">
        <f t="array" ref="Q2092">_xlfn.IFS(N2092= "theater/plays", "Theater", N2092 = "theater/musical", "Theater", N2092 = "theater/spaces", "Theater")</f>
        <v>#N/A</v>
      </c>
      <c r="R2092" t="b">
        <f t="shared" si="97"/>
        <v>0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96"/>
        <v>40555.322662037041</v>
      </c>
      <c r="P2093">
        <f t="shared" si="98"/>
        <v>2011</v>
      </c>
      <c r="Q2093" t="e" cm="1">
        <f t="array" ref="Q2093">_xlfn.IFS(N2093= "theater/plays", "Theater", N2093 = "theater/musical", "Theater", N2093 = "theater/spaces", "Theater")</f>
        <v>#N/A</v>
      </c>
      <c r="R2093" t="b">
        <f t="shared" si="97"/>
        <v>0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96"/>
        <v>40763.707546296297</v>
      </c>
      <c r="P2094">
        <f t="shared" si="98"/>
        <v>2011</v>
      </c>
      <c r="Q2094" t="e" cm="1">
        <f t="array" ref="Q2094">_xlfn.IFS(N2094= "theater/plays", "Theater", N2094 = "theater/musical", "Theater", N2094 = "theater/spaces", "Theater")</f>
        <v>#N/A</v>
      </c>
      <c r="R2094" t="b">
        <f t="shared" si="97"/>
        <v>0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96"/>
        <v>41205.854537037041</v>
      </c>
      <c r="P2095">
        <f t="shared" si="98"/>
        <v>2012</v>
      </c>
      <c r="Q2095" t="e" cm="1">
        <f t="array" ref="Q2095">_xlfn.IFS(N2095= "theater/plays", "Theater", N2095 = "theater/musical", "Theater", N2095 = "theater/spaces", "Theater")</f>
        <v>#N/A</v>
      </c>
      <c r="R2095" t="b">
        <f t="shared" si="97"/>
        <v>0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96"/>
        <v>40939.02002314815</v>
      </c>
      <c r="P2096">
        <f t="shared" si="98"/>
        <v>2012</v>
      </c>
      <c r="Q2096" t="e" cm="1">
        <f t="array" ref="Q2096">_xlfn.IFS(N2096= "theater/plays", "Theater", N2096 = "theater/musical", "Theater", N2096 = "theater/spaces", "Theater")</f>
        <v>#N/A</v>
      </c>
      <c r="R2096" t="b">
        <f t="shared" si="97"/>
        <v>0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96"/>
        <v>40758.733483796299</v>
      </c>
      <c r="P2097">
        <f t="shared" si="98"/>
        <v>2011</v>
      </c>
      <c r="Q2097" t="e" cm="1">
        <f t="array" ref="Q2097">_xlfn.IFS(N2097= "theater/plays", "Theater", N2097 = "theater/musical", "Theater", N2097 = "theater/spaces", "Theater")</f>
        <v>#N/A</v>
      </c>
      <c r="R2097" t="b">
        <f t="shared" si="97"/>
        <v>0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96"/>
        <v>41192.758506944447</v>
      </c>
      <c r="P2098">
        <f t="shared" si="98"/>
        <v>2012</v>
      </c>
      <c r="Q2098" t="e" cm="1">
        <f t="array" ref="Q2098">_xlfn.IFS(N2098= "theater/plays", "Theater", N2098 = "theater/musical", "Theater", N2098 = "theater/spaces", "Theater")</f>
        <v>#N/A</v>
      </c>
      <c r="R2098" t="b">
        <f t="shared" si="97"/>
        <v>0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96"/>
        <v>40818.584895833337</v>
      </c>
      <c r="P2099">
        <f t="shared" si="98"/>
        <v>2011</v>
      </c>
      <c r="Q2099" t="e" cm="1">
        <f t="array" ref="Q2099">_xlfn.IFS(N2099= "theater/plays", "Theater", N2099 = "theater/musical", "Theater", N2099 = "theater/spaces", "Theater")</f>
        <v>#N/A</v>
      </c>
      <c r="R2099" t="b">
        <f t="shared" si="97"/>
        <v>0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96"/>
        <v>40946.11383101852</v>
      </c>
      <c r="P2100">
        <f t="shared" si="98"/>
        <v>2012</v>
      </c>
      <c r="Q2100" t="e" cm="1">
        <f t="array" ref="Q2100">_xlfn.IFS(N2100= "theater/plays", "Theater", N2100 = "theater/musical", "Theater", N2100 = "theater/spaces", "Theater")</f>
        <v>#N/A</v>
      </c>
      <c r="R2100" t="b">
        <f t="shared" si="97"/>
        <v>0</v>
      </c>
    </row>
    <row r="2101" spans="1:18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96"/>
        <v>42173.746342592596</v>
      </c>
      <c r="P2101">
        <f t="shared" si="98"/>
        <v>2015</v>
      </c>
      <c r="Q2101" t="e" cm="1">
        <f t="array" ref="Q2101">_xlfn.IFS(N2101= "theater/plays", "Theater", N2101 = "theater/musical", "Theater", N2101 = "theater/spaces", "Theater")</f>
        <v>#N/A</v>
      </c>
      <c r="R2101" t="b">
        <f t="shared" si="97"/>
        <v>0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96"/>
        <v>41074.834965277776</v>
      </c>
      <c r="P2102">
        <f t="shared" si="98"/>
        <v>2012</v>
      </c>
      <c r="Q2102" t="e" cm="1">
        <f t="array" ref="Q2102">_xlfn.IFS(N2102= "theater/plays", "Theater", N2102 = "theater/musical", "Theater", N2102 = "theater/spaces", "Theater")</f>
        <v>#N/A</v>
      </c>
      <c r="R2102" t="b">
        <f t="shared" si="97"/>
        <v>0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96"/>
        <v>40892.149467592593</v>
      </c>
      <c r="P2103">
        <f t="shared" si="98"/>
        <v>2011</v>
      </c>
      <c r="Q2103" t="e" cm="1">
        <f t="array" ref="Q2103">_xlfn.IFS(N2103= "theater/plays", "Theater", N2103 = "theater/musical", "Theater", N2103 = "theater/spaces", "Theater")</f>
        <v>#N/A</v>
      </c>
      <c r="R2103" t="b">
        <f t="shared" si="97"/>
        <v>0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96"/>
        <v>40638.868611111109</v>
      </c>
      <c r="P2104">
        <f t="shared" si="98"/>
        <v>2011</v>
      </c>
      <c r="Q2104" t="e" cm="1">
        <f t="array" ref="Q2104">_xlfn.IFS(N2104= "theater/plays", "Theater", N2104 = "theater/musical", "Theater", N2104 = "theater/spaces", "Theater")</f>
        <v>#N/A</v>
      </c>
      <c r="R2104" t="b">
        <f t="shared" si="97"/>
        <v>0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96"/>
        <v>41192.754942129628</v>
      </c>
      <c r="P2105">
        <f t="shared" si="98"/>
        <v>2012</v>
      </c>
      <c r="Q2105" t="e" cm="1">
        <f t="array" ref="Q2105">_xlfn.IFS(N2105= "theater/plays", "Theater", N2105 = "theater/musical", "Theater", N2105 = "theater/spaces", "Theater")</f>
        <v>#N/A</v>
      </c>
      <c r="R2105" t="b">
        <f t="shared" si="97"/>
        <v>0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96"/>
        <v>41394.074467592596</v>
      </c>
      <c r="P2106">
        <f t="shared" si="98"/>
        <v>2013</v>
      </c>
      <c r="Q2106" t="e" cm="1">
        <f t="array" ref="Q2106">_xlfn.IFS(N2106= "theater/plays", "Theater", N2106 = "theater/musical", "Theater", N2106 = "theater/spaces", "Theater")</f>
        <v>#N/A</v>
      </c>
      <c r="R2106" t="b">
        <f t="shared" si="97"/>
        <v>0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96"/>
        <v>41951.788807870369</v>
      </c>
      <c r="P2107">
        <f t="shared" si="98"/>
        <v>2014</v>
      </c>
      <c r="Q2107" t="e" cm="1">
        <f t="array" ref="Q2107">_xlfn.IFS(N2107= "theater/plays", "Theater", N2107 = "theater/musical", "Theater", N2107 = "theater/spaces", "Theater")</f>
        <v>#N/A</v>
      </c>
      <c r="R2107" t="b">
        <f t="shared" si="97"/>
        <v>0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96"/>
        <v>41270.21497685185</v>
      </c>
      <c r="P2108">
        <f t="shared" si="98"/>
        <v>2012</v>
      </c>
      <c r="Q2108" t="e" cm="1">
        <f t="array" ref="Q2108">_xlfn.IFS(N2108= "theater/plays", "Theater", N2108 = "theater/musical", "Theater", N2108 = "theater/spaces", "Theater")</f>
        <v>#N/A</v>
      </c>
      <c r="R2108" t="b">
        <f t="shared" si="97"/>
        <v>0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96"/>
        <v>41934.71056712963</v>
      </c>
      <c r="P2109">
        <f t="shared" si="98"/>
        <v>2014</v>
      </c>
      <c r="Q2109" t="e" cm="1">
        <f t="array" ref="Q2109">_xlfn.IFS(N2109= "theater/plays", "Theater", N2109 = "theater/musical", "Theater", N2109 = "theater/spaces", "Theater")</f>
        <v>#N/A</v>
      </c>
      <c r="R2109" t="b">
        <f t="shared" si="97"/>
        <v>0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96"/>
        <v>41135.175694444442</v>
      </c>
      <c r="P2110">
        <f t="shared" si="98"/>
        <v>2012</v>
      </c>
      <c r="Q2110" t="e" cm="1">
        <f t="array" ref="Q2110">_xlfn.IFS(N2110= "theater/plays", "Theater", N2110 = "theater/musical", "Theater", N2110 = "theater/spaces", "Theater")</f>
        <v>#N/A</v>
      </c>
      <c r="R2110" t="b">
        <f t="shared" si="97"/>
        <v>0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96"/>
        <v>42160.708530092597</v>
      </c>
      <c r="P2111">
        <f t="shared" si="98"/>
        <v>2015</v>
      </c>
      <c r="Q2111" t="e" cm="1">
        <f t="array" ref="Q2111">_xlfn.IFS(N2111= "theater/plays", "Theater", N2111 = "theater/musical", "Theater", N2111 = "theater/spaces", "Theater")</f>
        <v>#N/A</v>
      </c>
      <c r="R2111" t="b">
        <f t="shared" si="97"/>
        <v>0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96"/>
        <v>41759.670937499999</v>
      </c>
      <c r="P2112">
        <f t="shared" si="98"/>
        <v>2014</v>
      </c>
      <c r="Q2112" t="e" cm="1">
        <f t="array" ref="Q2112">_xlfn.IFS(N2112= "theater/plays", "Theater", N2112 = "theater/musical", "Theater", N2112 = "theater/spaces", "Theater")</f>
        <v>#N/A</v>
      </c>
      <c r="R2112" t="b">
        <f t="shared" si="97"/>
        <v>0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96"/>
        <v>40703.197048611109</v>
      </c>
      <c r="P2113">
        <f t="shared" si="98"/>
        <v>2011</v>
      </c>
      <c r="Q2113" t="e" cm="1">
        <f t="array" ref="Q2113">_xlfn.IFS(N2113= "theater/plays", "Theater", N2113 = "theater/musical", "Theater", N2113 = "theater/spaces", "Theater")</f>
        <v>#N/A</v>
      </c>
      <c r="R2113" t="b">
        <f t="shared" si="97"/>
        <v>0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96"/>
        <v>41365.928159722222</v>
      </c>
      <c r="P2114">
        <f t="shared" si="98"/>
        <v>2013</v>
      </c>
      <c r="Q2114" t="e" cm="1">
        <f t="array" ref="Q2114">_xlfn.IFS(N2114= "theater/plays", "Theater", N2114 = "theater/musical", "Theater", N2114 = "theater/spaces", "Theater")</f>
        <v>#N/A</v>
      </c>
      <c r="R2114" t="b">
        <f t="shared" si="97"/>
        <v>0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99">(J2115/86400)+DATE(1970,1,1)</f>
        <v>41870.86546296296</v>
      </c>
      <c r="P2115">
        <f t="shared" si="98"/>
        <v>2014</v>
      </c>
      <c r="Q2115" t="e" cm="1">
        <f t="array" ref="Q2115">_xlfn.IFS(N2115= "theater/plays", "Theater", N2115 = "theater/musical", "Theater", N2115 = "theater/spaces", "Theater")</f>
        <v>#N/A</v>
      </c>
      <c r="R2115" t="b">
        <f t="shared" ref="R2115:R2178" si="100">IF(N2115= "theater/plays", "plays")</f>
        <v>0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99"/>
        <v>40458.815625000003</v>
      </c>
      <c r="P2116">
        <f t="shared" ref="P2116:P2179" si="101">YEAR(O2116)</f>
        <v>2010</v>
      </c>
      <c r="Q2116" t="e" cm="1">
        <f t="array" ref="Q2116">_xlfn.IFS(N2116= "theater/plays", "Theater", N2116 = "theater/musical", "Theater", N2116 = "theater/spaces", "Theater")</f>
        <v>#N/A</v>
      </c>
      <c r="R2116" t="b">
        <f t="shared" si="100"/>
        <v>0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99"/>
        <v>40564.081030092595</v>
      </c>
      <c r="P2117">
        <f t="shared" si="101"/>
        <v>2011</v>
      </c>
      <c r="Q2117" t="e" cm="1">
        <f t="array" ref="Q2117">_xlfn.IFS(N2117= "theater/plays", "Theater", N2117 = "theater/musical", "Theater", N2117 = "theater/spaces", "Theater")</f>
        <v>#N/A</v>
      </c>
      <c r="R2117" t="b">
        <f t="shared" si="100"/>
        <v>0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99"/>
        <v>41136.777812500004</v>
      </c>
      <c r="P2118">
        <f t="shared" si="101"/>
        <v>2012</v>
      </c>
      <c r="Q2118" t="e" cm="1">
        <f t="array" ref="Q2118">_xlfn.IFS(N2118= "theater/plays", "Theater", N2118 = "theater/musical", "Theater", N2118 = "theater/spaces", "Theater")</f>
        <v>#N/A</v>
      </c>
      <c r="R2118" t="b">
        <f t="shared" si="100"/>
        <v>0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99"/>
        <v>42290.059594907405</v>
      </c>
      <c r="P2119">
        <f t="shared" si="101"/>
        <v>2015</v>
      </c>
      <c r="Q2119" t="e" cm="1">
        <f t="array" ref="Q2119">_xlfn.IFS(N2119= "theater/plays", "Theater", N2119 = "theater/musical", "Theater", N2119 = "theater/spaces", "Theater")</f>
        <v>#N/A</v>
      </c>
      <c r="R2119" t="b">
        <f t="shared" si="100"/>
        <v>0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99"/>
        <v>40718.839537037034</v>
      </c>
      <c r="P2120">
        <f t="shared" si="101"/>
        <v>2011</v>
      </c>
      <c r="Q2120" t="e" cm="1">
        <f t="array" ref="Q2120">_xlfn.IFS(N2120= "theater/plays", "Theater", N2120 = "theater/musical", "Theater", N2120 = "theater/spaces", "Theater")</f>
        <v>#N/A</v>
      </c>
      <c r="R2120" t="b">
        <f t="shared" si="100"/>
        <v>0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99"/>
        <v>41107.130150462966</v>
      </c>
      <c r="P2121">
        <f t="shared" si="101"/>
        <v>2012</v>
      </c>
      <c r="Q2121" t="e" cm="1">
        <f t="array" ref="Q2121">_xlfn.IFS(N2121= "theater/plays", "Theater", N2121 = "theater/musical", "Theater", N2121 = "theater/spaces", "Theater")</f>
        <v>#N/A</v>
      </c>
      <c r="R2121" t="b">
        <f t="shared" si="100"/>
        <v>0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99"/>
        <v>41591.964537037034</v>
      </c>
      <c r="P2122">
        <f t="shared" si="101"/>
        <v>2013</v>
      </c>
      <c r="Q2122" t="e" cm="1">
        <f t="array" ref="Q2122">_xlfn.IFS(N2122= "theater/plays", "Theater", N2122 = "theater/musical", "Theater", N2122 = "theater/spaces", "Theater")</f>
        <v>#N/A</v>
      </c>
      <c r="R2122" t="b">
        <f t="shared" si="100"/>
        <v>0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99"/>
        <v>42716.7424537037</v>
      </c>
      <c r="P2123">
        <f t="shared" si="101"/>
        <v>2016</v>
      </c>
      <c r="Q2123" t="e" cm="1">
        <f t="array" ref="Q2123">_xlfn.IFS(N2123= "theater/plays", "Theater", N2123 = "theater/musical", "Theater", N2123 = "theater/spaces", "Theater")</f>
        <v>#N/A</v>
      </c>
      <c r="R2123" t="b">
        <f t="shared" si="100"/>
        <v>0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99"/>
        <v>42712.300567129627</v>
      </c>
      <c r="P2124">
        <f t="shared" si="101"/>
        <v>2016</v>
      </c>
      <c r="Q2124" t="e" cm="1">
        <f t="array" ref="Q2124">_xlfn.IFS(N2124= "theater/plays", "Theater", N2124 = "theater/musical", "Theater", N2124 = "theater/spaces", "Theater")</f>
        <v>#N/A</v>
      </c>
      <c r="R2124" t="b">
        <f t="shared" si="100"/>
        <v>0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99"/>
        <v>40198.424849537041</v>
      </c>
      <c r="P2125">
        <f t="shared" si="101"/>
        <v>2010</v>
      </c>
      <c r="Q2125" t="e" cm="1">
        <f t="array" ref="Q2125">_xlfn.IFS(N2125= "theater/plays", "Theater", N2125 = "theater/musical", "Theater", N2125 = "theater/spaces", "Theater")</f>
        <v>#N/A</v>
      </c>
      <c r="R2125" t="b">
        <f t="shared" si="100"/>
        <v>0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99"/>
        <v>40464.028182870374</v>
      </c>
      <c r="P2126">
        <f t="shared" si="101"/>
        <v>2010</v>
      </c>
      <c r="Q2126" t="e" cm="1">
        <f t="array" ref="Q2126">_xlfn.IFS(N2126= "theater/plays", "Theater", N2126 = "theater/musical", "Theater", N2126 = "theater/spaces", "Theater")</f>
        <v>#N/A</v>
      </c>
      <c r="R2126" t="b">
        <f t="shared" si="100"/>
        <v>0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99"/>
        <v>42191.023530092592</v>
      </c>
      <c r="P2127">
        <f t="shared" si="101"/>
        <v>2015</v>
      </c>
      <c r="Q2127" t="e" cm="1">
        <f t="array" ref="Q2127">_xlfn.IFS(N2127= "theater/plays", "Theater", N2127 = "theater/musical", "Theater", N2127 = "theater/spaces", "Theater")</f>
        <v>#N/A</v>
      </c>
      <c r="R2127" t="b">
        <f t="shared" si="100"/>
        <v>0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99"/>
        <v>41951.973229166666</v>
      </c>
      <c r="P2128">
        <f t="shared" si="101"/>
        <v>2014</v>
      </c>
      <c r="Q2128" t="e" cm="1">
        <f t="array" ref="Q2128">_xlfn.IFS(N2128= "theater/plays", "Theater", N2128 = "theater/musical", "Theater", N2128 = "theater/spaces", "Theater")</f>
        <v>#N/A</v>
      </c>
      <c r="R2128" t="b">
        <f t="shared" si="100"/>
        <v>0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99"/>
        <v>42045.505358796298</v>
      </c>
      <c r="P2129">
        <f t="shared" si="101"/>
        <v>2015</v>
      </c>
      <c r="Q2129" t="e" cm="1">
        <f t="array" ref="Q2129">_xlfn.IFS(N2129= "theater/plays", "Theater", N2129 = "theater/musical", "Theater", N2129 = "theater/spaces", "Theater")</f>
        <v>#N/A</v>
      </c>
      <c r="R2129" t="b">
        <f t="shared" si="100"/>
        <v>0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99"/>
        <v>41843.772789351853</v>
      </c>
      <c r="P2130">
        <f t="shared" si="101"/>
        <v>2014</v>
      </c>
      <c r="Q2130" t="e" cm="1">
        <f t="array" ref="Q2130">_xlfn.IFS(N2130= "theater/plays", "Theater", N2130 = "theater/musical", "Theater", N2130 = "theater/spaces", "Theater")</f>
        <v>#N/A</v>
      </c>
      <c r="R2130" t="b">
        <f t="shared" si="100"/>
        <v>0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99"/>
        <v>42409.024305555555</v>
      </c>
      <c r="P2131">
        <f t="shared" si="101"/>
        <v>2016</v>
      </c>
      <c r="Q2131" t="e" cm="1">
        <f t="array" ref="Q2131">_xlfn.IFS(N2131= "theater/plays", "Theater", N2131 = "theater/musical", "Theater", N2131 = "theater/spaces", "Theater")</f>
        <v>#N/A</v>
      </c>
      <c r="R2131" t="b">
        <f t="shared" si="100"/>
        <v>0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99"/>
        <v>41832.086377314816</v>
      </c>
      <c r="P2132">
        <f t="shared" si="101"/>
        <v>2014</v>
      </c>
      <c r="Q2132" t="e" cm="1">
        <f t="array" ref="Q2132">_xlfn.IFS(N2132= "theater/plays", "Theater", N2132 = "theater/musical", "Theater", N2132 = "theater/spaces", "Theater")</f>
        <v>#N/A</v>
      </c>
      <c r="R2132" t="b">
        <f t="shared" si="100"/>
        <v>0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99"/>
        <v>42167.207071759258</v>
      </c>
      <c r="P2133">
        <f t="shared" si="101"/>
        <v>2015</v>
      </c>
      <c r="Q2133" t="e" cm="1">
        <f t="array" ref="Q2133">_xlfn.IFS(N2133= "theater/plays", "Theater", N2133 = "theater/musical", "Theater", N2133 = "theater/spaces", "Theater")</f>
        <v>#N/A</v>
      </c>
      <c r="R2133" t="b">
        <f t="shared" si="100"/>
        <v>0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99"/>
        <v>41643.487175925926</v>
      </c>
      <c r="P2134">
        <f t="shared" si="101"/>
        <v>2014</v>
      </c>
      <c r="Q2134" t="e" cm="1">
        <f t="array" ref="Q2134">_xlfn.IFS(N2134= "theater/plays", "Theater", N2134 = "theater/musical", "Theater", N2134 = "theater/spaces", "Theater")</f>
        <v>#N/A</v>
      </c>
      <c r="R2134" t="b">
        <f t="shared" si="100"/>
        <v>0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99"/>
        <v>40619.097210648149</v>
      </c>
      <c r="P2135">
        <f t="shared" si="101"/>
        <v>2011</v>
      </c>
      <c r="Q2135" t="e" cm="1">
        <f t="array" ref="Q2135">_xlfn.IFS(N2135= "theater/plays", "Theater", N2135 = "theater/musical", "Theater", N2135 = "theater/spaces", "Theater")</f>
        <v>#N/A</v>
      </c>
      <c r="R2135" t="b">
        <f t="shared" si="100"/>
        <v>0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99"/>
        <v>41361.886469907404</v>
      </c>
      <c r="P2136">
        <f t="shared" si="101"/>
        <v>2013</v>
      </c>
      <c r="Q2136" t="e" cm="1">
        <f t="array" ref="Q2136">_xlfn.IFS(N2136= "theater/plays", "Theater", N2136 = "theater/musical", "Theater", N2136 = "theater/spaces", "Theater")</f>
        <v>#N/A</v>
      </c>
      <c r="R2136" t="b">
        <f t="shared" si="100"/>
        <v>0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99"/>
        <v>41156.96334490741</v>
      </c>
      <c r="P2137">
        <f t="shared" si="101"/>
        <v>2012</v>
      </c>
      <c r="Q2137" t="e" cm="1">
        <f t="array" ref="Q2137">_xlfn.IFS(N2137= "theater/plays", "Theater", N2137 = "theater/musical", "Theater", N2137 = "theater/spaces", "Theater")</f>
        <v>#N/A</v>
      </c>
      <c r="R2137" t="b">
        <f t="shared" si="100"/>
        <v>0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99"/>
        <v>41536.509097222224</v>
      </c>
      <c r="P2138">
        <f t="shared" si="101"/>
        <v>2013</v>
      </c>
      <c r="Q2138" t="e" cm="1">
        <f t="array" ref="Q2138">_xlfn.IFS(N2138= "theater/plays", "Theater", N2138 = "theater/musical", "Theater", N2138 = "theater/spaces", "Theater")</f>
        <v>#N/A</v>
      </c>
      <c r="R2138" t="b">
        <f t="shared" si="100"/>
        <v>0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99"/>
        <v>41948.771168981482</v>
      </c>
      <c r="P2139">
        <f t="shared" si="101"/>
        <v>2014</v>
      </c>
      <c r="Q2139" t="e" cm="1">
        <f t="array" ref="Q2139">_xlfn.IFS(N2139= "theater/plays", "Theater", N2139 = "theater/musical", "Theater", N2139 = "theater/spaces", "Theater")</f>
        <v>#N/A</v>
      </c>
      <c r="R2139" t="b">
        <f t="shared" si="100"/>
        <v>0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99"/>
        <v>41557.013182870374</v>
      </c>
      <c r="P2140">
        <f t="shared" si="101"/>
        <v>2013</v>
      </c>
      <c r="Q2140" t="e" cm="1">
        <f t="array" ref="Q2140">_xlfn.IFS(N2140= "theater/plays", "Theater", N2140 = "theater/musical", "Theater", N2140 = "theater/spaces", "Theater")</f>
        <v>#N/A</v>
      </c>
      <c r="R2140" t="b">
        <f t="shared" si="100"/>
        <v>0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99"/>
        <v>42647.750092592592</v>
      </c>
      <c r="P2141">
        <f t="shared" si="101"/>
        <v>2016</v>
      </c>
      <c r="Q2141" t="e" cm="1">
        <f t="array" ref="Q2141">_xlfn.IFS(N2141= "theater/plays", "Theater", N2141 = "theater/musical", "Theater", N2141 = "theater/spaces", "Theater")</f>
        <v>#N/A</v>
      </c>
      <c r="R2141" t="b">
        <f t="shared" si="100"/>
        <v>0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99"/>
        <v>41255.833611111113</v>
      </c>
      <c r="P2142">
        <f t="shared" si="101"/>
        <v>2012</v>
      </c>
      <c r="Q2142" t="e" cm="1">
        <f t="array" ref="Q2142">_xlfn.IFS(N2142= "theater/plays", "Theater", N2142 = "theater/musical", "Theater", N2142 = "theater/spaces", "Theater")</f>
        <v>#N/A</v>
      </c>
      <c r="R2142" t="b">
        <f t="shared" si="100"/>
        <v>0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99"/>
        <v>41927.235636574071</v>
      </c>
      <c r="P2143">
        <f t="shared" si="101"/>
        <v>2014</v>
      </c>
      <c r="Q2143" t="e" cm="1">
        <f t="array" ref="Q2143">_xlfn.IFS(N2143= "theater/plays", "Theater", N2143 = "theater/musical", "Theater", N2143 = "theater/spaces", "Theater")</f>
        <v>#N/A</v>
      </c>
      <c r="R2143" t="b">
        <f t="shared" si="100"/>
        <v>0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99"/>
        <v>42340.701504629629</v>
      </c>
      <c r="P2144">
        <f t="shared" si="101"/>
        <v>2015</v>
      </c>
      <c r="Q2144" t="e" cm="1">
        <f t="array" ref="Q2144">_xlfn.IFS(N2144= "theater/plays", "Theater", N2144 = "theater/musical", "Theater", N2144 = "theater/spaces", "Theater")</f>
        <v>#N/A</v>
      </c>
      <c r="R2144" t="b">
        <f t="shared" si="100"/>
        <v>0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99"/>
        <v>40332.886712962965</v>
      </c>
      <c r="P2145">
        <f t="shared" si="101"/>
        <v>2010</v>
      </c>
      <c r="Q2145" t="e" cm="1">
        <f t="array" ref="Q2145">_xlfn.IFS(N2145= "theater/plays", "Theater", N2145 = "theater/musical", "Theater", N2145 = "theater/spaces", "Theater")</f>
        <v>#N/A</v>
      </c>
      <c r="R2145" t="b">
        <f t="shared" si="100"/>
        <v>0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99"/>
        <v>41499.546759259261</v>
      </c>
      <c r="P2146">
        <f t="shared" si="101"/>
        <v>2013</v>
      </c>
      <c r="Q2146" t="e" cm="1">
        <f t="array" ref="Q2146">_xlfn.IFS(N2146= "theater/plays", "Theater", N2146 = "theater/musical", "Theater", N2146 = "theater/spaces", "Theater")</f>
        <v>#N/A</v>
      </c>
      <c r="R2146" t="b">
        <f t="shared" si="100"/>
        <v>0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99"/>
        <v>41575.237430555557</v>
      </c>
      <c r="P2147">
        <f t="shared" si="101"/>
        <v>2013</v>
      </c>
      <c r="Q2147" t="e" cm="1">
        <f t="array" ref="Q2147">_xlfn.IFS(N2147= "theater/plays", "Theater", N2147 = "theater/musical", "Theater", N2147 = "theater/spaces", "Theater")</f>
        <v>#N/A</v>
      </c>
      <c r="R2147" t="b">
        <f t="shared" si="100"/>
        <v>0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99"/>
        <v>42397.679513888885</v>
      </c>
      <c r="P2148">
        <f t="shared" si="101"/>
        <v>2016</v>
      </c>
      <c r="Q2148" t="e" cm="1">
        <f t="array" ref="Q2148">_xlfn.IFS(N2148= "theater/plays", "Theater", N2148 = "theater/musical", "Theater", N2148 = "theater/spaces", "Theater")</f>
        <v>#N/A</v>
      </c>
      <c r="R2148" t="b">
        <f t="shared" si="100"/>
        <v>0</v>
      </c>
    </row>
    <row r="2149" spans="1:18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99"/>
        <v>41927.295694444445</v>
      </c>
      <c r="P2149">
        <f t="shared" si="101"/>
        <v>2014</v>
      </c>
      <c r="Q2149" t="e" cm="1">
        <f t="array" ref="Q2149">_xlfn.IFS(N2149= "theater/plays", "Theater", N2149 = "theater/musical", "Theater", N2149 = "theater/spaces", "Theater")</f>
        <v>#N/A</v>
      </c>
      <c r="R2149" t="b">
        <f t="shared" si="100"/>
        <v>0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99"/>
        <v>42066.733587962968</v>
      </c>
      <c r="P2150">
        <f t="shared" si="101"/>
        <v>2015</v>
      </c>
      <c r="Q2150" t="e" cm="1">
        <f t="array" ref="Q2150">_xlfn.IFS(N2150= "theater/plays", "Theater", N2150 = "theater/musical", "Theater", N2150 = "theater/spaces", "Theater")</f>
        <v>#N/A</v>
      </c>
      <c r="R2150" t="b">
        <f t="shared" si="100"/>
        <v>0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99"/>
        <v>40355.024953703702</v>
      </c>
      <c r="P2151">
        <f t="shared" si="101"/>
        <v>2010</v>
      </c>
      <c r="Q2151" t="e" cm="1">
        <f t="array" ref="Q2151">_xlfn.IFS(N2151= "theater/plays", "Theater", N2151 = "theater/musical", "Theater", N2151 = "theater/spaces", "Theater")</f>
        <v>#N/A</v>
      </c>
      <c r="R2151" t="b">
        <f t="shared" si="100"/>
        <v>0</v>
      </c>
    </row>
    <row r="2152" spans="1:18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99"/>
        <v>42534.284710648149</v>
      </c>
      <c r="P2152">
        <f t="shared" si="101"/>
        <v>2016</v>
      </c>
      <c r="Q2152" t="e" cm="1">
        <f t="array" ref="Q2152">_xlfn.IFS(N2152= "theater/plays", "Theater", N2152 = "theater/musical", "Theater", N2152 = "theater/spaces", "Theater")</f>
        <v>#N/A</v>
      </c>
      <c r="R2152" t="b">
        <f t="shared" si="100"/>
        <v>0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99"/>
        <v>42520.847384259258</v>
      </c>
      <c r="P2153">
        <f t="shared" si="101"/>
        <v>2016</v>
      </c>
      <c r="Q2153" t="e" cm="1">
        <f t="array" ref="Q2153">_xlfn.IFS(N2153= "theater/plays", "Theater", N2153 = "theater/musical", "Theater", N2153 = "theater/spaces", "Theater")</f>
        <v>#N/A</v>
      </c>
      <c r="R2153" t="b">
        <f t="shared" si="100"/>
        <v>0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99"/>
        <v>41683.832280092596</v>
      </c>
      <c r="P2154">
        <f t="shared" si="101"/>
        <v>2014</v>
      </c>
      <c r="Q2154" t="e" cm="1">
        <f t="array" ref="Q2154">_xlfn.IFS(N2154= "theater/plays", "Theater", N2154 = "theater/musical", "Theater", N2154 = "theater/spaces", "Theater")</f>
        <v>#N/A</v>
      </c>
      <c r="R2154" t="b">
        <f t="shared" si="100"/>
        <v>0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99"/>
        <v>41974.911087962959</v>
      </c>
      <c r="P2155">
        <f t="shared" si="101"/>
        <v>2014</v>
      </c>
      <c r="Q2155" t="e" cm="1">
        <f t="array" ref="Q2155">_xlfn.IFS(N2155= "theater/plays", "Theater", N2155 = "theater/musical", "Theater", N2155 = "theater/spaces", "Theater")</f>
        <v>#N/A</v>
      </c>
      <c r="R2155" t="b">
        <f t="shared" si="100"/>
        <v>0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99"/>
        <v>41647.632256944446</v>
      </c>
      <c r="P2156">
        <f t="shared" si="101"/>
        <v>2014</v>
      </c>
      <c r="Q2156" t="e" cm="1">
        <f t="array" ref="Q2156">_xlfn.IFS(N2156= "theater/plays", "Theater", N2156 = "theater/musical", "Theater", N2156 = "theater/spaces", "Theater")</f>
        <v>#N/A</v>
      </c>
      <c r="R2156" t="b">
        <f t="shared" si="100"/>
        <v>0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99"/>
        <v>42430.747511574074</v>
      </c>
      <c r="P2157">
        <f t="shared" si="101"/>
        <v>2016</v>
      </c>
      <c r="Q2157" t="e" cm="1">
        <f t="array" ref="Q2157">_xlfn.IFS(N2157= "theater/plays", "Theater", N2157 = "theater/musical", "Theater", N2157 = "theater/spaces", "Theater")</f>
        <v>#N/A</v>
      </c>
      <c r="R2157" t="b">
        <f t="shared" si="100"/>
        <v>0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99"/>
        <v>41488.85423611111</v>
      </c>
      <c r="P2158">
        <f t="shared" si="101"/>
        <v>2013</v>
      </c>
      <c r="Q2158" t="e" cm="1">
        <f t="array" ref="Q2158">_xlfn.IFS(N2158= "theater/plays", "Theater", N2158 = "theater/musical", "Theater", N2158 = "theater/spaces", "Theater")</f>
        <v>#N/A</v>
      </c>
      <c r="R2158" t="b">
        <f t="shared" si="100"/>
        <v>0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99"/>
        <v>42694.98128472222</v>
      </c>
      <c r="P2159">
        <f t="shared" si="101"/>
        <v>2016</v>
      </c>
      <c r="Q2159" t="e" cm="1">
        <f t="array" ref="Q2159">_xlfn.IFS(N2159= "theater/plays", "Theater", N2159 = "theater/musical", "Theater", N2159 = "theater/spaces", "Theater")</f>
        <v>#N/A</v>
      </c>
      <c r="R2159" t="b">
        <f t="shared" si="100"/>
        <v>0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99"/>
        <v>41264.853865740741</v>
      </c>
      <c r="P2160">
        <f t="shared" si="101"/>
        <v>2012</v>
      </c>
      <c r="Q2160" t="e" cm="1">
        <f t="array" ref="Q2160">_xlfn.IFS(N2160= "theater/plays", "Theater", N2160 = "theater/musical", "Theater", N2160 = "theater/spaces", "Theater")</f>
        <v>#N/A</v>
      </c>
      <c r="R2160" t="b">
        <f t="shared" si="100"/>
        <v>0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99"/>
        <v>40710.731180555558</v>
      </c>
      <c r="P2161">
        <f t="shared" si="101"/>
        <v>2011</v>
      </c>
      <c r="Q2161" t="e" cm="1">
        <f t="array" ref="Q2161">_xlfn.IFS(N2161= "theater/plays", "Theater", N2161 = "theater/musical", "Theater", N2161 = "theater/spaces", "Theater")</f>
        <v>#N/A</v>
      </c>
      <c r="R2161" t="b">
        <f t="shared" si="100"/>
        <v>0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99"/>
        <v>41018.711863425924</v>
      </c>
      <c r="P2162">
        <f t="shared" si="101"/>
        <v>2012</v>
      </c>
      <c r="Q2162" t="e" cm="1">
        <f t="array" ref="Q2162">_xlfn.IFS(N2162= "theater/plays", "Theater", N2162 = "theater/musical", "Theater", N2162 = "theater/spaces", "Theater")</f>
        <v>#N/A</v>
      </c>
      <c r="R2162" t="b">
        <f t="shared" si="100"/>
        <v>0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99"/>
        <v>42240.852534722224</v>
      </c>
      <c r="P2163">
        <f t="shared" si="101"/>
        <v>2015</v>
      </c>
      <c r="Q2163" t="e" cm="1">
        <f t="array" ref="Q2163">_xlfn.IFS(N2163= "theater/plays", "Theater", N2163 = "theater/musical", "Theater", N2163 = "theater/spaces", "Theater")</f>
        <v>#N/A</v>
      </c>
      <c r="R2163" t="b">
        <f t="shared" si="100"/>
        <v>0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99"/>
        <v>41813.766099537039</v>
      </c>
      <c r="P2164">
        <f t="shared" si="101"/>
        <v>2014</v>
      </c>
      <c r="Q2164" t="e" cm="1">
        <f t="array" ref="Q2164">_xlfn.IFS(N2164= "theater/plays", "Theater", N2164 = "theater/musical", "Theater", N2164 = "theater/spaces", "Theater")</f>
        <v>#N/A</v>
      </c>
      <c r="R2164" t="b">
        <f t="shared" si="100"/>
        <v>0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99"/>
        <v>42111.899537037039</v>
      </c>
      <c r="P2165">
        <f t="shared" si="101"/>
        <v>2015</v>
      </c>
      <c r="Q2165" t="e" cm="1">
        <f t="array" ref="Q2165">_xlfn.IFS(N2165= "theater/plays", "Theater", N2165 = "theater/musical", "Theater", N2165 = "theater/spaces", "Theater")</f>
        <v>#N/A</v>
      </c>
      <c r="R2165" t="b">
        <f t="shared" si="100"/>
        <v>0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99"/>
        <v>42515.71775462963</v>
      </c>
      <c r="P2166">
        <f t="shared" si="101"/>
        <v>2016</v>
      </c>
      <c r="Q2166" t="e" cm="1">
        <f t="array" ref="Q2166">_xlfn.IFS(N2166= "theater/plays", "Theater", N2166 = "theater/musical", "Theater", N2166 = "theater/spaces", "Theater")</f>
        <v>#N/A</v>
      </c>
      <c r="R2166" t="b">
        <f t="shared" si="100"/>
        <v>0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99"/>
        <v>42438.667071759264</v>
      </c>
      <c r="P2167">
        <f t="shared" si="101"/>
        <v>2016</v>
      </c>
      <c r="Q2167" t="e" cm="1">
        <f t="array" ref="Q2167">_xlfn.IFS(N2167= "theater/plays", "Theater", N2167 = "theater/musical", "Theater", N2167 = "theater/spaces", "Theater")</f>
        <v>#N/A</v>
      </c>
      <c r="R2167" t="b">
        <f t="shared" si="100"/>
        <v>0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99"/>
        <v>41933.838171296295</v>
      </c>
      <c r="P2168">
        <f t="shared" si="101"/>
        <v>2014</v>
      </c>
      <c r="Q2168" t="e" cm="1">
        <f t="array" ref="Q2168">_xlfn.IFS(N2168= "theater/plays", "Theater", N2168 = "theater/musical", "Theater", N2168 = "theater/spaces", "Theater")</f>
        <v>#N/A</v>
      </c>
      <c r="R2168" t="b">
        <f t="shared" si="100"/>
        <v>0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99"/>
        <v>41153.066400462965</v>
      </c>
      <c r="P2169">
        <f t="shared" si="101"/>
        <v>2012</v>
      </c>
      <c r="Q2169" t="e" cm="1">
        <f t="array" ref="Q2169">_xlfn.IFS(N2169= "theater/plays", "Theater", N2169 = "theater/musical", "Theater", N2169 = "theater/spaces", "Theater")</f>
        <v>#N/A</v>
      </c>
      <c r="R2169" t="b">
        <f t="shared" si="100"/>
        <v>0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99"/>
        <v>42745.600243055553</v>
      </c>
      <c r="P2170">
        <f t="shared" si="101"/>
        <v>2017</v>
      </c>
      <c r="Q2170" t="e" cm="1">
        <f t="array" ref="Q2170">_xlfn.IFS(N2170= "theater/plays", "Theater", N2170 = "theater/musical", "Theater", N2170 = "theater/spaces", "Theater")</f>
        <v>#N/A</v>
      </c>
      <c r="R2170" t="b">
        <f t="shared" si="100"/>
        <v>0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99"/>
        <v>42793.700821759259</v>
      </c>
      <c r="P2171">
        <f t="shared" si="101"/>
        <v>2017</v>
      </c>
      <c r="Q2171" t="e" cm="1">
        <f t="array" ref="Q2171">_xlfn.IFS(N2171= "theater/plays", "Theater", N2171 = "theater/musical", "Theater", N2171 = "theater/spaces", "Theater")</f>
        <v>#N/A</v>
      </c>
      <c r="R2171" t="b">
        <f t="shared" si="100"/>
        <v>0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99"/>
        <v>42198.750254629631</v>
      </c>
      <c r="P2172">
        <f t="shared" si="101"/>
        <v>2015</v>
      </c>
      <c r="Q2172" t="e" cm="1">
        <f t="array" ref="Q2172">_xlfn.IFS(N2172= "theater/plays", "Theater", N2172 = "theater/musical", "Theater", N2172 = "theater/spaces", "Theater")</f>
        <v>#N/A</v>
      </c>
      <c r="R2172" t="b">
        <f t="shared" si="100"/>
        <v>0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99"/>
        <v>42141.95711805555</v>
      </c>
      <c r="P2173">
        <f t="shared" si="101"/>
        <v>2015</v>
      </c>
      <c r="Q2173" t="e" cm="1">
        <f t="array" ref="Q2173">_xlfn.IFS(N2173= "theater/plays", "Theater", N2173 = "theater/musical", "Theater", N2173 = "theater/spaces", "Theater")</f>
        <v>#N/A</v>
      </c>
      <c r="R2173" t="b">
        <f t="shared" si="100"/>
        <v>0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99"/>
        <v>42082.580092592594</v>
      </c>
      <c r="P2174">
        <f t="shared" si="101"/>
        <v>2015</v>
      </c>
      <c r="Q2174" t="e" cm="1">
        <f t="array" ref="Q2174">_xlfn.IFS(N2174= "theater/plays", "Theater", N2174 = "theater/musical", "Theater", N2174 = "theater/spaces", "Theater")</f>
        <v>#N/A</v>
      </c>
      <c r="R2174" t="b">
        <f t="shared" si="100"/>
        <v>0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99"/>
        <v>41495.692627314813</v>
      </c>
      <c r="P2175">
        <f t="shared" si="101"/>
        <v>2013</v>
      </c>
      <c r="Q2175" t="e" cm="1">
        <f t="array" ref="Q2175">_xlfn.IFS(N2175= "theater/plays", "Theater", N2175 = "theater/musical", "Theater", N2175 = "theater/spaces", "Theater")</f>
        <v>#N/A</v>
      </c>
      <c r="R2175" t="b">
        <f t="shared" si="100"/>
        <v>0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99"/>
        <v>42465.542905092589</v>
      </c>
      <c r="P2176">
        <f t="shared" si="101"/>
        <v>2016</v>
      </c>
      <c r="Q2176" t="e" cm="1">
        <f t="array" ref="Q2176">_xlfn.IFS(N2176= "theater/plays", "Theater", N2176 = "theater/musical", "Theater", N2176 = "theater/spaces", "Theater")</f>
        <v>#N/A</v>
      </c>
      <c r="R2176" t="b">
        <f t="shared" si="100"/>
        <v>0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99"/>
        <v>42565.009097222224</v>
      </c>
      <c r="P2177">
        <f t="shared" si="101"/>
        <v>2016</v>
      </c>
      <c r="Q2177" t="e" cm="1">
        <f t="array" ref="Q2177">_xlfn.IFS(N2177= "theater/plays", "Theater", N2177 = "theater/musical", "Theater", N2177 = "theater/spaces", "Theater")</f>
        <v>#N/A</v>
      </c>
      <c r="R2177" t="b">
        <f t="shared" si="100"/>
        <v>0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99"/>
        <v>42096.633206018523</v>
      </c>
      <c r="P2178">
        <f t="shared" si="101"/>
        <v>2015</v>
      </c>
      <c r="Q2178" t="e" cm="1">
        <f t="array" ref="Q2178">_xlfn.IFS(N2178= "theater/plays", "Theater", N2178 = "theater/musical", "Theater", N2178 = "theater/spaces", "Theater")</f>
        <v>#N/A</v>
      </c>
      <c r="R2178" t="b">
        <f t="shared" si="100"/>
        <v>0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02">(J2179/86400)+DATE(1970,1,1)</f>
        <v>42502.250775462962</v>
      </c>
      <c r="P2179">
        <f t="shared" si="101"/>
        <v>2016</v>
      </c>
      <c r="Q2179" t="e" cm="1">
        <f t="array" ref="Q2179">_xlfn.IFS(N2179= "theater/plays", "Theater", N2179 = "theater/musical", "Theater", N2179 = "theater/spaces", "Theater")</f>
        <v>#N/A</v>
      </c>
      <c r="R2179" t="b">
        <f t="shared" ref="R2179:R2242" si="103">IF(N2179= "theater/plays", "plays")</f>
        <v>0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02"/>
        <v>42723.63653935185</v>
      </c>
      <c r="P2180">
        <f t="shared" ref="P2180:P2243" si="104">YEAR(O2180)</f>
        <v>2016</v>
      </c>
      <c r="Q2180" t="e" cm="1">
        <f t="array" ref="Q2180">_xlfn.IFS(N2180= "theater/plays", "Theater", N2180 = "theater/musical", "Theater", N2180 = "theater/spaces", "Theater")</f>
        <v>#N/A</v>
      </c>
      <c r="R2180" t="b">
        <f t="shared" si="103"/>
        <v>0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02"/>
        <v>42075.171203703707</v>
      </c>
      <c r="P2181">
        <f t="shared" si="104"/>
        <v>2015</v>
      </c>
      <c r="Q2181" t="e" cm="1">
        <f t="array" ref="Q2181">_xlfn.IFS(N2181= "theater/plays", "Theater", N2181 = "theater/musical", "Theater", N2181 = "theater/spaces", "Theater")</f>
        <v>#N/A</v>
      </c>
      <c r="R2181" t="b">
        <f t="shared" si="103"/>
        <v>0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02"/>
        <v>42279.669768518521</v>
      </c>
      <c r="P2182">
        <f t="shared" si="104"/>
        <v>2015</v>
      </c>
      <c r="Q2182" t="e" cm="1">
        <f t="array" ref="Q2182">_xlfn.IFS(N2182= "theater/plays", "Theater", N2182 = "theater/musical", "Theater", N2182 = "theater/spaces", "Theater")</f>
        <v>#N/A</v>
      </c>
      <c r="R2182" t="b">
        <f t="shared" si="103"/>
        <v>0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02"/>
        <v>42773.005243055552</v>
      </c>
      <c r="P2183">
        <f t="shared" si="104"/>
        <v>2017</v>
      </c>
      <c r="Q2183" t="e" cm="1">
        <f t="array" ref="Q2183">_xlfn.IFS(N2183= "theater/plays", "Theater", N2183 = "theater/musical", "Theater", N2183 = "theater/spaces", "Theater")</f>
        <v>#N/A</v>
      </c>
      <c r="R2183" t="b">
        <f t="shared" si="103"/>
        <v>0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02"/>
        <v>41879.900752314818</v>
      </c>
      <c r="P2184">
        <f t="shared" si="104"/>
        <v>2014</v>
      </c>
      <c r="Q2184" t="e" cm="1">
        <f t="array" ref="Q2184">_xlfn.IFS(N2184= "theater/plays", "Theater", N2184 = "theater/musical", "Theater", N2184 = "theater/spaces", "Theater")</f>
        <v>#N/A</v>
      </c>
      <c r="R2184" t="b">
        <f t="shared" si="103"/>
        <v>0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02"/>
        <v>42745.365474537037</v>
      </c>
      <c r="P2185">
        <f t="shared" si="104"/>
        <v>2017</v>
      </c>
      <c r="Q2185" t="e" cm="1">
        <f t="array" ref="Q2185">_xlfn.IFS(N2185= "theater/plays", "Theater", N2185 = "theater/musical", "Theater", N2185 = "theater/spaces", "Theater")</f>
        <v>#N/A</v>
      </c>
      <c r="R2185" t="b">
        <f t="shared" si="103"/>
        <v>0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02"/>
        <v>42380.690289351856</v>
      </c>
      <c r="P2186">
        <f t="shared" si="104"/>
        <v>2016</v>
      </c>
      <c r="Q2186" t="e" cm="1">
        <f t="array" ref="Q2186">_xlfn.IFS(N2186= "theater/plays", "Theater", N2186 = "theater/musical", "Theater", N2186 = "theater/spaces", "Theater")</f>
        <v>#N/A</v>
      </c>
      <c r="R2186" t="b">
        <f t="shared" si="103"/>
        <v>0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02"/>
        <v>41319.349988425922</v>
      </c>
      <c r="P2187">
        <f t="shared" si="104"/>
        <v>2013</v>
      </c>
      <c r="Q2187" t="e" cm="1">
        <f t="array" ref="Q2187">_xlfn.IFS(N2187= "theater/plays", "Theater", N2187 = "theater/musical", "Theater", N2187 = "theater/spaces", "Theater")</f>
        <v>#N/A</v>
      </c>
      <c r="R2187" t="b">
        <f t="shared" si="103"/>
        <v>0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02"/>
        <v>42583.615081018521</v>
      </c>
      <c r="P2188">
        <f t="shared" si="104"/>
        <v>2016</v>
      </c>
      <c r="Q2188" t="e" cm="1">
        <f t="array" ref="Q2188">_xlfn.IFS(N2188= "theater/plays", "Theater", N2188 = "theater/musical", "Theater", N2188 = "theater/spaces", "Theater")</f>
        <v>#N/A</v>
      </c>
      <c r="R2188" t="b">
        <f t="shared" si="103"/>
        <v>0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02"/>
        <v>42068.209097222221</v>
      </c>
      <c r="P2189">
        <f t="shared" si="104"/>
        <v>2015</v>
      </c>
      <c r="Q2189" t="e" cm="1">
        <f t="array" ref="Q2189">_xlfn.IFS(N2189= "theater/plays", "Theater", N2189 = "theater/musical", "Theater", N2189 = "theater/spaces", "Theater")</f>
        <v>#N/A</v>
      </c>
      <c r="R2189" t="b">
        <f t="shared" si="103"/>
        <v>0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02"/>
        <v>42633.586122685185</v>
      </c>
      <c r="P2190">
        <f t="shared" si="104"/>
        <v>2016</v>
      </c>
      <c r="Q2190" t="e" cm="1">
        <f t="array" ref="Q2190">_xlfn.IFS(N2190= "theater/plays", "Theater", N2190 = "theater/musical", "Theater", N2190 = "theater/spaces", "Theater")</f>
        <v>#N/A</v>
      </c>
      <c r="R2190" t="b">
        <f t="shared" si="103"/>
        <v>0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02"/>
        <v>42467.788194444445</v>
      </c>
      <c r="P2191">
        <f t="shared" si="104"/>
        <v>2016</v>
      </c>
      <c r="Q2191" t="e" cm="1">
        <f t="array" ref="Q2191">_xlfn.IFS(N2191= "theater/plays", "Theater", N2191 = "theater/musical", "Theater", N2191 = "theater/spaces", "Theater")</f>
        <v>#N/A</v>
      </c>
      <c r="R2191" t="b">
        <f t="shared" si="103"/>
        <v>0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02"/>
        <v>42417.625046296293</v>
      </c>
      <c r="P2192">
        <f t="shared" si="104"/>
        <v>2016</v>
      </c>
      <c r="Q2192" t="e" cm="1">
        <f t="array" ref="Q2192">_xlfn.IFS(N2192= "theater/plays", "Theater", N2192 = "theater/musical", "Theater", N2192 = "theater/spaces", "Theater")</f>
        <v>#N/A</v>
      </c>
      <c r="R2192" t="b">
        <f t="shared" si="103"/>
        <v>0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02"/>
        <v>42768.833645833336</v>
      </c>
      <c r="P2193">
        <f t="shared" si="104"/>
        <v>2017</v>
      </c>
      <c r="Q2193" t="e" cm="1">
        <f t="array" ref="Q2193">_xlfn.IFS(N2193= "theater/plays", "Theater", N2193 = "theater/musical", "Theater", N2193 = "theater/spaces", "Theater")</f>
        <v>#N/A</v>
      </c>
      <c r="R2193" t="b">
        <f t="shared" si="103"/>
        <v>0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02"/>
        <v>42691.8512037037</v>
      </c>
      <c r="P2194">
        <f t="shared" si="104"/>
        <v>2016</v>
      </c>
      <c r="Q2194" t="e" cm="1">
        <f t="array" ref="Q2194">_xlfn.IFS(N2194= "theater/plays", "Theater", N2194 = "theater/musical", "Theater", N2194 = "theater/spaces", "Theater")</f>
        <v>#N/A</v>
      </c>
      <c r="R2194" t="b">
        <f t="shared" si="103"/>
        <v>0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02"/>
        <v>42664.405925925923</v>
      </c>
      <c r="P2195">
        <f t="shared" si="104"/>
        <v>2016</v>
      </c>
      <c r="Q2195" t="e" cm="1">
        <f t="array" ref="Q2195">_xlfn.IFS(N2195= "theater/plays", "Theater", N2195 = "theater/musical", "Theater", N2195 = "theater/spaces", "Theater")</f>
        <v>#N/A</v>
      </c>
      <c r="R2195" t="b">
        <f t="shared" si="103"/>
        <v>0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02"/>
        <v>42425.757986111115</v>
      </c>
      <c r="P2196">
        <f t="shared" si="104"/>
        <v>2016</v>
      </c>
      <c r="Q2196" t="e" cm="1">
        <f t="array" ref="Q2196">_xlfn.IFS(N2196= "theater/plays", "Theater", N2196 = "theater/musical", "Theater", N2196 = "theater/spaces", "Theater")</f>
        <v>#N/A</v>
      </c>
      <c r="R2196" t="b">
        <f t="shared" si="103"/>
        <v>0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02"/>
        <v>42197.771990740745</v>
      </c>
      <c r="P2197">
        <f t="shared" si="104"/>
        <v>2015</v>
      </c>
      <c r="Q2197" t="e" cm="1">
        <f t="array" ref="Q2197">_xlfn.IFS(N2197= "theater/plays", "Theater", N2197 = "theater/musical", "Theater", N2197 = "theater/spaces", "Theater")</f>
        <v>#N/A</v>
      </c>
      <c r="R2197" t="b">
        <f t="shared" si="103"/>
        <v>0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02"/>
        <v>42675.487291666665</v>
      </c>
      <c r="P2198">
        <f t="shared" si="104"/>
        <v>2016</v>
      </c>
      <c r="Q2198" t="e" cm="1">
        <f t="array" ref="Q2198">_xlfn.IFS(N2198= "theater/plays", "Theater", N2198 = "theater/musical", "Theater", N2198 = "theater/spaces", "Theater")</f>
        <v>#N/A</v>
      </c>
      <c r="R2198" t="b">
        <f t="shared" si="103"/>
        <v>0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02"/>
        <v>42033.584016203706</v>
      </c>
      <c r="P2199">
        <f t="shared" si="104"/>
        <v>2015</v>
      </c>
      <c r="Q2199" t="e" cm="1">
        <f t="array" ref="Q2199">_xlfn.IFS(N2199= "theater/plays", "Theater", N2199 = "theater/musical", "Theater", N2199 = "theater/spaces", "Theater")</f>
        <v>#N/A</v>
      </c>
      <c r="R2199" t="b">
        <f t="shared" si="103"/>
        <v>0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02"/>
        <v>42292.513888888891</v>
      </c>
      <c r="P2200">
        <f t="shared" si="104"/>
        <v>2015</v>
      </c>
      <c r="Q2200" t="e" cm="1">
        <f t="array" ref="Q2200">_xlfn.IFS(N2200= "theater/plays", "Theater", N2200 = "theater/musical", "Theater", N2200 = "theater/spaces", "Theater")</f>
        <v>#N/A</v>
      </c>
      <c r="R2200" t="b">
        <f t="shared" si="103"/>
        <v>0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02"/>
        <v>42262.416643518518</v>
      </c>
      <c r="P2201">
        <f t="shared" si="104"/>
        <v>2015</v>
      </c>
      <c r="Q2201" t="e" cm="1">
        <f t="array" ref="Q2201">_xlfn.IFS(N2201= "theater/plays", "Theater", N2201 = "theater/musical", "Theater", N2201 = "theater/spaces", "Theater")</f>
        <v>#N/A</v>
      </c>
      <c r="R2201" t="b">
        <f t="shared" si="103"/>
        <v>0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02"/>
        <v>42163.625787037032</v>
      </c>
      <c r="P2202">
        <f t="shared" si="104"/>
        <v>2015</v>
      </c>
      <c r="Q2202" t="e" cm="1">
        <f t="array" ref="Q2202">_xlfn.IFS(N2202= "theater/plays", "Theater", N2202 = "theater/musical", "Theater", N2202 = "theater/spaces", "Theater")</f>
        <v>#N/A</v>
      </c>
      <c r="R2202" t="b">
        <f t="shared" si="103"/>
        <v>0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02"/>
        <v>41276.846817129626</v>
      </c>
      <c r="P2203">
        <f t="shared" si="104"/>
        <v>2013</v>
      </c>
      <c r="Q2203" t="e" cm="1">
        <f t="array" ref="Q2203">_xlfn.IFS(N2203= "theater/plays", "Theater", N2203 = "theater/musical", "Theater", N2203 = "theater/spaces", "Theater")</f>
        <v>#N/A</v>
      </c>
      <c r="R2203" t="b">
        <f t="shared" si="103"/>
        <v>0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02"/>
        <v>41184.849166666667</v>
      </c>
      <c r="P2204">
        <f t="shared" si="104"/>
        <v>2012</v>
      </c>
      <c r="Q2204" t="e" cm="1">
        <f t="array" ref="Q2204">_xlfn.IFS(N2204= "theater/plays", "Theater", N2204 = "theater/musical", "Theater", N2204 = "theater/spaces", "Theater")</f>
        <v>#N/A</v>
      </c>
      <c r="R2204" t="b">
        <f t="shared" si="103"/>
        <v>0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02"/>
        <v>42241.85974537037</v>
      </c>
      <c r="P2205">
        <f t="shared" si="104"/>
        <v>2015</v>
      </c>
      <c r="Q2205" t="e" cm="1">
        <f t="array" ref="Q2205">_xlfn.IFS(N2205= "theater/plays", "Theater", N2205 = "theater/musical", "Theater", N2205 = "theater/spaces", "Theater")</f>
        <v>#N/A</v>
      </c>
      <c r="R2205" t="b">
        <f t="shared" si="103"/>
        <v>0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02"/>
        <v>41312.311562499999</v>
      </c>
      <c r="P2206">
        <f t="shared" si="104"/>
        <v>2013</v>
      </c>
      <c r="Q2206" t="e" cm="1">
        <f t="array" ref="Q2206">_xlfn.IFS(N2206= "theater/plays", "Theater", N2206 = "theater/musical", "Theater", N2206 = "theater/spaces", "Theater")</f>
        <v>#N/A</v>
      </c>
      <c r="R2206" t="b">
        <f t="shared" si="103"/>
        <v>0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02"/>
        <v>41031.821631944447</v>
      </c>
      <c r="P2207">
        <f t="shared" si="104"/>
        <v>2012</v>
      </c>
      <c r="Q2207" t="e" cm="1">
        <f t="array" ref="Q2207">_xlfn.IFS(N2207= "theater/plays", "Theater", N2207 = "theater/musical", "Theater", N2207 = "theater/spaces", "Theater")</f>
        <v>#N/A</v>
      </c>
      <c r="R2207" t="b">
        <f t="shared" si="103"/>
        <v>0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02"/>
        <v>40997.257222222222</v>
      </c>
      <c r="P2208">
        <f t="shared" si="104"/>
        <v>2012</v>
      </c>
      <c r="Q2208" t="e" cm="1">
        <f t="array" ref="Q2208">_xlfn.IFS(N2208= "theater/plays", "Theater", N2208 = "theater/musical", "Theater", N2208 = "theater/spaces", "Theater")</f>
        <v>#N/A</v>
      </c>
      <c r="R2208" t="b">
        <f t="shared" si="103"/>
        <v>0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02"/>
        <v>41564.194131944445</v>
      </c>
      <c r="P2209">
        <f t="shared" si="104"/>
        <v>2013</v>
      </c>
      <c r="Q2209" t="e" cm="1">
        <f t="array" ref="Q2209">_xlfn.IFS(N2209= "theater/plays", "Theater", N2209 = "theater/musical", "Theater", N2209 = "theater/spaces", "Theater")</f>
        <v>#N/A</v>
      </c>
      <c r="R2209" t="b">
        <f t="shared" si="103"/>
        <v>0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02"/>
        <v>40946.882245370369</v>
      </c>
      <c r="P2210">
        <f t="shared" si="104"/>
        <v>2012</v>
      </c>
      <c r="Q2210" t="e" cm="1">
        <f t="array" ref="Q2210">_xlfn.IFS(N2210= "theater/plays", "Theater", N2210 = "theater/musical", "Theater", N2210 = "theater/spaces", "Theater")</f>
        <v>#N/A</v>
      </c>
      <c r="R2210" t="b">
        <f t="shared" si="103"/>
        <v>0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02"/>
        <v>41732.479675925926</v>
      </c>
      <c r="P2211">
        <f t="shared" si="104"/>
        <v>2014</v>
      </c>
      <c r="Q2211" t="e" cm="1">
        <f t="array" ref="Q2211">_xlfn.IFS(N2211= "theater/plays", "Theater", N2211 = "theater/musical", "Theater", N2211 = "theater/spaces", "Theater")</f>
        <v>#N/A</v>
      </c>
      <c r="R2211" t="b">
        <f t="shared" si="103"/>
        <v>0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02"/>
        <v>40956.066087962965</v>
      </c>
      <c r="P2212">
        <f t="shared" si="104"/>
        <v>2012</v>
      </c>
      <c r="Q2212" t="e" cm="1">
        <f t="array" ref="Q2212">_xlfn.IFS(N2212= "theater/plays", "Theater", N2212 = "theater/musical", "Theater", N2212 = "theater/spaces", "Theater")</f>
        <v>#N/A</v>
      </c>
      <c r="R2212" t="b">
        <f t="shared" si="103"/>
        <v>0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02"/>
        <v>41716.785011574073</v>
      </c>
      <c r="P2213">
        <f t="shared" si="104"/>
        <v>2014</v>
      </c>
      <c r="Q2213" t="e" cm="1">
        <f t="array" ref="Q2213">_xlfn.IFS(N2213= "theater/plays", "Theater", N2213 = "theater/musical", "Theater", N2213 = "theater/spaces", "Theater")</f>
        <v>#N/A</v>
      </c>
      <c r="R2213" t="b">
        <f t="shared" si="103"/>
        <v>0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02"/>
        <v>41548.747418981482</v>
      </c>
      <c r="P2214">
        <f t="shared" si="104"/>
        <v>2013</v>
      </c>
      <c r="Q2214" t="e" cm="1">
        <f t="array" ref="Q2214">_xlfn.IFS(N2214= "theater/plays", "Theater", N2214 = "theater/musical", "Theater", N2214 = "theater/spaces", "Theater")</f>
        <v>#N/A</v>
      </c>
      <c r="R2214" t="b">
        <f t="shared" si="103"/>
        <v>0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02"/>
        <v>42109.826145833329</v>
      </c>
      <c r="P2215">
        <f t="shared" si="104"/>
        <v>2015</v>
      </c>
      <c r="Q2215" t="e" cm="1">
        <f t="array" ref="Q2215">_xlfn.IFS(N2215= "theater/plays", "Theater", N2215 = "theater/musical", "Theater", N2215 = "theater/spaces", "Theater")</f>
        <v>#N/A</v>
      </c>
      <c r="R2215" t="b">
        <f t="shared" si="103"/>
        <v>0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02"/>
        <v>41646.792222222226</v>
      </c>
      <c r="P2216">
        <f t="shared" si="104"/>
        <v>2014</v>
      </c>
      <c r="Q2216" t="e" cm="1">
        <f t="array" ref="Q2216">_xlfn.IFS(N2216= "theater/plays", "Theater", N2216 = "theater/musical", "Theater", N2216 = "theater/spaces", "Theater")</f>
        <v>#N/A</v>
      </c>
      <c r="R2216" t="b">
        <f t="shared" si="103"/>
        <v>0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02"/>
        <v>40958.717268518521</v>
      </c>
      <c r="P2217">
        <f t="shared" si="104"/>
        <v>2012</v>
      </c>
      <c r="Q2217" t="e" cm="1">
        <f t="array" ref="Q2217">_xlfn.IFS(N2217= "theater/plays", "Theater", N2217 = "theater/musical", "Theater", N2217 = "theater/spaces", "Theater")</f>
        <v>#N/A</v>
      </c>
      <c r="R2217" t="b">
        <f t="shared" si="103"/>
        <v>0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02"/>
        <v>42194.75167824074</v>
      </c>
      <c r="P2218">
        <f t="shared" si="104"/>
        <v>2015</v>
      </c>
      <c r="Q2218" t="e" cm="1">
        <f t="array" ref="Q2218">_xlfn.IFS(N2218= "theater/plays", "Theater", N2218 = "theater/musical", "Theater", N2218 = "theater/spaces", "Theater")</f>
        <v>#N/A</v>
      </c>
      <c r="R2218" t="b">
        <f t="shared" si="103"/>
        <v>0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02"/>
        <v>42299.776770833334</v>
      </c>
      <c r="P2219">
        <f t="shared" si="104"/>
        <v>2015</v>
      </c>
      <c r="Q2219" t="e" cm="1">
        <f t="array" ref="Q2219">_xlfn.IFS(N2219= "theater/plays", "Theater", N2219 = "theater/musical", "Theater", N2219 = "theater/spaces", "Theater")</f>
        <v>#N/A</v>
      </c>
      <c r="R2219" t="b">
        <f t="shared" si="103"/>
        <v>0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02"/>
        <v>41127.812303240738</v>
      </c>
      <c r="P2220">
        <f t="shared" si="104"/>
        <v>2012</v>
      </c>
      <c r="Q2220" t="e" cm="1">
        <f t="array" ref="Q2220">_xlfn.IFS(N2220= "theater/plays", "Theater", N2220 = "theater/musical", "Theater", N2220 = "theater/spaces", "Theater")</f>
        <v>#N/A</v>
      </c>
      <c r="R2220" t="b">
        <f t="shared" si="103"/>
        <v>0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02"/>
        <v>42205.718888888892</v>
      </c>
      <c r="P2221">
        <f t="shared" si="104"/>
        <v>2015</v>
      </c>
      <c r="Q2221" t="e" cm="1">
        <f t="array" ref="Q2221">_xlfn.IFS(N2221= "theater/plays", "Theater", N2221 = "theater/musical", "Theater", N2221 = "theater/spaces", "Theater")</f>
        <v>#N/A</v>
      </c>
      <c r="R2221" t="b">
        <f t="shared" si="103"/>
        <v>0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02"/>
        <v>41452.060601851852</v>
      </c>
      <c r="P2222">
        <f t="shared" si="104"/>
        <v>2013</v>
      </c>
      <c r="Q2222" t="e" cm="1">
        <f t="array" ref="Q2222">_xlfn.IFS(N2222= "theater/plays", "Theater", N2222 = "theater/musical", "Theater", N2222 = "theater/spaces", "Theater")</f>
        <v>#N/A</v>
      </c>
      <c r="R2222" t="b">
        <f t="shared" si="103"/>
        <v>0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02"/>
        <v>42452.666770833333</v>
      </c>
      <c r="P2223">
        <f t="shared" si="104"/>
        <v>2016</v>
      </c>
      <c r="Q2223" t="e" cm="1">
        <f t="array" ref="Q2223">_xlfn.IFS(N2223= "theater/plays", "Theater", N2223 = "theater/musical", "Theater", N2223 = "theater/spaces", "Theater")</f>
        <v>#N/A</v>
      </c>
      <c r="R2223" t="b">
        <f t="shared" si="103"/>
        <v>0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02"/>
        <v>40906.787581018521</v>
      </c>
      <c r="P2224">
        <f t="shared" si="104"/>
        <v>2011</v>
      </c>
      <c r="Q2224" t="e" cm="1">
        <f t="array" ref="Q2224">_xlfn.IFS(N2224= "theater/plays", "Theater", N2224 = "theater/musical", "Theater", N2224 = "theater/spaces", "Theater")</f>
        <v>#N/A</v>
      </c>
      <c r="R2224" t="b">
        <f t="shared" si="103"/>
        <v>0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02"/>
        <v>42152.640833333338</v>
      </c>
      <c r="P2225">
        <f t="shared" si="104"/>
        <v>2015</v>
      </c>
      <c r="Q2225" t="e" cm="1">
        <f t="array" ref="Q2225">_xlfn.IFS(N2225= "theater/plays", "Theater", N2225 = "theater/musical", "Theater", N2225 = "theater/spaces", "Theater")</f>
        <v>#N/A</v>
      </c>
      <c r="R2225" t="b">
        <f t="shared" si="103"/>
        <v>0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02"/>
        <v>42644.667534722219</v>
      </c>
      <c r="P2226">
        <f t="shared" si="104"/>
        <v>2016</v>
      </c>
      <c r="Q2226" t="e" cm="1">
        <f t="array" ref="Q2226">_xlfn.IFS(N2226= "theater/plays", "Theater", N2226 = "theater/musical", "Theater", N2226 = "theater/spaces", "Theater")</f>
        <v>#N/A</v>
      </c>
      <c r="R2226" t="b">
        <f t="shared" si="103"/>
        <v>0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02"/>
        <v>41873.79184027778</v>
      </c>
      <c r="P2227">
        <f t="shared" si="104"/>
        <v>2014</v>
      </c>
      <c r="Q2227" t="e" cm="1">
        <f t="array" ref="Q2227">_xlfn.IFS(N2227= "theater/plays", "Theater", N2227 = "theater/musical", "Theater", N2227 = "theater/spaces", "Theater")</f>
        <v>#N/A</v>
      </c>
      <c r="R2227" t="b">
        <f t="shared" si="103"/>
        <v>0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02"/>
        <v>42381.79886574074</v>
      </c>
      <c r="P2228">
        <f t="shared" si="104"/>
        <v>2016</v>
      </c>
      <c r="Q2228" t="e" cm="1">
        <f t="array" ref="Q2228">_xlfn.IFS(N2228= "theater/plays", "Theater", N2228 = "theater/musical", "Theater", N2228 = "theater/spaces", "Theater")</f>
        <v>#N/A</v>
      </c>
      <c r="R2228" t="b">
        <f t="shared" si="103"/>
        <v>0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02"/>
        <v>41561.807349537034</v>
      </c>
      <c r="P2229">
        <f t="shared" si="104"/>
        <v>2013</v>
      </c>
      <c r="Q2229" t="e" cm="1">
        <f t="array" ref="Q2229">_xlfn.IFS(N2229= "theater/plays", "Theater", N2229 = "theater/musical", "Theater", N2229 = "theater/spaces", "Theater")</f>
        <v>#N/A</v>
      </c>
      <c r="R2229" t="b">
        <f t="shared" si="103"/>
        <v>0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02"/>
        <v>42202.278194444443</v>
      </c>
      <c r="P2230">
        <f t="shared" si="104"/>
        <v>2015</v>
      </c>
      <c r="Q2230" t="e" cm="1">
        <f t="array" ref="Q2230">_xlfn.IFS(N2230= "theater/plays", "Theater", N2230 = "theater/musical", "Theater", N2230 = "theater/spaces", "Theater")</f>
        <v>#N/A</v>
      </c>
      <c r="R2230" t="b">
        <f t="shared" si="103"/>
        <v>0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02"/>
        <v>41484.664247685185</v>
      </c>
      <c r="P2231">
        <f t="shared" si="104"/>
        <v>2013</v>
      </c>
      <c r="Q2231" t="e" cm="1">
        <f t="array" ref="Q2231">_xlfn.IFS(N2231= "theater/plays", "Theater", N2231 = "theater/musical", "Theater", N2231 = "theater/spaces", "Theater")</f>
        <v>#N/A</v>
      </c>
      <c r="R2231" t="b">
        <f t="shared" si="103"/>
        <v>0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02"/>
        <v>41724.881099537037</v>
      </c>
      <c r="P2232">
        <f t="shared" si="104"/>
        <v>2014</v>
      </c>
      <c r="Q2232" t="e" cm="1">
        <f t="array" ref="Q2232">_xlfn.IFS(N2232= "theater/plays", "Theater", N2232 = "theater/musical", "Theater", N2232 = "theater/spaces", "Theater")</f>
        <v>#N/A</v>
      </c>
      <c r="R2232" t="b">
        <f t="shared" si="103"/>
        <v>0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02"/>
        <v>41423.910891203705</v>
      </c>
      <c r="P2233">
        <f t="shared" si="104"/>
        <v>2013</v>
      </c>
      <c r="Q2233" t="e" cm="1">
        <f t="array" ref="Q2233">_xlfn.IFS(N2233= "theater/plays", "Theater", N2233 = "theater/musical", "Theater", N2233 = "theater/spaces", "Theater")</f>
        <v>#N/A</v>
      </c>
      <c r="R2233" t="b">
        <f t="shared" si="103"/>
        <v>0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02"/>
        <v>41806.794074074074</v>
      </c>
      <c r="P2234">
        <f t="shared" si="104"/>
        <v>2014</v>
      </c>
      <c r="Q2234" t="e" cm="1">
        <f t="array" ref="Q2234">_xlfn.IFS(N2234= "theater/plays", "Theater", N2234 = "theater/musical", "Theater", N2234 = "theater/spaces", "Theater")</f>
        <v>#N/A</v>
      </c>
      <c r="R2234" t="b">
        <f t="shared" si="103"/>
        <v>0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02"/>
        <v>42331.378923611112</v>
      </c>
      <c r="P2235">
        <f t="shared" si="104"/>
        <v>2015</v>
      </c>
      <c r="Q2235" t="e" cm="1">
        <f t="array" ref="Q2235">_xlfn.IFS(N2235= "theater/plays", "Theater", N2235 = "theater/musical", "Theater", N2235 = "theater/spaces", "Theater")</f>
        <v>#N/A</v>
      </c>
      <c r="R2235" t="b">
        <f t="shared" si="103"/>
        <v>0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02"/>
        <v>42710.824618055558</v>
      </c>
      <c r="P2236">
        <f t="shared" si="104"/>
        <v>2016</v>
      </c>
      <c r="Q2236" t="e" cm="1">
        <f t="array" ref="Q2236">_xlfn.IFS(N2236= "theater/plays", "Theater", N2236 = "theater/musical", "Theater", N2236 = "theater/spaces", "Theater")</f>
        <v>#N/A</v>
      </c>
      <c r="R2236" t="b">
        <f t="shared" si="103"/>
        <v>0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02"/>
        <v>42062.022118055553</v>
      </c>
      <c r="P2237">
        <f t="shared" si="104"/>
        <v>2015</v>
      </c>
      <c r="Q2237" t="e" cm="1">
        <f t="array" ref="Q2237">_xlfn.IFS(N2237= "theater/plays", "Theater", N2237 = "theater/musical", "Theater", N2237 = "theater/spaces", "Theater")</f>
        <v>#N/A</v>
      </c>
      <c r="R2237" t="b">
        <f t="shared" si="103"/>
        <v>0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02"/>
        <v>42371.617164351846</v>
      </c>
      <c r="P2238">
        <f t="shared" si="104"/>
        <v>2016</v>
      </c>
      <c r="Q2238" t="e" cm="1">
        <f t="array" ref="Q2238">_xlfn.IFS(N2238= "theater/plays", "Theater", N2238 = "theater/musical", "Theater", N2238 = "theater/spaces", "Theater")</f>
        <v>#N/A</v>
      </c>
      <c r="R2238" t="b">
        <f t="shared" si="103"/>
        <v>0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02"/>
        <v>41915.003275462965</v>
      </c>
      <c r="P2239">
        <f t="shared" si="104"/>
        <v>2014</v>
      </c>
      <c r="Q2239" t="e" cm="1">
        <f t="array" ref="Q2239">_xlfn.IFS(N2239= "theater/plays", "Theater", N2239 = "theater/musical", "Theater", N2239 = "theater/spaces", "Theater")</f>
        <v>#N/A</v>
      </c>
      <c r="R2239" t="b">
        <f t="shared" si="103"/>
        <v>0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02"/>
        <v>42774.621712962966</v>
      </c>
      <c r="P2240">
        <f t="shared" si="104"/>
        <v>2017</v>
      </c>
      <c r="Q2240" t="e" cm="1">
        <f t="array" ref="Q2240">_xlfn.IFS(N2240= "theater/plays", "Theater", N2240 = "theater/musical", "Theater", N2240 = "theater/spaces", "Theater")</f>
        <v>#N/A</v>
      </c>
      <c r="R2240" t="b">
        <f t="shared" si="103"/>
        <v>0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02"/>
        <v>41572.958495370374</v>
      </c>
      <c r="P2241">
        <f t="shared" si="104"/>
        <v>2013</v>
      </c>
      <c r="Q2241" t="e" cm="1">
        <f t="array" ref="Q2241">_xlfn.IFS(N2241= "theater/plays", "Theater", N2241 = "theater/musical", "Theater", N2241 = "theater/spaces", "Theater")</f>
        <v>#N/A</v>
      </c>
      <c r="R2241" t="b">
        <f t="shared" si="103"/>
        <v>0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02"/>
        <v>42452.825740740736</v>
      </c>
      <c r="P2242">
        <f t="shared" si="104"/>
        <v>2016</v>
      </c>
      <c r="Q2242" t="e" cm="1">
        <f t="array" ref="Q2242">_xlfn.IFS(N2242= "theater/plays", "Theater", N2242 = "theater/musical", "Theater", N2242 = "theater/spaces", "Theater")</f>
        <v>#N/A</v>
      </c>
      <c r="R2242" t="b">
        <f t="shared" si="103"/>
        <v>0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05">(J2243/86400)+DATE(1970,1,1)</f>
        <v>42766.827546296292</v>
      </c>
      <c r="P2243">
        <f t="shared" si="104"/>
        <v>2017</v>
      </c>
      <c r="Q2243" t="e" cm="1">
        <f t="array" ref="Q2243">_xlfn.IFS(N2243= "theater/plays", "Theater", N2243 = "theater/musical", "Theater", N2243 = "theater/spaces", "Theater")</f>
        <v>#N/A</v>
      </c>
      <c r="R2243" t="b">
        <f t="shared" ref="R2243:R2306" si="106">IF(N2243= "theater/plays", "plays")</f>
        <v>0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05"/>
        <v>41569.575613425928</v>
      </c>
      <c r="P2244">
        <f t="shared" ref="P2244:P2307" si="107">YEAR(O2244)</f>
        <v>2013</v>
      </c>
      <c r="Q2244" t="e" cm="1">
        <f t="array" ref="Q2244">_xlfn.IFS(N2244= "theater/plays", "Theater", N2244 = "theater/musical", "Theater", N2244 = "theater/spaces", "Theater")</f>
        <v>#N/A</v>
      </c>
      <c r="R2244" t="b">
        <f t="shared" si="106"/>
        <v>0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05"/>
        <v>42800.751041666663</v>
      </c>
      <c r="P2245">
        <f t="shared" si="107"/>
        <v>2017</v>
      </c>
      <c r="Q2245" t="e" cm="1">
        <f t="array" ref="Q2245">_xlfn.IFS(N2245= "theater/plays", "Theater", N2245 = "theater/musical", "Theater", N2245 = "theater/spaces", "Theater")</f>
        <v>#N/A</v>
      </c>
      <c r="R2245" t="b">
        <f t="shared" si="106"/>
        <v>0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05"/>
        <v>42647.818819444445</v>
      </c>
      <c r="P2246">
        <f t="shared" si="107"/>
        <v>2016</v>
      </c>
      <c r="Q2246" t="e" cm="1">
        <f t="array" ref="Q2246">_xlfn.IFS(N2246= "theater/plays", "Theater", N2246 = "theater/musical", "Theater", N2246 = "theater/spaces", "Theater")</f>
        <v>#N/A</v>
      </c>
      <c r="R2246" t="b">
        <f t="shared" si="106"/>
        <v>0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05"/>
        <v>41660.70853009259</v>
      </c>
      <c r="P2247">
        <f t="shared" si="107"/>
        <v>2014</v>
      </c>
      <c r="Q2247" t="e" cm="1">
        <f t="array" ref="Q2247">_xlfn.IFS(N2247= "theater/plays", "Theater", N2247 = "theater/musical", "Theater", N2247 = "theater/spaces", "Theater")</f>
        <v>#N/A</v>
      </c>
      <c r="R2247" t="b">
        <f t="shared" si="106"/>
        <v>0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05"/>
        <v>42221.79178240741</v>
      </c>
      <c r="P2248">
        <f t="shared" si="107"/>
        <v>2015</v>
      </c>
      <c r="Q2248" t="e" cm="1">
        <f t="array" ref="Q2248">_xlfn.IFS(N2248= "theater/plays", "Theater", N2248 = "theater/musical", "Theater", N2248 = "theater/spaces", "Theater")</f>
        <v>#N/A</v>
      </c>
      <c r="R2248" t="b">
        <f t="shared" si="106"/>
        <v>0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05"/>
        <v>42200.666261574079</v>
      </c>
      <c r="P2249">
        <f t="shared" si="107"/>
        <v>2015</v>
      </c>
      <c r="Q2249" t="e" cm="1">
        <f t="array" ref="Q2249">_xlfn.IFS(N2249= "theater/plays", "Theater", N2249 = "theater/musical", "Theater", N2249 = "theater/spaces", "Theater")</f>
        <v>#N/A</v>
      </c>
      <c r="R2249" t="b">
        <f t="shared" si="106"/>
        <v>0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05"/>
        <v>42688.875902777778</v>
      </c>
      <c r="P2250">
        <f t="shared" si="107"/>
        <v>2016</v>
      </c>
      <c r="Q2250" t="e" cm="1">
        <f t="array" ref="Q2250">_xlfn.IFS(N2250= "theater/plays", "Theater", N2250 = "theater/musical", "Theater", N2250 = "theater/spaces", "Theater")</f>
        <v>#N/A</v>
      </c>
      <c r="R2250" t="b">
        <f t="shared" si="106"/>
        <v>0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05"/>
        <v>41336.703298611115</v>
      </c>
      <c r="P2251">
        <f t="shared" si="107"/>
        <v>2013</v>
      </c>
      <c r="Q2251" t="e" cm="1">
        <f t="array" ref="Q2251">_xlfn.IFS(N2251= "theater/plays", "Theater", N2251 = "theater/musical", "Theater", N2251 = "theater/spaces", "Theater")</f>
        <v>#N/A</v>
      </c>
      <c r="R2251" t="b">
        <f t="shared" si="106"/>
        <v>0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05"/>
        <v>42677.005474537036</v>
      </c>
      <c r="P2252">
        <f t="shared" si="107"/>
        <v>2016</v>
      </c>
      <c r="Q2252" t="e" cm="1">
        <f t="array" ref="Q2252">_xlfn.IFS(N2252= "theater/plays", "Theater", N2252 = "theater/musical", "Theater", N2252 = "theater/spaces", "Theater")</f>
        <v>#N/A</v>
      </c>
      <c r="R2252" t="b">
        <f t="shared" si="106"/>
        <v>0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05"/>
        <v>41846.34579861111</v>
      </c>
      <c r="P2253">
        <f t="shared" si="107"/>
        <v>2014</v>
      </c>
      <c r="Q2253" t="e" cm="1">
        <f t="array" ref="Q2253">_xlfn.IFS(N2253= "theater/plays", "Theater", N2253 = "theater/musical", "Theater", N2253 = "theater/spaces", "Theater")</f>
        <v>#N/A</v>
      </c>
      <c r="R2253" t="b">
        <f t="shared" si="106"/>
        <v>0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05"/>
        <v>42573.327986111108</v>
      </c>
      <c r="P2254">
        <f t="shared" si="107"/>
        <v>2016</v>
      </c>
      <c r="Q2254" t="e" cm="1">
        <f t="array" ref="Q2254">_xlfn.IFS(N2254= "theater/plays", "Theater", N2254 = "theater/musical", "Theater", N2254 = "theater/spaces", "Theater")</f>
        <v>#N/A</v>
      </c>
      <c r="R2254" t="b">
        <f t="shared" si="106"/>
        <v>0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05"/>
        <v>42296.631331018521</v>
      </c>
      <c r="P2255">
        <f t="shared" si="107"/>
        <v>2015</v>
      </c>
      <c r="Q2255" t="e" cm="1">
        <f t="array" ref="Q2255">_xlfn.IFS(N2255= "theater/plays", "Theater", N2255 = "theater/musical", "Theater", N2255 = "theater/spaces", "Theater")</f>
        <v>#N/A</v>
      </c>
      <c r="R2255" t="b">
        <f t="shared" si="106"/>
        <v>0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05"/>
        <v>42752.647777777776</v>
      </c>
      <c r="P2256">
        <f t="shared" si="107"/>
        <v>2017</v>
      </c>
      <c r="Q2256" t="e" cm="1">
        <f t="array" ref="Q2256">_xlfn.IFS(N2256= "theater/plays", "Theater", N2256 = "theater/musical", "Theater", N2256 = "theater/spaces", "Theater")</f>
        <v>#N/A</v>
      </c>
      <c r="R2256" t="b">
        <f t="shared" si="106"/>
        <v>0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05"/>
        <v>42467.951979166668</v>
      </c>
      <c r="P2257">
        <f t="shared" si="107"/>
        <v>2016</v>
      </c>
      <c r="Q2257" t="e" cm="1">
        <f t="array" ref="Q2257">_xlfn.IFS(N2257= "theater/plays", "Theater", N2257 = "theater/musical", "Theater", N2257 = "theater/spaces", "Theater")</f>
        <v>#N/A</v>
      </c>
      <c r="R2257" t="b">
        <f t="shared" si="106"/>
        <v>0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05"/>
        <v>42682.451921296291</v>
      </c>
      <c r="P2258">
        <f t="shared" si="107"/>
        <v>2016</v>
      </c>
      <c r="Q2258" t="e" cm="1">
        <f t="array" ref="Q2258">_xlfn.IFS(N2258= "theater/plays", "Theater", N2258 = "theater/musical", "Theater", N2258 = "theater/spaces", "Theater")</f>
        <v>#N/A</v>
      </c>
      <c r="R2258" t="b">
        <f t="shared" si="106"/>
        <v>0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05"/>
        <v>42505.936678240745</v>
      </c>
      <c r="P2259">
        <f t="shared" si="107"/>
        <v>2016</v>
      </c>
      <c r="Q2259" t="e" cm="1">
        <f t="array" ref="Q2259">_xlfn.IFS(N2259= "theater/plays", "Theater", N2259 = "theater/musical", "Theater", N2259 = "theater/spaces", "Theater")</f>
        <v>#N/A</v>
      </c>
      <c r="R2259" t="b">
        <f t="shared" si="106"/>
        <v>0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05"/>
        <v>42136.75100694444</v>
      </c>
      <c r="P2260">
        <f t="shared" si="107"/>
        <v>2015</v>
      </c>
      <c r="Q2260" t="e" cm="1">
        <f t="array" ref="Q2260">_xlfn.IFS(N2260= "theater/plays", "Theater", N2260 = "theater/musical", "Theater", N2260 = "theater/spaces", "Theater")</f>
        <v>#N/A</v>
      </c>
      <c r="R2260" t="b">
        <f t="shared" si="106"/>
        <v>0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05"/>
        <v>42702.804814814815</v>
      </c>
      <c r="P2261">
        <f t="shared" si="107"/>
        <v>2016</v>
      </c>
      <c r="Q2261" t="e" cm="1">
        <f t="array" ref="Q2261">_xlfn.IFS(N2261= "theater/plays", "Theater", N2261 = "theater/musical", "Theater", N2261 = "theater/spaces", "Theater")</f>
        <v>#N/A</v>
      </c>
      <c r="R2261" t="b">
        <f t="shared" si="106"/>
        <v>0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05"/>
        <v>41695.016782407409</v>
      </c>
      <c r="P2262">
        <f t="shared" si="107"/>
        <v>2014</v>
      </c>
      <c r="Q2262" t="e" cm="1">
        <f t="array" ref="Q2262">_xlfn.IFS(N2262= "theater/plays", "Theater", N2262 = "theater/musical", "Theater", N2262 = "theater/spaces", "Theater")</f>
        <v>#N/A</v>
      </c>
      <c r="R2262" t="b">
        <f t="shared" si="106"/>
        <v>0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05"/>
        <v>42759.724768518514</v>
      </c>
      <c r="P2263">
        <f t="shared" si="107"/>
        <v>2017</v>
      </c>
      <c r="Q2263" t="e" cm="1">
        <f t="array" ref="Q2263">_xlfn.IFS(N2263= "theater/plays", "Theater", N2263 = "theater/musical", "Theater", N2263 = "theater/spaces", "Theater")</f>
        <v>#N/A</v>
      </c>
      <c r="R2263" t="b">
        <f t="shared" si="106"/>
        <v>0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05"/>
        <v>41926.585162037038</v>
      </c>
      <c r="P2264">
        <f t="shared" si="107"/>
        <v>2014</v>
      </c>
      <c r="Q2264" t="e" cm="1">
        <f t="array" ref="Q2264">_xlfn.IFS(N2264= "theater/plays", "Theater", N2264 = "theater/musical", "Theater", N2264 = "theater/spaces", "Theater")</f>
        <v>#N/A</v>
      </c>
      <c r="R2264" t="b">
        <f t="shared" si="106"/>
        <v>0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05"/>
        <v>42014.832326388889</v>
      </c>
      <c r="P2265">
        <f t="shared" si="107"/>
        <v>2015</v>
      </c>
      <c r="Q2265" t="e" cm="1">
        <f t="array" ref="Q2265">_xlfn.IFS(N2265= "theater/plays", "Theater", N2265 = "theater/musical", "Theater", N2265 = "theater/spaces", "Theater")</f>
        <v>#N/A</v>
      </c>
      <c r="R2265" t="b">
        <f t="shared" si="106"/>
        <v>0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05"/>
        <v>42496.582337962958</v>
      </c>
      <c r="P2266">
        <f t="shared" si="107"/>
        <v>2016</v>
      </c>
      <c r="Q2266" t="e" cm="1">
        <f t="array" ref="Q2266">_xlfn.IFS(N2266= "theater/plays", "Theater", N2266 = "theater/musical", "Theater", N2266 = "theater/spaces", "Theater")</f>
        <v>#N/A</v>
      </c>
      <c r="R2266" t="b">
        <f t="shared" si="106"/>
        <v>0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05"/>
        <v>42689.853090277778</v>
      </c>
      <c r="P2267">
        <f t="shared" si="107"/>
        <v>2016</v>
      </c>
      <c r="Q2267" t="e" cm="1">
        <f t="array" ref="Q2267">_xlfn.IFS(N2267= "theater/plays", "Theater", N2267 = "theater/musical", "Theater", N2267 = "theater/spaces", "Theater")</f>
        <v>#N/A</v>
      </c>
      <c r="R2267" t="b">
        <f t="shared" si="106"/>
        <v>0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05"/>
        <v>42469.874907407408</v>
      </c>
      <c r="P2268">
        <f t="shared" si="107"/>
        <v>2016</v>
      </c>
      <c r="Q2268" t="e" cm="1">
        <f t="array" ref="Q2268">_xlfn.IFS(N2268= "theater/plays", "Theater", N2268 = "theater/musical", "Theater", N2268 = "theater/spaces", "Theater")</f>
        <v>#N/A</v>
      </c>
      <c r="R2268" t="b">
        <f t="shared" si="106"/>
        <v>0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05"/>
        <v>41968.829826388886</v>
      </c>
      <c r="P2269">
        <f t="shared" si="107"/>
        <v>2014</v>
      </c>
      <c r="Q2269" t="e" cm="1">
        <f t="array" ref="Q2269">_xlfn.IFS(N2269= "theater/plays", "Theater", N2269 = "theater/musical", "Theater", N2269 = "theater/spaces", "Theater")</f>
        <v>#N/A</v>
      </c>
      <c r="R2269" t="b">
        <f t="shared" si="106"/>
        <v>0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05"/>
        <v>42776.082349537042</v>
      </c>
      <c r="P2270">
        <f t="shared" si="107"/>
        <v>2017</v>
      </c>
      <c r="Q2270" t="e" cm="1">
        <f t="array" ref="Q2270">_xlfn.IFS(N2270= "theater/plays", "Theater", N2270 = "theater/musical", "Theater", N2270 = "theater/spaces", "Theater")</f>
        <v>#N/A</v>
      </c>
      <c r="R2270" t="b">
        <f t="shared" si="106"/>
        <v>0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05"/>
        <v>42776.704432870371</v>
      </c>
      <c r="P2271">
        <f t="shared" si="107"/>
        <v>2017</v>
      </c>
      <c r="Q2271" t="e" cm="1">
        <f t="array" ref="Q2271">_xlfn.IFS(N2271= "theater/plays", "Theater", N2271 = "theater/musical", "Theater", N2271 = "theater/spaces", "Theater")</f>
        <v>#N/A</v>
      </c>
      <c r="R2271" t="b">
        <f t="shared" si="106"/>
        <v>0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05"/>
        <v>42725.869363425925</v>
      </c>
      <c r="P2272">
        <f t="shared" si="107"/>
        <v>2016</v>
      </c>
      <c r="Q2272" t="e" cm="1">
        <f t="array" ref="Q2272">_xlfn.IFS(N2272= "theater/plays", "Theater", N2272 = "theater/musical", "Theater", N2272 = "theater/spaces", "Theater")</f>
        <v>#N/A</v>
      </c>
      <c r="R2272" t="b">
        <f t="shared" si="106"/>
        <v>0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05"/>
        <v>42684.000046296293</v>
      </c>
      <c r="P2273">
        <f t="shared" si="107"/>
        <v>2016</v>
      </c>
      <c r="Q2273" t="e" cm="1">
        <f t="array" ref="Q2273">_xlfn.IFS(N2273= "theater/plays", "Theater", N2273 = "theater/musical", "Theater", N2273 = "theater/spaces", "Theater")</f>
        <v>#N/A</v>
      </c>
      <c r="R2273" t="b">
        <f t="shared" si="106"/>
        <v>0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05"/>
        <v>42315.699490740742</v>
      </c>
      <c r="P2274">
        <f t="shared" si="107"/>
        <v>2015</v>
      </c>
      <c r="Q2274" t="e" cm="1">
        <f t="array" ref="Q2274">_xlfn.IFS(N2274= "theater/plays", "Theater", N2274 = "theater/musical", "Theater", N2274 = "theater/spaces", "Theater")</f>
        <v>#N/A</v>
      </c>
      <c r="R2274" t="b">
        <f t="shared" si="106"/>
        <v>0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05"/>
        <v>42781.549097222218</v>
      </c>
      <c r="P2275">
        <f t="shared" si="107"/>
        <v>2017</v>
      </c>
      <c r="Q2275" t="e" cm="1">
        <f t="array" ref="Q2275">_xlfn.IFS(N2275= "theater/plays", "Theater", N2275 = "theater/musical", "Theater", N2275 = "theater/spaces", "Theater")</f>
        <v>#N/A</v>
      </c>
      <c r="R2275" t="b">
        <f t="shared" si="106"/>
        <v>0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05"/>
        <v>41663.500659722224</v>
      </c>
      <c r="P2276">
        <f t="shared" si="107"/>
        <v>2014</v>
      </c>
      <c r="Q2276" t="e" cm="1">
        <f t="array" ref="Q2276">_xlfn.IFS(N2276= "theater/plays", "Theater", N2276 = "theater/musical", "Theater", N2276 = "theater/spaces", "Theater")</f>
        <v>#N/A</v>
      </c>
      <c r="R2276" t="b">
        <f t="shared" si="106"/>
        <v>0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05"/>
        <v>41965.616655092592</v>
      </c>
      <c r="P2277">
        <f t="shared" si="107"/>
        <v>2014</v>
      </c>
      <c r="Q2277" t="e" cm="1">
        <f t="array" ref="Q2277">_xlfn.IFS(N2277= "theater/plays", "Theater", N2277 = "theater/musical", "Theater", N2277 = "theater/spaces", "Theater")</f>
        <v>#N/A</v>
      </c>
      <c r="R2277" t="b">
        <f t="shared" si="106"/>
        <v>0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05"/>
        <v>41614.651493055557</v>
      </c>
      <c r="P2278">
        <f t="shared" si="107"/>
        <v>2013</v>
      </c>
      <c r="Q2278" t="e" cm="1">
        <f t="array" ref="Q2278">_xlfn.IFS(N2278= "theater/plays", "Theater", N2278 = "theater/musical", "Theater", N2278 = "theater/spaces", "Theater")</f>
        <v>#N/A</v>
      </c>
      <c r="R2278" t="b">
        <f t="shared" si="106"/>
        <v>0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05"/>
        <v>40936.678506944445</v>
      </c>
      <c r="P2279">
        <f t="shared" si="107"/>
        <v>2012</v>
      </c>
      <c r="Q2279" t="e" cm="1">
        <f t="array" ref="Q2279">_xlfn.IFS(N2279= "theater/plays", "Theater", N2279 = "theater/musical", "Theater", N2279 = "theater/spaces", "Theater")</f>
        <v>#N/A</v>
      </c>
      <c r="R2279" t="b">
        <f t="shared" si="106"/>
        <v>0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05"/>
        <v>42338.709108796298</v>
      </c>
      <c r="P2280">
        <f t="shared" si="107"/>
        <v>2015</v>
      </c>
      <c r="Q2280" t="e" cm="1">
        <f t="array" ref="Q2280">_xlfn.IFS(N2280= "theater/plays", "Theater", N2280 = "theater/musical", "Theater", N2280 = "theater/spaces", "Theater")</f>
        <v>#N/A</v>
      </c>
      <c r="R2280" t="b">
        <f t="shared" si="106"/>
        <v>0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05"/>
        <v>42020.806701388894</v>
      </c>
      <c r="P2281">
        <f t="shared" si="107"/>
        <v>2015</v>
      </c>
      <c r="Q2281" t="e" cm="1">
        <f t="array" ref="Q2281">_xlfn.IFS(N2281= "theater/plays", "Theater", N2281 = "theater/musical", "Theater", N2281 = "theater/spaces", "Theater")</f>
        <v>#N/A</v>
      </c>
      <c r="R2281" t="b">
        <f t="shared" si="106"/>
        <v>0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05"/>
        <v>42234.624895833331</v>
      </c>
      <c r="P2282">
        <f t="shared" si="107"/>
        <v>2015</v>
      </c>
      <c r="Q2282" t="e" cm="1">
        <f t="array" ref="Q2282">_xlfn.IFS(N2282= "theater/plays", "Theater", N2282 = "theater/musical", "Theater", N2282 = "theater/spaces", "Theater")</f>
        <v>#N/A</v>
      </c>
      <c r="R2282" t="b">
        <f t="shared" si="106"/>
        <v>0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05"/>
        <v>40687.285844907405</v>
      </c>
      <c r="P2283">
        <f t="shared" si="107"/>
        <v>2011</v>
      </c>
      <c r="Q2283" t="e" cm="1">
        <f t="array" ref="Q2283">_xlfn.IFS(N2283= "theater/plays", "Theater", N2283 = "theater/musical", "Theater", N2283 = "theater/spaces", "Theater")</f>
        <v>#N/A</v>
      </c>
      <c r="R2283" t="b">
        <f t="shared" si="106"/>
        <v>0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05"/>
        <v>42323.17460648148</v>
      </c>
      <c r="P2284">
        <f t="shared" si="107"/>
        <v>2015</v>
      </c>
      <c r="Q2284" t="e" cm="1">
        <f t="array" ref="Q2284">_xlfn.IFS(N2284= "theater/plays", "Theater", N2284 = "theater/musical", "Theater", N2284 = "theater/spaces", "Theater")</f>
        <v>#N/A</v>
      </c>
      <c r="R2284" t="b">
        <f t="shared" si="106"/>
        <v>0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05"/>
        <v>40978.125046296293</v>
      </c>
      <c r="P2285">
        <f t="shared" si="107"/>
        <v>2012</v>
      </c>
      <c r="Q2285" t="e" cm="1">
        <f t="array" ref="Q2285">_xlfn.IFS(N2285= "theater/plays", "Theater", N2285 = "theater/musical", "Theater", N2285 = "theater/spaces", "Theater")</f>
        <v>#N/A</v>
      </c>
      <c r="R2285" t="b">
        <f t="shared" si="106"/>
        <v>0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05"/>
        <v>40585.796817129631</v>
      </c>
      <c r="P2286">
        <f t="shared" si="107"/>
        <v>2011</v>
      </c>
      <c r="Q2286" t="e" cm="1">
        <f t="array" ref="Q2286">_xlfn.IFS(N2286= "theater/plays", "Theater", N2286 = "theater/musical", "Theater", N2286 = "theater/spaces", "Theater")</f>
        <v>#N/A</v>
      </c>
      <c r="R2286" t="b">
        <f t="shared" si="106"/>
        <v>0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05"/>
        <v>41059.185682870375</v>
      </c>
      <c r="P2287">
        <f t="shared" si="107"/>
        <v>2012</v>
      </c>
      <c r="Q2287" t="e" cm="1">
        <f t="array" ref="Q2287">_xlfn.IFS(N2287= "theater/plays", "Theater", N2287 = "theater/musical", "Theater", N2287 = "theater/spaces", "Theater")</f>
        <v>#N/A</v>
      </c>
      <c r="R2287" t="b">
        <f t="shared" si="106"/>
        <v>0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05"/>
        <v>41494.963587962964</v>
      </c>
      <c r="P2288">
        <f t="shared" si="107"/>
        <v>2013</v>
      </c>
      <c r="Q2288" t="e" cm="1">
        <f t="array" ref="Q2288">_xlfn.IFS(N2288= "theater/plays", "Theater", N2288 = "theater/musical", "Theater", N2288 = "theater/spaces", "Theater")</f>
        <v>#N/A</v>
      </c>
      <c r="R2288" t="b">
        <f t="shared" si="106"/>
        <v>0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05"/>
        <v>41792.667361111111</v>
      </c>
      <c r="P2289">
        <f t="shared" si="107"/>
        <v>2014</v>
      </c>
      <c r="Q2289" t="e" cm="1">
        <f t="array" ref="Q2289">_xlfn.IFS(N2289= "theater/plays", "Theater", N2289 = "theater/musical", "Theater", N2289 = "theater/spaces", "Theater")</f>
        <v>#N/A</v>
      </c>
      <c r="R2289" t="b">
        <f t="shared" si="106"/>
        <v>0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05"/>
        <v>41067.827418981484</v>
      </c>
      <c r="P2290">
        <f t="shared" si="107"/>
        <v>2012</v>
      </c>
      <c r="Q2290" t="e" cm="1">
        <f t="array" ref="Q2290">_xlfn.IFS(N2290= "theater/plays", "Theater", N2290 = "theater/musical", "Theater", N2290 = "theater/spaces", "Theater")</f>
        <v>#N/A</v>
      </c>
      <c r="R2290" t="b">
        <f t="shared" si="106"/>
        <v>0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05"/>
        <v>41571.998379629629</v>
      </c>
      <c r="P2291">
        <f t="shared" si="107"/>
        <v>2013</v>
      </c>
      <c r="Q2291" t="e" cm="1">
        <f t="array" ref="Q2291">_xlfn.IFS(N2291= "theater/plays", "Theater", N2291 = "theater/musical", "Theater", N2291 = "theater/spaces", "Theater")</f>
        <v>#N/A</v>
      </c>
      <c r="R2291" t="b">
        <f t="shared" si="106"/>
        <v>0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05"/>
        <v>40070.253819444442</v>
      </c>
      <c r="P2292">
        <f t="shared" si="107"/>
        <v>2009</v>
      </c>
      <c r="Q2292" t="e" cm="1">
        <f t="array" ref="Q2292">_xlfn.IFS(N2292= "theater/plays", "Theater", N2292 = "theater/musical", "Theater", N2292 = "theater/spaces", "Theater")</f>
        <v>#N/A</v>
      </c>
      <c r="R2292" t="b">
        <f t="shared" si="106"/>
        <v>0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05"/>
        <v>40987.977060185185</v>
      </c>
      <c r="P2293">
        <f t="shared" si="107"/>
        <v>2012</v>
      </c>
      <c r="Q2293" t="e" cm="1">
        <f t="array" ref="Q2293">_xlfn.IFS(N2293= "theater/plays", "Theater", N2293 = "theater/musical", "Theater", N2293 = "theater/spaces", "Theater")</f>
        <v>#N/A</v>
      </c>
      <c r="R2293" t="b">
        <f t="shared" si="106"/>
        <v>0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05"/>
        <v>40987.697638888887</v>
      </c>
      <c r="P2294">
        <f t="shared" si="107"/>
        <v>2012</v>
      </c>
      <c r="Q2294" t="e" cm="1">
        <f t="array" ref="Q2294">_xlfn.IFS(N2294= "theater/plays", "Theater", N2294 = "theater/musical", "Theater", N2294 = "theater/spaces", "Theater")</f>
        <v>#N/A</v>
      </c>
      <c r="R2294" t="b">
        <f t="shared" si="106"/>
        <v>0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05"/>
        <v>41151.708321759259</v>
      </c>
      <c r="P2295">
        <f t="shared" si="107"/>
        <v>2012</v>
      </c>
      <c r="Q2295" t="e" cm="1">
        <f t="array" ref="Q2295">_xlfn.IFS(N2295= "theater/plays", "Theater", N2295 = "theater/musical", "Theater", N2295 = "theater/spaces", "Theater")</f>
        <v>#N/A</v>
      </c>
      <c r="R2295" t="b">
        <f t="shared" si="106"/>
        <v>0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05"/>
        <v>41264.72314814815</v>
      </c>
      <c r="P2296">
        <f t="shared" si="107"/>
        <v>2012</v>
      </c>
      <c r="Q2296" t="e" cm="1">
        <f t="array" ref="Q2296">_xlfn.IFS(N2296= "theater/plays", "Theater", N2296 = "theater/musical", "Theater", N2296 = "theater/spaces", "Theater")</f>
        <v>#N/A</v>
      </c>
      <c r="R2296" t="b">
        <f t="shared" si="106"/>
        <v>0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05"/>
        <v>41270.954351851848</v>
      </c>
      <c r="P2297">
        <f t="shared" si="107"/>
        <v>2012</v>
      </c>
      <c r="Q2297" t="e" cm="1">
        <f t="array" ref="Q2297">_xlfn.IFS(N2297= "theater/plays", "Theater", N2297 = "theater/musical", "Theater", N2297 = "theater/spaces", "Theater")</f>
        <v>#N/A</v>
      </c>
      <c r="R2297" t="b">
        <f t="shared" si="106"/>
        <v>0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05"/>
        <v>40927.731782407405</v>
      </c>
      <c r="P2298">
        <f t="shared" si="107"/>
        <v>2012</v>
      </c>
      <c r="Q2298" t="e" cm="1">
        <f t="array" ref="Q2298">_xlfn.IFS(N2298= "theater/plays", "Theater", N2298 = "theater/musical", "Theater", N2298 = "theater/spaces", "Theater")</f>
        <v>#N/A</v>
      </c>
      <c r="R2298" t="b">
        <f t="shared" si="106"/>
        <v>0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05"/>
        <v>40948.042233796295</v>
      </c>
      <c r="P2299">
        <f t="shared" si="107"/>
        <v>2012</v>
      </c>
      <c r="Q2299" t="e" cm="1">
        <f t="array" ref="Q2299">_xlfn.IFS(N2299= "theater/plays", "Theater", N2299 = "theater/musical", "Theater", N2299 = "theater/spaces", "Theater")</f>
        <v>#N/A</v>
      </c>
      <c r="R2299" t="b">
        <f t="shared" si="106"/>
        <v>0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05"/>
        <v>41694.84065972222</v>
      </c>
      <c r="P2300">
        <f t="shared" si="107"/>
        <v>2014</v>
      </c>
      <c r="Q2300" t="e" cm="1">
        <f t="array" ref="Q2300">_xlfn.IFS(N2300= "theater/plays", "Theater", N2300 = "theater/musical", "Theater", N2300 = "theater/spaces", "Theater")</f>
        <v>#N/A</v>
      </c>
      <c r="R2300" t="b">
        <f t="shared" si="106"/>
        <v>0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05"/>
        <v>40565.032511574071</v>
      </c>
      <c r="P2301">
        <f t="shared" si="107"/>
        <v>2011</v>
      </c>
      <c r="Q2301" t="e" cm="1">
        <f t="array" ref="Q2301">_xlfn.IFS(N2301= "theater/plays", "Theater", N2301 = "theater/musical", "Theater", N2301 = "theater/spaces", "Theater")</f>
        <v>#N/A</v>
      </c>
      <c r="R2301" t="b">
        <f t="shared" si="106"/>
        <v>0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05"/>
        <v>41074.727037037039</v>
      </c>
      <c r="P2302">
        <f t="shared" si="107"/>
        <v>2012</v>
      </c>
      <c r="Q2302" t="e" cm="1">
        <f t="array" ref="Q2302">_xlfn.IFS(N2302= "theater/plays", "Theater", N2302 = "theater/musical", "Theater", N2302 = "theater/spaces", "Theater")</f>
        <v>#N/A</v>
      </c>
      <c r="R2302" t="b">
        <f t="shared" si="106"/>
        <v>0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05"/>
        <v>41416.146944444445</v>
      </c>
      <c r="P2303">
        <f t="shared" si="107"/>
        <v>2013</v>
      </c>
      <c r="Q2303" t="e" cm="1">
        <f t="array" ref="Q2303">_xlfn.IFS(N2303= "theater/plays", "Theater", N2303 = "theater/musical", "Theater", N2303 = "theater/spaces", "Theater")</f>
        <v>#N/A</v>
      </c>
      <c r="R2303" t="b">
        <f t="shared" si="106"/>
        <v>0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05"/>
        <v>41605.868449074071</v>
      </c>
      <c r="P2304">
        <f t="shared" si="107"/>
        <v>2013</v>
      </c>
      <c r="Q2304" t="e" cm="1">
        <f t="array" ref="Q2304">_xlfn.IFS(N2304= "theater/plays", "Theater", N2304 = "theater/musical", "Theater", N2304 = "theater/spaces", "Theater")</f>
        <v>#N/A</v>
      </c>
      <c r="R2304" t="b">
        <f t="shared" si="106"/>
        <v>0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05"/>
        <v>40850.111064814817</v>
      </c>
      <c r="P2305">
        <f t="shared" si="107"/>
        <v>2011</v>
      </c>
      <c r="Q2305" t="e" cm="1">
        <f t="array" ref="Q2305">_xlfn.IFS(N2305= "theater/plays", "Theater", N2305 = "theater/musical", "Theater", N2305 = "theater/spaces", "Theater")</f>
        <v>#N/A</v>
      </c>
      <c r="R2305" t="b">
        <f t="shared" si="106"/>
        <v>0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05"/>
        <v>40502.815868055557</v>
      </c>
      <c r="P2306">
        <f t="shared" si="107"/>
        <v>2010</v>
      </c>
      <c r="Q2306" t="e" cm="1">
        <f t="array" ref="Q2306">_xlfn.IFS(N2306= "theater/plays", "Theater", N2306 = "theater/musical", "Theater", N2306 = "theater/spaces", "Theater")</f>
        <v>#N/A</v>
      </c>
      <c r="R2306" t="b">
        <f t="shared" si="106"/>
        <v>0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08">(J2307/86400)+DATE(1970,1,1)</f>
        <v>41834.695277777777</v>
      </c>
      <c r="P2307">
        <f t="shared" si="107"/>
        <v>2014</v>
      </c>
      <c r="Q2307" t="e" cm="1">
        <f t="array" ref="Q2307">_xlfn.IFS(N2307= "theater/plays", "Theater", N2307 = "theater/musical", "Theater", N2307 = "theater/spaces", "Theater")</f>
        <v>#N/A</v>
      </c>
      <c r="R2307" t="b">
        <f t="shared" ref="R2307:R2370" si="109">IF(N2307= "theater/plays", "plays")</f>
        <v>0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08"/>
        <v>40948.16815972222</v>
      </c>
      <c r="P2308">
        <f t="shared" ref="P2308:P2371" si="110">YEAR(O2308)</f>
        <v>2012</v>
      </c>
      <c r="Q2308" t="e" cm="1">
        <f t="array" ref="Q2308">_xlfn.IFS(N2308= "theater/plays", "Theater", N2308 = "theater/musical", "Theater", N2308 = "theater/spaces", "Theater")</f>
        <v>#N/A</v>
      </c>
      <c r="R2308" t="b">
        <f t="shared" si="109"/>
        <v>0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08"/>
        <v>41004.802465277782</v>
      </c>
      <c r="P2309">
        <f t="shared" si="110"/>
        <v>2012</v>
      </c>
      <c r="Q2309" t="e" cm="1">
        <f t="array" ref="Q2309">_xlfn.IFS(N2309= "theater/plays", "Theater", N2309 = "theater/musical", "Theater", N2309 = "theater/spaces", "Theater")</f>
        <v>#N/A</v>
      </c>
      <c r="R2309" t="b">
        <f t="shared" si="109"/>
        <v>0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08"/>
        <v>41851.962916666671</v>
      </c>
      <c r="P2310">
        <f t="shared" si="110"/>
        <v>2014</v>
      </c>
      <c r="Q2310" t="e" cm="1">
        <f t="array" ref="Q2310">_xlfn.IFS(N2310= "theater/plays", "Theater", N2310 = "theater/musical", "Theater", N2310 = "theater/spaces", "Theater")</f>
        <v>#N/A</v>
      </c>
      <c r="R2310" t="b">
        <f t="shared" si="109"/>
        <v>0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08"/>
        <v>41307.987696759257</v>
      </c>
      <c r="P2311">
        <f t="shared" si="110"/>
        <v>2013</v>
      </c>
      <c r="Q2311" t="e" cm="1">
        <f t="array" ref="Q2311">_xlfn.IFS(N2311= "theater/plays", "Theater", N2311 = "theater/musical", "Theater", N2311 = "theater/spaces", "Theater")</f>
        <v>#N/A</v>
      </c>
      <c r="R2311" t="b">
        <f t="shared" si="109"/>
        <v>0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08"/>
        <v>41324.79415509259</v>
      </c>
      <c r="P2312">
        <f t="shared" si="110"/>
        <v>2013</v>
      </c>
      <c r="Q2312" t="e" cm="1">
        <f t="array" ref="Q2312">_xlfn.IFS(N2312= "theater/plays", "Theater", N2312 = "theater/musical", "Theater", N2312 = "theater/spaces", "Theater")</f>
        <v>#N/A</v>
      </c>
      <c r="R2312" t="b">
        <f t="shared" si="109"/>
        <v>0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08"/>
        <v>41736.004502314812</v>
      </c>
      <c r="P2313">
        <f t="shared" si="110"/>
        <v>2014</v>
      </c>
      <c r="Q2313" t="e" cm="1">
        <f t="array" ref="Q2313">_xlfn.IFS(N2313= "theater/plays", "Theater", N2313 = "theater/musical", "Theater", N2313 = "theater/spaces", "Theater")</f>
        <v>#N/A</v>
      </c>
      <c r="R2313" t="b">
        <f t="shared" si="109"/>
        <v>0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08"/>
        <v>41716.632847222223</v>
      </c>
      <c r="P2314">
        <f t="shared" si="110"/>
        <v>2014</v>
      </c>
      <c r="Q2314" t="e" cm="1">
        <f t="array" ref="Q2314">_xlfn.IFS(N2314= "theater/plays", "Theater", N2314 = "theater/musical", "Theater", N2314 = "theater/spaces", "Theater")</f>
        <v>#N/A</v>
      </c>
      <c r="R2314" t="b">
        <f t="shared" si="109"/>
        <v>0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08"/>
        <v>41002.958634259259</v>
      </c>
      <c r="P2315">
        <f t="shared" si="110"/>
        <v>2012</v>
      </c>
      <c r="Q2315" t="e" cm="1">
        <f t="array" ref="Q2315">_xlfn.IFS(N2315= "theater/plays", "Theater", N2315 = "theater/musical", "Theater", N2315 = "theater/spaces", "Theater")</f>
        <v>#N/A</v>
      </c>
      <c r="R2315" t="b">
        <f t="shared" si="109"/>
        <v>0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08"/>
        <v>41037.551585648151</v>
      </c>
      <c r="P2316">
        <f t="shared" si="110"/>
        <v>2012</v>
      </c>
      <c r="Q2316" t="e" cm="1">
        <f t="array" ref="Q2316">_xlfn.IFS(N2316= "theater/plays", "Theater", N2316 = "theater/musical", "Theater", N2316 = "theater/spaces", "Theater")</f>
        <v>#N/A</v>
      </c>
      <c r="R2316" t="b">
        <f t="shared" si="109"/>
        <v>0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08"/>
        <v>41004.72619212963</v>
      </c>
      <c r="P2317">
        <f t="shared" si="110"/>
        <v>2012</v>
      </c>
      <c r="Q2317" t="e" cm="1">
        <f t="array" ref="Q2317">_xlfn.IFS(N2317= "theater/plays", "Theater", N2317 = "theater/musical", "Theater", N2317 = "theater/spaces", "Theater")</f>
        <v>#N/A</v>
      </c>
      <c r="R2317" t="b">
        <f t="shared" si="109"/>
        <v>0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08"/>
        <v>40079.725115740745</v>
      </c>
      <c r="P2318">
        <f t="shared" si="110"/>
        <v>2009</v>
      </c>
      <c r="Q2318" t="e" cm="1">
        <f t="array" ref="Q2318">_xlfn.IFS(N2318= "theater/plays", "Theater", N2318 = "theater/musical", "Theater", N2318 = "theater/spaces", "Theater")</f>
        <v>#N/A</v>
      </c>
      <c r="R2318" t="b">
        <f t="shared" si="109"/>
        <v>0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08"/>
        <v>40192.542233796295</v>
      </c>
      <c r="P2319">
        <f t="shared" si="110"/>
        <v>2010</v>
      </c>
      <c r="Q2319" t="e" cm="1">
        <f t="array" ref="Q2319">_xlfn.IFS(N2319= "theater/plays", "Theater", N2319 = "theater/musical", "Theater", N2319 = "theater/spaces", "Theater")</f>
        <v>#N/A</v>
      </c>
      <c r="R2319" t="b">
        <f t="shared" si="109"/>
        <v>0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08"/>
        <v>40050.643680555557</v>
      </c>
      <c r="P2320">
        <f t="shared" si="110"/>
        <v>2009</v>
      </c>
      <c r="Q2320" t="e" cm="1">
        <f t="array" ref="Q2320">_xlfn.IFS(N2320= "theater/plays", "Theater", N2320 = "theater/musical", "Theater", N2320 = "theater/spaces", "Theater")</f>
        <v>#N/A</v>
      </c>
      <c r="R2320" t="b">
        <f t="shared" si="109"/>
        <v>0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08"/>
        <v>41593.082002314812</v>
      </c>
      <c r="P2321">
        <f t="shared" si="110"/>
        <v>2013</v>
      </c>
      <c r="Q2321" t="e" cm="1">
        <f t="array" ref="Q2321">_xlfn.IFS(N2321= "theater/plays", "Theater", N2321 = "theater/musical", "Theater", N2321 = "theater/spaces", "Theater")</f>
        <v>#N/A</v>
      </c>
      <c r="R2321" t="b">
        <f t="shared" si="109"/>
        <v>0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08"/>
        <v>41696.817129629628</v>
      </c>
      <c r="P2322">
        <f t="shared" si="110"/>
        <v>2014</v>
      </c>
      <c r="Q2322" t="e" cm="1">
        <f t="array" ref="Q2322">_xlfn.IFS(N2322= "theater/plays", "Theater", N2322 = "theater/musical", "Theater", N2322 = "theater/spaces", "Theater")</f>
        <v>#N/A</v>
      </c>
      <c r="R2322" t="b">
        <f t="shared" si="109"/>
        <v>0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08"/>
        <v>42799.260428240741</v>
      </c>
      <c r="P2323">
        <f t="shared" si="110"/>
        <v>2017</v>
      </c>
      <c r="Q2323" t="e" cm="1">
        <f t="array" ref="Q2323">_xlfn.IFS(N2323= "theater/plays", "Theater", N2323 = "theater/musical", "Theater", N2323 = "theater/spaces", "Theater")</f>
        <v>#N/A</v>
      </c>
      <c r="R2323" t="b">
        <f t="shared" si="109"/>
        <v>0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08"/>
        <v>42804.895474537036</v>
      </c>
      <c r="P2324">
        <f t="shared" si="110"/>
        <v>2017</v>
      </c>
      <c r="Q2324" t="e" cm="1">
        <f t="array" ref="Q2324">_xlfn.IFS(N2324= "theater/plays", "Theater", N2324 = "theater/musical", "Theater", N2324 = "theater/spaces", "Theater")</f>
        <v>#N/A</v>
      </c>
      <c r="R2324" t="b">
        <f t="shared" si="109"/>
        <v>0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08"/>
        <v>42807.755173611113</v>
      </c>
      <c r="P2325">
        <f t="shared" si="110"/>
        <v>2017</v>
      </c>
      <c r="Q2325" t="e" cm="1">
        <f t="array" ref="Q2325">_xlfn.IFS(N2325= "theater/plays", "Theater", N2325 = "theater/musical", "Theater", N2325 = "theater/spaces", "Theater")</f>
        <v>#N/A</v>
      </c>
      <c r="R2325" t="b">
        <f t="shared" si="109"/>
        <v>0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08"/>
        <v>42790.885243055556</v>
      </c>
      <c r="P2326">
        <f t="shared" si="110"/>
        <v>2017</v>
      </c>
      <c r="Q2326" t="e" cm="1">
        <f t="array" ref="Q2326">_xlfn.IFS(N2326= "theater/plays", "Theater", N2326 = "theater/musical", "Theater", N2326 = "theater/spaces", "Theater")</f>
        <v>#N/A</v>
      </c>
      <c r="R2326" t="b">
        <f t="shared" si="109"/>
        <v>0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08"/>
        <v>42794.022349537037</v>
      </c>
      <c r="P2327">
        <f t="shared" si="110"/>
        <v>2017</v>
      </c>
      <c r="Q2327" t="e" cm="1">
        <f t="array" ref="Q2327">_xlfn.IFS(N2327= "theater/plays", "Theater", N2327 = "theater/musical", "Theater", N2327 = "theater/spaces", "Theater")</f>
        <v>#N/A</v>
      </c>
      <c r="R2327" t="b">
        <f t="shared" si="109"/>
        <v>0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08"/>
        <v>42804.034120370372</v>
      </c>
      <c r="P2328">
        <f t="shared" si="110"/>
        <v>2017</v>
      </c>
      <c r="Q2328" t="e" cm="1">
        <f t="array" ref="Q2328">_xlfn.IFS(N2328= "theater/plays", "Theater", N2328 = "theater/musical", "Theater", N2328 = "theater/spaces", "Theater")</f>
        <v>#N/A</v>
      </c>
      <c r="R2328" t="b">
        <f t="shared" si="109"/>
        <v>0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08"/>
        <v>41842.917129629626</v>
      </c>
      <c r="P2329">
        <f t="shared" si="110"/>
        <v>2014</v>
      </c>
      <c r="Q2329" t="e" cm="1">
        <f t="array" ref="Q2329">_xlfn.IFS(N2329= "theater/plays", "Theater", N2329 = "theater/musical", "Theater", N2329 = "theater/spaces", "Theater")</f>
        <v>#N/A</v>
      </c>
      <c r="R2329" t="b">
        <f t="shared" si="109"/>
        <v>0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08"/>
        <v>42139.781678240739</v>
      </c>
      <c r="P2330">
        <f t="shared" si="110"/>
        <v>2015</v>
      </c>
      <c r="Q2330" t="e" cm="1">
        <f t="array" ref="Q2330">_xlfn.IFS(N2330= "theater/plays", "Theater", N2330 = "theater/musical", "Theater", N2330 = "theater/spaces", "Theater")</f>
        <v>#N/A</v>
      </c>
      <c r="R2330" t="b">
        <f t="shared" si="109"/>
        <v>0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08"/>
        <v>41807.624374999999</v>
      </c>
      <c r="P2331">
        <f t="shared" si="110"/>
        <v>2014</v>
      </c>
      <c r="Q2331" t="e" cm="1">
        <f t="array" ref="Q2331">_xlfn.IFS(N2331= "theater/plays", "Theater", N2331 = "theater/musical", "Theater", N2331 = "theater/spaces", "Theater")</f>
        <v>#N/A</v>
      </c>
      <c r="R2331" t="b">
        <f t="shared" si="109"/>
        <v>0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08"/>
        <v>42332.89980324074</v>
      </c>
      <c r="P2332">
        <f t="shared" si="110"/>
        <v>2015</v>
      </c>
      <c r="Q2332" t="e" cm="1">
        <f t="array" ref="Q2332">_xlfn.IFS(N2332= "theater/plays", "Theater", N2332 = "theater/musical", "Theater", N2332 = "theater/spaces", "Theater")</f>
        <v>#N/A</v>
      </c>
      <c r="R2332" t="b">
        <f t="shared" si="109"/>
        <v>0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08"/>
        <v>41839.005671296298</v>
      </c>
      <c r="P2333">
        <f t="shared" si="110"/>
        <v>2014</v>
      </c>
      <c r="Q2333" t="e" cm="1">
        <f t="array" ref="Q2333">_xlfn.IFS(N2333= "theater/plays", "Theater", N2333 = "theater/musical", "Theater", N2333 = "theater/spaces", "Theater")</f>
        <v>#N/A</v>
      </c>
      <c r="R2333" t="b">
        <f t="shared" si="109"/>
        <v>0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08"/>
        <v>42011.628136574072</v>
      </c>
      <c r="P2334">
        <f t="shared" si="110"/>
        <v>2015</v>
      </c>
      <c r="Q2334" t="e" cm="1">
        <f t="array" ref="Q2334">_xlfn.IFS(N2334= "theater/plays", "Theater", N2334 = "theater/musical", "Theater", N2334 = "theater/spaces", "Theater")</f>
        <v>#N/A</v>
      </c>
      <c r="R2334" t="b">
        <f t="shared" si="109"/>
        <v>0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08"/>
        <v>41767.650347222225</v>
      </c>
      <c r="P2335">
        <f t="shared" si="110"/>
        <v>2014</v>
      </c>
      <c r="Q2335" t="e" cm="1">
        <f t="array" ref="Q2335">_xlfn.IFS(N2335= "theater/plays", "Theater", N2335 = "theater/musical", "Theater", N2335 = "theater/spaces", "Theater")</f>
        <v>#N/A</v>
      </c>
      <c r="R2335" t="b">
        <f t="shared" si="109"/>
        <v>0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08"/>
        <v>41918.670115740737</v>
      </c>
      <c r="P2336">
        <f t="shared" si="110"/>
        <v>2014</v>
      </c>
      <c r="Q2336" t="e" cm="1">
        <f t="array" ref="Q2336">_xlfn.IFS(N2336= "theater/plays", "Theater", N2336 = "theater/musical", "Theater", N2336 = "theater/spaces", "Theater")</f>
        <v>#N/A</v>
      </c>
      <c r="R2336" t="b">
        <f t="shared" si="109"/>
        <v>0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08"/>
        <v>41771.572256944448</v>
      </c>
      <c r="P2337">
        <f t="shared" si="110"/>
        <v>2014</v>
      </c>
      <c r="Q2337" t="e" cm="1">
        <f t="array" ref="Q2337">_xlfn.IFS(N2337= "theater/plays", "Theater", N2337 = "theater/musical", "Theater", N2337 = "theater/spaces", "Theater")</f>
        <v>#N/A</v>
      </c>
      <c r="R2337" t="b">
        <f t="shared" si="109"/>
        <v>0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08"/>
        <v>41666.924710648149</v>
      </c>
      <c r="P2338">
        <f t="shared" si="110"/>
        <v>2014</v>
      </c>
      <c r="Q2338" t="e" cm="1">
        <f t="array" ref="Q2338">_xlfn.IFS(N2338= "theater/plays", "Theater", N2338 = "theater/musical", "Theater", N2338 = "theater/spaces", "Theater")</f>
        <v>#N/A</v>
      </c>
      <c r="R2338" t="b">
        <f t="shared" si="109"/>
        <v>0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08"/>
        <v>41786.640543981484</v>
      </c>
      <c r="P2339">
        <f t="shared" si="110"/>
        <v>2014</v>
      </c>
      <c r="Q2339" t="e" cm="1">
        <f t="array" ref="Q2339">_xlfn.IFS(N2339= "theater/plays", "Theater", N2339 = "theater/musical", "Theater", N2339 = "theater/spaces", "Theater")</f>
        <v>#N/A</v>
      </c>
      <c r="R2339" t="b">
        <f t="shared" si="109"/>
        <v>0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08"/>
        <v>41789.89680555556</v>
      </c>
      <c r="P2340">
        <f t="shared" si="110"/>
        <v>2014</v>
      </c>
      <c r="Q2340" t="e" cm="1">
        <f t="array" ref="Q2340">_xlfn.IFS(N2340= "theater/plays", "Theater", N2340 = "theater/musical", "Theater", N2340 = "theater/spaces", "Theater")</f>
        <v>#N/A</v>
      </c>
      <c r="R2340" t="b">
        <f t="shared" si="109"/>
        <v>0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08"/>
        <v>42692.79987268518</v>
      </c>
      <c r="P2341">
        <f t="shared" si="110"/>
        <v>2016</v>
      </c>
      <c r="Q2341" t="e" cm="1">
        <f t="array" ref="Q2341">_xlfn.IFS(N2341= "theater/plays", "Theater", N2341 = "theater/musical", "Theater", N2341 = "theater/spaces", "Theater")</f>
        <v>#N/A</v>
      </c>
      <c r="R2341" t="b">
        <f t="shared" si="109"/>
        <v>0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08"/>
        <v>42643.642800925925</v>
      </c>
      <c r="P2342">
        <f t="shared" si="110"/>
        <v>2016</v>
      </c>
      <c r="Q2342" t="e" cm="1">
        <f t="array" ref="Q2342">_xlfn.IFS(N2342= "theater/plays", "Theater", N2342 = "theater/musical", "Theater", N2342 = "theater/spaces", "Theater")</f>
        <v>#N/A</v>
      </c>
      <c r="R2342" t="b">
        <f t="shared" si="109"/>
        <v>0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08"/>
        <v>42167.813703703709</v>
      </c>
      <c r="P2343">
        <f t="shared" si="110"/>
        <v>2015</v>
      </c>
      <c r="Q2343" t="e" cm="1">
        <f t="array" ref="Q2343">_xlfn.IFS(N2343= "theater/plays", "Theater", N2343 = "theater/musical", "Theater", N2343 = "theater/spaces", "Theater")</f>
        <v>#N/A</v>
      </c>
      <c r="R2343" t="b">
        <f t="shared" si="109"/>
        <v>0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08"/>
        <v>41897.702199074076</v>
      </c>
      <c r="P2344">
        <f t="shared" si="110"/>
        <v>2014</v>
      </c>
      <c r="Q2344" t="e" cm="1">
        <f t="array" ref="Q2344">_xlfn.IFS(N2344= "theater/plays", "Theater", N2344 = "theater/musical", "Theater", N2344 = "theater/spaces", "Theater")</f>
        <v>#N/A</v>
      </c>
      <c r="R2344" t="b">
        <f t="shared" si="109"/>
        <v>0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08"/>
        <v>42327.825289351851</v>
      </c>
      <c r="P2345">
        <f t="shared" si="110"/>
        <v>2015</v>
      </c>
      <c r="Q2345" t="e" cm="1">
        <f t="array" ref="Q2345">_xlfn.IFS(N2345= "theater/plays", "Theater", N2345 = "theater/musical", "Theater", N2345 = "theater/spaces", "Theater")</f>
        <v>#N/A</v>
      </c>
      <c r="R2345" t="b">
        <f t="shared" si="109"/>
        <v>0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08"/>
        <v>42515.727650462963</v>
      </c>
      <c r="P2346">
        <f t="shared" si="110"/>
        <v>2016</v>
      </c>
      <c r="Q2346" t="e" cm="1">
        <f t="array" ref="Q2346">_xlfn.IFS(N2346= "theater/plays", "Theater", N2346 = "theater/musical", "Theater", N2346 = "theater/spaces", "Theater")</f>
        <v>#N/A</v>
      </c>
      <c r="R2346" t="b">
        <f t="shared" si="109"/>
        <v>0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08"/>
        <v>42060.001805555556</v>
      </c>
      <c r="P2347">
        <f t="shared" si="110"/>
        <v>2015</v>
      </c>
      <c r="Q2347" t="e" cm="1">
        <f t="array" ref="Q2347">_xlfn.IFS(N2347= "theater/plays", "Theater", N2347 = "theater/musical", "Theater", N2347 = "theater/spaces", "Theater")</f>
        <v>#N/A</v>
      </c>
      <c r="R2347" t="b">
        <f t="shared" si="109"/>
        <v>0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08"/>
        <v>42615.79896990741</v>
      </c>
      <c r="P2348">
        <f t="shared" si="110"/>
        <v>2016</v>
      </c>
      <c r="Q2348" t="e" cm="1">
        <f t="array" ref="Q2348">_xlfn.IFS(N2348= "theater/plays", "Theater", N2348 = "theater/musical", "Theater", N2348 = "theater/spaces", "Theater")</f>
        <v>#N/A</v>
      </c>
      <c r="R2348" t="b">
        <f t="shared" si="109"/>
        <v>0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08"/>
        <v>42577.607361111106</v>
      </c>
      <c r="P2349">
        <f t="shared" si="110"/>
        <v>2016</v>
      </c>
      <c r="Q2349" t="e" cm="1">
        <f t="array" ref="Q2349">_xlfn.IFS(N2349= "theater/plays", "Theater", N2349 = "theater/musical", "Theater", N2349 = "theater/spaces", "Theater")</f>
        <v>#N/A</v>
      </c>
      <c r="R2349" t="b">
        <f t="shared" si="109"/>
        <v>0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08"/>
        <v>42360.932152777779</v>
      </c>
      <c r="P2350">
        <f t="shared" si="110"/>
        <v>2015</v>
      </c>
      <c r="Q2350" t="e" cm="1">
        <f t="array" ref="Q2350">_xlfn.IFS(N2350= "theater/plays", "Theater", N2350 = "theater/musical", "Theater", N2350 = "theater/spaces", "Theater")</f>
        <v>#N/A</v>
      </c>
      <c r="R2350" t="b">
        <f t="shared" si="109"/>
        <v>0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08"/>
        <v>42198.775787037041</v>
      </c>
      <c r="P2351">
        <f t="shared" si="110"/>
        <v>2015</v>
      </c>
      <c r="Q2351" t="e" cm="1">
        <f t="array" ref="Q2351">_xlfn.IFS(N2351= "theater/plays", "Theater", N2351 = "theater/musical", "Theater", N2351 = "theater/spaces", "Theater")</f>
        <v>#N/A</v>
      </c>
      <c r="R2351" t="b">
        <f t="shared" si="109"/>
        <v>0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08"/>
        <v>42708.842245370368</v>
      </c>
      <c r="P2352">
        <f t="shared" si="110"/>
        <v>2016</v>
      </c>
      <c r="Q2352" t="e" cm="1">
        <f t="array" ref="Q2352">_xlfn.IFS(N2352= "theater/plays", "Theater", N2352 = "theater/musical", "Theater", N2352 = "theater/spaces", "Theater")</f>
        <v>#N/A</v>
      </c>
      <c r="R2352" t="b">
        <f t="shared" si="109"/>
        <v>0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08"/>
        <v>42094.101145833338</v>
      </c>
      <c r="P2353">
        <f t="shared" si="110"/>
        <v>2015</v>
      </c>
      <c r="Q2353" t="e" cm="1">
        <f t="array" ref="Q2353">_xlfn.IFS(N2353= "theater/plays", "Theater", N2353 = "theater/musical", "Theater", N2353 = "theater/spaces", "Theater")</f>
        <v>#N/A</v>
      </c>
      <c r="R2353" t="b">
        <f t="shared" si="109"/>
        <v>0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08"/>
        <v>42101.633703703701</v>
      </c>
      <c r="P2354">
        <f t="shared" si="110"/>
        <v>2015</v>
      </c>
      <c r="Q2354" t="e" cm="1">
        <f t="array" ref="Q2354">_xlfn.IFS(N2354= "theater/plays", "Theater", N2354 = "theater/musical", "Theater", N2354 = "theater/spaces", "Theater")</f>
        <v>#N/A</v>
      </c>
      <c r="R2354" t="b">
        <f t="shared" si="109"/>
        <v>0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08"/>
        <v>42103.676180555558</v>
      </c>
      <c r="P2355">
        <f t="shared" si="110"/>
        <v>2015</v>
      </c>
      <c r="Q2355" t="e" cm="1">
        <f t="array" ref="Q2355">_xlfn.IFS(N2355= "theater/plays", "Theater", N2355 = "theater/musical", "Theater", N2355 = "theater/spaces", "Theater")</f>
        <v>#N/A</v>
      </c>
      <c r="R2355" t="b">
        <f t="shared" si="109"/>
        <v>0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08"/>
        <v>41954.722916666666</v>
      </c>
      <c r="P2356">
        <f t="shared" si="110"/>
        <v>2014</v>
      </c>
      <c r="Q2356" t="e" cm="1">
        <f t="array" ref="Q2356">_xlfn.IFS(N2356= "theater/plays", "Theater", N2356 = "theater/musical", "Theater", N2356 = "theater/spaces", "Theater")</f>
        <v>#N/A</v>
      </c>
      <c r="R2356" t="b">
        <f t="shared" si="109"/>
        <v>0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08"/>
        <v>42096.918240740742</v>
      </c>
      <c r="P2357">
        <f t="shared" si="110"/>
        <v>2015</v>
      </c>
      <c r="Q2357" t="e" cm="1">
        <f t="array" ref="Q2357">_xlfn.IFS(N2357= "theater/plays", "Theater", N2357 = "theater/musical", "Theater", N2357 = "theater/spaces", "Theater")</f>
        <v>#N/A</v>
      </c>
      <c r="R2357" t="b">
        <f t="shared" si="109"/>
        <v>0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08"/>
        <v>42130.78361111111</v>
      </c>
      <c r="P2358">
        <f t="shared" si="110"/>
        <v>2015</v>
      </c>
      <c r="Q2358" t="e" cm="1">
        <f t="array" ref="Q2358">_xlfn.IFS(N2358= "theater/plays", "Theater", N2358 = "theater/musical", "Theater", N2358 = "theater/spaces", "Theater")</f>
        <v>#N/A</v>
      </c>
      <c r="R2358" t="b">
        <f t="shared" si="109"/>
        <v>0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08"/>
        <v>42264.620115740741</v>
      </c>
      <c r="P2359">
        <f t="shared" si="110"/>
        <v>2015</v>
      </c>
      <c r="Q2359" t="e" cm="1">
        <f t="array" ref="Q2359">_xlfn.IFS(N2359= "theater/plays", "Theater", N2359 = "theater/musical", "Theater", N2359 = "theater/spaces", "Theater")</f>
        <v>#N/A</v>
      </c>
      <c r="R2359" t="b">
        <f t="shared" si="109"/>
        <v>0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08"/>
        <v>41978.930972222224</v>
      </c>
      <c r="P2360">
        <f t="shared" si="110"/>
        <v>2014</v>
      </c>
      <c r="Q2360" t="e" cm="1">
        <f t="array" ref="Q2360">_xlfn.IFS(N2360= "theater/plays", "Theater", N2360 = "theater/musical", "Theater", N2360 = "theater/spaces", "Theater")</f>
        <v>#N/A</v>
      </c>
      <c r="R2360" t="b">
        <f t="shared" si="109"/>
        <v>0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08"/>
        <v>42159.649583333332</v>
      </c>
      <c r="P2361">
        <f t="shared" si="110"/>
        <v>2015</v>
      </c>
      <c r="Q2361" t="e" cm="1">
        <f t="array" ref="Q2361">_xlfn.IFS(N2361= "theater/plays", "Theater", N2361 = "theater/musical", "Theater", N2361 = "theater/spaces", "Theater")</f>
        <v>#N/A</v>
      </c>
      <c r="R2361" t="b">
        <f t="shared" si="109"/>
        <v>0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08"/>
        <v>42377.70694444445</v>
      </c>
      <c r="P2362">
        <f t="shared" si="110"/>
        <v>2016</v>
      </c>
      <c r="Q2362" t="e" cm="1">
        <f t="array" ref="Q2362">_xlfn.IFS(N2362= "theater/plays", "Theater", N2362 = "theater/musical", "Theater", N2362 = "theater/spaces", "Theater")</f>
        <v>#N/A</v>
      </c>
      <c r="R2362" t="b">
        <f t="shared" si="109"/>
        <v>0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08"/>
        <v>42466.858888888892</v>
      </c>
      <c r="P2363">
        <f t="shared" si="110"/>
        <v>2016</v>
      </c>
      <c r="Q2363" t="e" cm="1">
        <f t="array" ref="Q2363">_xlfn.IFS(N2363= "theater/plays", "Theater", N2363 = "theater/musical", "Theater", N2363 = "theater/spaces", "Theater")</f>
        <v>#N/A</v>
      </c>
      <c r="R2363" t="b">
        <f t="shared" si="109"/>
        <v>0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08"/>
        <v>41954.688310185185</v>
      </c>
      <c r="P2364">
        <f t="shared" si="110"/>
        <v>2014</v>
      </c>
      <c r="Q2364" t="e" cm="1">
        <f t="array" ref="Q2364">_xlfn.IFS(N2364= "theater/plays", "Theater", N2364 = "theater/musical", "Theater", N2364 = "theater/spaces", "Theater")</f>
        <v>#N/A</v>
      </c>
      <c r="R2364" t="b">
        <f t="shared" si="109"/>
        <v>0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08"/>
        <v>42322.011574074073</v>
      </c>
      <c r="P2365">
        <f t="shared" si="110"/>
        <v>2015</v>
      </c>
      <c r="Q2365" t="e" cm="1">
        <f t="array" ref="Q2365">_xlfn.IFS(N2365= "theater/plays", "Theater", N2365 = "theater/musical", "Theater", N2365 = "theater/spaces", "Theater")</f>
        <v>#N/A</v>
      </c>
      <c r="R2365" t="b">
        <f t="shared" si="109"/>
        <v>0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08"/>
        <v>42248.934675925921</v>
      </c>
      <c r="P2366">
        <f t="shared" si="110"/>
        <v>2015</v>
      </c>
      <c r="Q2366" t="e" cm="1">
        <f t="array" ref="Q2366">_xlfn.IFS(N2366= "theater/plays", "Theater", N2366 = "theater/musical", "Theater", N2366 = "theater/spaces", "Theater")</f>
        <v>#N/A</v>
      </c>
      <c r="R2366" t="b">
        <f t="shared" si="109"/>
        <v>0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08"/>
        <v>42346.736400462964</v>
      </c>
      <c r="P2367">
        <f t="shared" si="110"/>
        <v>2015</v>
      </c>
      <c r="Q2367" t="e" cm="1">
        <f t="array" ref="Q2367">_xlfn.IFS(N2367= "theater/plays", "Theater", N2367 = "theater/musical", "Theater", N2367 = "theater/spaces", "Theater")</f>
        <v>#N/A</v>
      </c>
      <c r="R2367" t="b">
        <f t="shared" si="109"/>
        <v>0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08"/>
        <v>42268.531631944439</v>
      </c>
      <c r="P2368">
        <f t="shared" si="110"/>
        <v>2015</v>
      </c>
      <c r="Q2368" t="e" cm="1">
        <f t="array" ref="Q2368">_xlfn.IFS(N2368= "theater/plays", "Theater", N2368 = "theater/musical", "Theater", N2368 = "theater/spaces", "Theater")</f>
        <v>#N/A</v>
      </c>
      <c r="R2368" t="b">
        <f t="shared" si="109"/>
        <v>0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08"/>
        <v>42425.970092592594</v>
      </c>
      <c r="P2369">
        <f t="shared" si="110"/>
        <v>2016</v>
      </c>
      <c r="Q2369" t="e" cm="1">
        <f t="array" ref="Q2369">_xlfn.IFS(N2369= "theater/plays", "Theater", N2369 = "theater/musical", "Theater", N2369 = "theater/spaces", "Theater")</f>
        <v>#N/A</v>
      </c>
      <c r="R2369" t="b">
        <f t="shared" si="109"/>
        <v>0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08"/>
        <v>42063.721817129626</v>
      </c>
      <c r="P2370">
        <f t="shared" si="110"/>
        <v>2015</v>
      </c>
      <c r="Q2370" t="e" cm="1">
        <f t="array" ref="Q2370">_xlfn.IFS(N2370= "theater/plays", "Theater", N2370 = "theater/musical", "Theater", N2370 = "theater/spaces", "Theater")</f>
        <v>#N/A</v>
      </c>
      <c r="R2370" t="b">
        <f t="shared" si="109"/>
        <v>0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11">(J2371/86400)+DATE(1970,1,1)</f>
        <v>42380.812627314815</v>
      </c>
      <c r="P2371">
        <f t="shared" si="110"/>
        <v>2016</v>
      </c>
      <c r="Q2371" t="e" cm="1">
        <f t="array" ref="Q2371">_xlfn.IFS(N2371= "theater/plays", "Theater", N2371 = "theater/musical", "Theater", N2371 = "theater/spaces", "Theater")</f>
        <v>#N/A</v>
      </c>
      <c r="R2371" t="b">
        <f t="shared" ref="R2371:R2434" si="112">IF(N2371= "theater/plays", "plays")</f>
        <v>0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11"/>
        <v>41961.18913194444</v>
      </c>
      <c r="P2372">
        <f t="shared" ref="P2372:P2435" si="113">YEAR(O2372)</f>
        <v>2014</v>
      </c>
      <c r="Q2372" t="e" cm="1">
        <f t="array" ref="Q2372">_xlfn.IFS(N2372= "theater/plays", "Theater", N2372 = "theater/musical", "Theater", N2372 = "theater/spaces", "Theater")</f>
        <v>#N/A</v>
      </c>
      <c r="R2372" t="b">
        <f t="shared" si="112"/>
        <v>0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11"/>
        <v>42150.777731481481</v>
      </c>
      <c r="P2373">
        <f t="shared" si="113"/>
        <v>2015</v>
      </c>
      <c r="Q2373" t="e" cm="1">
        <f t="array" ref="Q2373">_xlfn.IFS(N2373= "theater/plays", "Theater", N2373 = "theater/musical", "Theater", N2373 = "theater/spaces", "Theater")</f>
        <v>#N/A</v>
      </c>
      <c r="R2373" t="b">
        <f t="shared" si="112"/>
        <v>0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11"/>
        <v>42088.069108796291</v>
      </c>
      <c r="P2374">
        <f t="shared" si="113"/>
        <v>2015</v>
      </c>
      <c r="Q2374" t="e" cm="1">
        <f t="array" ref="Q2374">_xlfn.IFS(N2374= "theater/plays", "Theater", N2374 = "theater/musical", "Theater", N2374 = "theater/spaces", "Theater")</f>
        <v>#N/A</v>
      </c>
      <c r="R2374" t="b">
        <f t="shared" si="112"/>
        <v>0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11"/>
        <v>42215.662314814814</v>
      </c>
      <c r="P2375">
        <f t="shared" si="113"/>
        <v>2015</v>
      </c>
      <c r="Q2375" t="e" cm="1">
        <f t="array" ref="Q2375">_xlfn.IFS(N2375= "theater/plays", "Theater", N2375 = "theater/musical", "Theater", N2375 = "theater/spaces", "Theater")</f>
        <v>#N/A</v>
      </c>
      <c r="R2375" t="b">
        <f t="shared" si="112"/>
        <v>0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11"/>
        <v>42017.843287037038</v>
      </c>
      <c r="P2376">
        <f t="shared" si="113"/>
        <v>2015</v>
      </c>
      <c r="Q2376" t="e" cm="1">
        <f t="array" ref="Q2376">_xlfn.IFS(N2376= "theater/plays", "Theater", N2376 = "theater/musical", "Theater", N2376 = "theater/spaces", "Theater")</f>
        <v>#N/A</v>
      </c>
      <c r="R2376" t="b">
        <f t="shared" si="112"/>
        <v>0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11"/>
        <v>42592.836076388892</v>
      </c>
      <c r="P2377">
        <f t="shared" si="113"/>
        <v>2016</v>
      </c>
      <c r="Q2377" t="e" cm="1">
        <f t="array" ref="Q2377">_xlfn.IFS(N2377= "theater/plays", "Theater", N2377 = "theater/musical", "Theater", N2377 = "theater/spaces", "Theater")</f>
        <v>#N/A</v>
      </c>
      <c r="R2377" t="b">
        <f t="shared" si="112"/>
        <v>0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11"/>
        <v>42318.925532407404</v>
      </c>
      <c r="P2378">
        <f t="shared" si="113"/>
        <v>2015</v>
      </c>
      <c r="Q2378" t="e" cm="1">
        <f t="array" ref="Q2378">_xlfn.IFS(N2378= "theater/plays", "Theater", N2378 = "theater/musical", "Theater", N2378 = "theater/spaces", "Theater")</f>
        <v>#N/A</v>
      </c>
      <c r="R2378" t="b">
        <f t="shared" si="112"/>
        <v>0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11"/>
        <v>42669.870173611111</v>
      </c>
      <c r="P2379">
        <f t="shared" si="113"/>
        <v>2016</v>
      </c>
      <c r="Q2379" t="e" cm="1">
        <f t="array" ref="Q2379">_xlfn.IFS(N2379= "theater/plays", "Theater", N2379 = "theater/musical", "Theater", N2379 = "theater/spaces", "Theater")</f>
        <v>#N/A</v>
      </c>
      <c r="R2379" t="b">
        <f t="shared" si="112"/>
        <v>0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11"/>
        <v>42213.013078703705</v>
      </c>
      <c r="P2380">
        <f t="shared" si="113"/>
        <v>2015</v>
      </c>
      <c r="Q2380" t="e" cm="1">
        <f t="array" ref="Q2380">_xlfn.IFS(N2380= "theater/plays", "Theater", N2380 = "theater/musical", "Theater", N2380 = "theater/spaces", "Theater")</f>
        <v>#N/A</v>
      </c>
      <c r="R2380" t="b">
        <f t="shared" si="112"/>
        <v>0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11"/>
        <v>42237.016388888893</v>
      </c>
      <c r="P2381">
        <f t="shared" si="113"/>
        <v>2015</v>
      </c>
      <c r="Q2381" t="e" cm="1">
        <f t="array" ref="Q2381">_xlfn.IFS(N2381= "theater/plays", "Theater", N2381 = "theater/musical", "Theater", N2381 = "theater/spaces", "Theater")</f>
        <v>#N/A</v>
      </c>
      <c r="R2381" t="b">
        <f t="shared" si="112"/>
        <v>0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11"/>
        <v>42248.793310185181</v>
      </c>
      <c r="P2382">
        <f t="shared" si="113"/>
        <v>2015</v>
      </c>
      <c r="Q2382" t="e" cm="1">
        <f t="array" ref="Q2382">_xlfn.IFS(N2382= "theater/plays", "Theater", N2382 = "theater/musical", "Theater", N2382 = "theater/spaces", "Theater")</f>
        <v>#N/A</v>
      </c>
      <c r="R2382" t="b">
        <f t="shared" si="112"/>
        <v>0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11"/>
        <v>42074.935740740737</v>
      </c>
      <c r="P2383">
        <f t="shared" si="113"/>
        <v>2015</v>
      </c>
      <c r="Q2383" t="e" cm="1">
        <f t="array" ref="Q2383">_xlfn.IFS(N2383= "theater/plays", "Theater", N2383 = "theater/musical", "Theater", N2383 = "theater/spaces", "Theater")</f>
        <v>#N/A</v>
      </c>
      <c r="R2383" t="b">
        <f t="shared" si="112"/>
        <v>0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11"/>
        <v>42195.187534722223</v>
      </c>
      <c r="P2384">
        <f t="shared" si="113"/>
        <v>2015</v>
      </c>
      <c r="Q2384" t="e" cm="1">
        <f t="array" ref="Q2384">_xlfn.IFS(N2384= "theater/plays", "Theater", N2384 = "theater/musical", "Theater", N2384 = "theater/spaces", "Theater")</f>
        <v>#N/A</v>
      </c>
      <c r="R2384" t="b">
        <f t="shared" si="112"/>
        <v>0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11"/>
        <v>42027.056793981479</v>
      </c>
      <c r="P2385">
        <f t="shared" si="113"/>
        <v>2015</v>
      </c>
      <c r="Q2385" t="e" cm="1">
        <f t="array" ref="Q2385">_xlfn.IFS(N2385= "theater/plays", "Theater", N2385 = "theater/musical", "Theater", N2385 = "theater/spaces", "Theater")</f>
        <v>#N/A</v>
      </c>
      <c r="R2385" t="b">
        <f t="shared" si="112"/>
        <v>0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11"/>
        <v>41927.067627314813</v>
      </c>
      <c r="P2386">
        <f t="shared" si="113"/>
        <v>2014</v>
      </c>
      <c r="Q2386" t="e" cm="1">
        <f t="array" ref="Q2386">_xlfn.IFS(N2386= "theater/plays", "Theater", N2386 = "theater/musical", "Theater", N2386 = "theater/spaces", "Theater")</f>
        <v>#N/A</v>
      </c>
      <c r="R2386" t="b">
        <f t="shared" si="112"/>
        <v>0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11"/>
        <v>42191.70175925926</v>
      </c>
      <c r="P2387">
        <f t="shared" si="113"/>
        <v>2015</v>
      </c>
      <c r="Q2387" t="e" cm="1">
        <f t="array" ref="Q2387">_xlfn.IFS(N2387= "theater/plays", "Theater", N2387 = "theater/musical", "Theater", N2387 = "theater/spaces", "Theater")</f>
        <v>#N/A</v>
      </c>
      <c r="R2387" t="b">
        <f t="shared" si="112"/>
        <v>0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11"/>
        <v>41954.838240740741</v>
      </c>
      <c r="P2388">
        <f t="shared" si="113"/>
        <v>2014</v>
      </c>
      <c r="Q2388" t="e" cm="1">
        <f t="array" ref="Q2388">_xlfn.IFS(N2388= "theater/plays", "Theater", N2388 = "theater/musical", "Theater", N2388 = "theater/spaces", "Theater")</f>
        <v>#N/A</v>
      </c>
      <c r="R2388" t="b">
        <f t="shared" si="112"/>
        <v>0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11"/>
        <v>42528.626620370371</v>
      </c>
      <c r="P2389">
        <f t="shared" si="113"/>
        <v>2016</v>
      </c>
      <c r="Q2389" t="e" cm="1">
        <f t="array" ref="Q2389">_xlfn.IFS(N2389= "theater/plays", "Theater", N2389 = "theater/musical", "Theater", N2389 = "theater/spaces", "Theater")</f>
        <v>#N/A</v>
      </c>
      <c r="R2389" t="b">
        <f t="shared" si="112"/>
        <v>0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11"/>
        <v>41989.853692129633</v>
      </c>
      <c r="P2390">
        <f t="shared" si="113"/>
        <v>2014</v>
      </c>
      <c r="Q2390" t="e" cm="1">
        <f t="array" ref="Q2390">_xlfn.IFS(N2390= "theater/plays", "Theater", N2390 = "theater/musical", "Theater", N2390 = "theater/spaces", "Theater")</f>
        <v>#N/A</v>
      </c>
      <c r="R2390" t="b">
        <f t="shared" si="112"/>
        <v>0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11"/>
        <v>42179.653379629628</v>
      </c>
      <c r="P2391">
        <f t="shared" si="113"/>
        <v>2015</v>
      </c>
      <c r="Q2391" t="e" cm="1">
        <f t="array" ref="Q2391">_xlfn.IFS(N2391= "theater/plays", "Theater", N2391 = "theater/musical", "Theater", N2391 = "theater/spaces", "Theater")</f>
        <v>#N/A</v>
      </c>
      <c r="R2391" t="b">
        <f t="shared" si="112"/>
        <v>0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11"/>
        <v>41968.262314814812</v>
      </c>
      <c r="P2392">
        <f t="shared" si="113"/>
        <v>2014</v>
      </c>
      <c r="Q2392" t="e" cm="1">
        <f t="array" ref="Q2392">_xlfn.IFS(N2392= "theater/plays", "Theater", N2392 = "theater/musical", "Theater", N2392 = "theater/spaces", "Theater")</f>
        <v>#N/A</v>
      </c>
      <c r="R2392" t="b">
        <f t="shared" si="112"/>
        <v>0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11"/>
        <v>42064.794490740736</v>
      </c>
      <c r="P2393">
        <f t="shared" si="113"/>
        <v>2015</v>
      </c>
      <c r="Q2393" t="e" cm="1">
        <f t="array" ref="Q2393">_xlfn.IFS(N2393= "theater/plays", "Theater", N2393 = "theater/musical", "Theater", N2393 = "theater/spaces", "Theater")</f>
        <v>#N/A</v>
      </c>
      <c r="R2393" t="b">
        <f t="shared" si="112"/>
        <v>0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11"/>
        <v>42276.120636574073</v>
      </c>
      <c r="P2394">
        <f t="shared" si="113"/>
        <v>2015</v>
      </c>
      <c r="Q2394" t="e" cm="1">
        <f t="array" ref="Q2394">_xlfn.IFS(N2394= "theater/plays", "Theater", N2394 = "theater/musical", "Theater", N2394 = "theater/spaces", "Theater")</f>
        <v>#N/A</v>
      </c>
      <c r="R2394" t="b">
        <f t="shared" si="112"/>
        <v>0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11"/>
        <v>42194.648344907408</v>
      </c>
      <c r="P2395">
        <f t="shared" si="113"/>
        <v>2015</v>
      </c>
      <c r="Q2395" t="e" cm="1">
        <f t="array" ref="Q2395">_xlfn.IFS(N2395= "theater/plays", "Theater", N2395 = "theater/musical", "Theater", N2395 = "theater/spaces", "Theater")</f>
        <v>#N/A</v>
      </c>
      <c r="R2395" t="b">
        <f t="shared" si="112"/>
        <v>0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11"/>
        <v>42031.362187499995</v>
      </c>
      <c r="P2396">
        <f t="shared" si="113"/>
        <v>2015</v>
      </c>
      <c r="Q2396" t="e" cm="1">
        <f t="array" ref="Q2396">_xlfn.IFS(N2396= "theater/plays", "Theater", N2396 = "theater/musical", "Theater", N2396 = "theater/spaces", "Theater")</f>
        <v>#N/A</v>
      </c>
      <c r="R2396" t="b">
        <f t="shared" si="112"/>
        <v>0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11"/>
        <v>42717.121377314819</v>
      </c>
      <c r="P2397">
        <f t="shared" si="113"/>
        <v>2016</v>
      </c>
      <c r="Q2397" t="e" cm="1">
        <f t="array" ref="Q2397">_xlfn.IFS(N2397= "theater/plays", "Theater", N2397 = "theater/musical", "Theater", N2397 = "theater/spaces", "Theater")</f>
        <v>#N/A</v>
      </c>
      <c r="R2397" t="b">
        <f t="shared" si="112"/>
        <v>0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11"/>
        <v>42262.849050925928</v>
      </c>
      <c r="P2398">
        <f t="shared" si="113"/>
        <v>2015</v>
      </c>
      <c r="Q2398" t="e" cm="1">
        <f t="array" ref="Q2398">_xlfn.IFS(N2398= "theater/plays", "Theater", N2398 = "theater/musical", "Theater", N2398 = "theater/spaces", "Theater")</f>
        <v>#N/A</v>
      </c>
      <c r="R2398" t="b">
        <f t="shared" si="112"/>
        <v>0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11"/>
        <v>41976.88490740741</v>
      </c>
      <c r="P2399">
        <f t="shared" si="113"/>
        <v>2014</v>
      </c>
      <c r="Q2399" t="e" cm="1">
        <f t="array" ref="Q2399">_xlfn.IFS(N2399= "theater/plays", "Theater", N2399 = "theater/musical", "Theater", N2399 = "theater/spaces", "Theater")</f>
        <v>#N/A</v>
      </c>
      <c r="R2399" t="b">
        <f t="shared" si="112"/>
        <v>0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11"/>
        <v>42157.916481481487</v>
      </c>
      <c r="P2400">
        <f t="shared" si="113"/>
        <v>2015</v>
      </c>
      <c r="Q2400" t="e" cm="1">
        <f t="array" ref="Q2400">_xlfn.IFS(N2400= "theater/plays", "Theater", N2400 = "theater/musical", "Theater", N2400 = "theater/spaces", "Theater")</f>
        <v>#N/A</v>
      </c>
      <c r="R2400" t="b">
        <f t="shared" si="112"/>
        <v>0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11"/>
        <v>41956.853078703702</v>
      </c>
      <c r="P2401">
        <f t="shared" si="113"/>
        <v>2014</v>
      </c>
      <c r="Q2401" t="e" cm="1">
        <f t="array" ref="Q2401">_xlfn.IFS(N2401= "theater/plays", "Theater", N2401 = "theater/musical", "Theater", N2401 = "theater/spaces", "Theater")</f>
        <v>#N/A</v>
      </c>
      <c r="R2401" t="b">
        <f t="shared" si="112"/>
        <v>0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11"/>
        <v>42444.268101851849</v>
      </c>
      <c r="P2402">
        <f t="shared" si="113"/>
        <v>2016</v>
      </c>
      <c r="Q2402" t="e" cm="1">
        <f t="array" ref="Q2402">_xlfn.IFS(N2402= "theater/plays", "Theater", N2402 = "theater/musical", "Theater", N2402 = "theater/spaces", "Theater")</f>
        <v>#N/A</v>
      </c>
      <c r="R2402" t="b">
        <f t="shared" si="112"/>
        <v>0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11"/>
        <v>42374.822870370372</v>
      </c>
      <c r="P2403">
        <f t="shared" si="113"/>
        <v>2016</v>
      </c>
      <c r="Q2403" t="e" cm="1">
        <f t="array" ref="Q2403">_xlfn.IFS(N2403= "theater/plays", "Theater", N2403 = "theater/musical", "Theater", N2403 = "theater/spaces", "Theater")</f>
        <v>#N/A</v>
      </c>
      <c r="R2403" t="b">
        <f t="shared" si="112"/>
        <v>0</v>
      </c>
    </row>
    <row r="2404" spans="1:18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11"/>
        <v>42107.679756944446</v>
      </c>
      <c r="P2404">
        <f t="shared" si="113"/>
        <v>2015</v>
      </c>
      <c r="Q2404" t="e" cm="1">
        <f t="array" ref="Q2404">_xlfn.IFS(N2404= "theater/plays", "Theater", N2404 = "theater/musical", "Theater", N2404 = "theater/spaces", "Theater")</f>
        <v>#N/A</v>
      </c>
      <c r="R2404" t="b">
        <f t="shared" si="112"/>
        <v>0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11"/>
        <v>42399.882615740746</v>
      </c>
      <c r="P2405">
        <f t="shared" si="113"/>
        <v>2016</v>
      </c>
      <c r="Q2405" t="e" cm="1">
        <f t="array" ref="Q2405">_xlfn.IFS(N2405= "theater/plays", "Theater", N2405 = "theater/musical", "Theater", N2405 = "theater/spaces", "Theater")</f>
        <v>#N/A</v>
      </c>
      <c r="R2405" t="b">
        <f t="shared" si="112"/>
        <v>0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11"/>
        <v>42342.03943287037</v>
      </c>
      <c r="P2406">
        <f t="shared" si="113"/>
        <v>2015</v>
      </c>
      <c r="Q2406" t="e" cm="1">
        <f t="array" ref="Q2406">_xlfn.IFS(N2406= "theater/plays", "Theater", N2406 = "theater/musical", "Theater", N2406 = "theater/spaces", "Theater")</f>
        <v>#N/A</v>
      </c>
      <c r="R2406" t="b">
        <f t="shared" si="112"/>
        <v>0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11"/>
        <v>42595.585358796292</v>
      </c>
      <c r="P2407">
        <f t="shared" si="113"/>
        <v>2016</v>
      </c>
      <c r="Q2407" t="e" cm="1">
        <f t="array" ref="Q2407">_xlfn.IFS(N2407= "theater/plays", "Theater", N2407 = "theater/musical", "Theater", N2407 = "theater/spaces", "Theater")</f>
        <v>#N/A</v>
      </c>
      <c r="R2407" t="b">
        <f t="shared" si="112"/>
        <v>0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11"/>
        <v>41983.110995370371</v>
      </c>
      <c r="P2408">
        <f t="shared" si="113"/>
        <v>2014</v>
      </c>
      <c r="Q2408" t="e" cm="1">
        <f t="array" ref="Q2408">_xlfn.IFS(N2408= "theater/plays", "Theater", N2408 = "theater/musical", "Theater", N2408 = "theater/spaces", "Theater")</f>
        <v>#N/A</v>
      </c>
      <c r="R2408" t="b">
        <f t="shared" si="112"/>
        <v>0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11"/>
        <v>42082.575555555552</v>
      </c>
      <c r="P2409">
        <f t="shared" si="113"/>
        <v>2015</v>
      </c>
      <c r="Q2409" t="e" cm="1">
        <f t="array" ref="Q2409">_xlfn.IFS(N2409= "theater/plays", "Theater", N2409 = "theater/musical", "Theater", N2409 = "theater/spaces", "Theater")</f>
        <v>#N/A</v>
      </c>
      <c r="R2409" t="b">
        <f t="shared" si="112"/>
        <v>0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11"/>
        <v>41919.140706018516</v>
      </c>
      <c r="P2410">
        <f t="shared" si="113"/>
        <v>2014</v>
      </c>
      <c r="Q2410" t="e" cm="1">
        <f t="array" ref="Q2410">_xlfn.IFS(N2410= "theater/plays", "Theater", N2410 = "theater/musical", "Theater", N2410 = "theater/spaces", "Theater")</f>
        <v>#N/A</v>
      </c>
      <c r="R2410" t="b">
        <f t="shared" si="112"/>
        <v>0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11"/>
        <v>42204.875868055555</v>
      </c>
      <c r="P2411">
        <f t="shared" si="113"/>
        <v>2015</v>
      </c>
      <c r="Q2411" t="e" cm="1">
        <f t="array" ref="Q2411">_xlfn.IFS(N2411= "theater/plays", "Theater", N2411 = "theater/musical", "Theater", N2411 = "theater/spaces", "Theater")</f>
        <v>#N/A</v>
      </c>
      <c r="R2411" t="b">
        <f t="shared" si="112"/>
        <v>0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11"/>
        <v>42224.408275462964</v>
      </c>
      <c r="P2412">
        <f t="shared" si="113"/>
        <v>2015</v>
      </c>
      <c r="Q2412" t="e" cm="1">
        <f t="array" ref="Q2412">_xlfn.IFS(N2412= "theater/plays", "Theater", N2412 = "theater/musical", "Theater", N2412 = "theater/spaces", "Theater")</f>
        <v>#N/A</v>
      </c>
      <c r="R2412" t="b">
        <f t="shared" si="112"/>
        <v>0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11"/>
        <v>42211.732430555552</v>
      </c>
      <c r="P2413">
        <f t="shared" si="113"/>
        <v>2015</v>
      </c>
      <c r="Q2413" t="e" cm="1">
        <f t="array" ref="Q2413">_xlfn.IFS(N2413= "theater/plays", "Theater", N2413 = "theater/musical", "Theater", N2413 = "theater/spaces", "Theater")</f>
        <v>#N/A</v>
      </c>
      <c r="R2413" t="b">
        <f t="shared" si="112"/>
        <v>0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11"/>
        <v>42655.736956018518</v>
      </c>
      <c r="P2414">
        <f t="shared" si="113"/>
        <v>2016</v>
      </c>
      <c r="Q2414" t="e" cm="1">
        <f t="array" ref="Q2414">_xlfn.IFS(N2414= "theater/plays", "Theater", N2414 = "theater/musical", "Theater", N2414 = "theater/spaces", "Theater")</f>
        <v>#N/A</v>
      </c>
      <c r="R2414" t="b">
        <f t="shared" si="112"/>
        <v>0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11"/>
        <v>41760.10974537037</v>
      </c>
      <c r="P2415">
        <f t="shared" si="113"/>
        <v>2014</v>
      </c>
      <c r="Q2415" t="e" cm="1">
        <f t="array" ref="Q2415">_xlfn.IFS(N2415= "theater/plays", "Theater", N2415 = "theater/musical", "Theater", N2415 = "theater/spaces", "Theater")</f>
        <v>#N/A</v>
      </c>
      <c r="R2415" t="b">
        <f t="shared" si="112"/>
        <v>0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11"/>
        <v>42198.695138888885</v>
      </c>
      <c r="P2416">
        <f t="shared" si="113"/>
        <v>2015</v>
      </c>
      <c r="Q2416" t="e" cm="1">
        <f t="array" ref="Q2416">_xlfn.IFS(N2416= "theater/plays", "Theater", N2416 = "theater/musical", "Theater", N2416 = "theater/spaces", "Theater")</f>
        <v>#N/A</v>
      </c>
      <c r="R2416" t="b">
        <f t="shared" si="112"/>
        <v>0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11"/>
        <v>42536.862800925926</v>
      </c>
      <c r="P2417">
        <f t="shared" si="113"/>
        <v>2016</v>
      </c>
      <c r="Q2417" t="e" cm="1">
        <f t="array" ref="Q2417">_xlfn.IFS(N2417= "theater/plays", "Theater", N2417 = "theater/musical", "Theater", N2417 = "theater/spaces", "Theater")</f>
        <v>#N/A</v>
      </c>
      <c r="R2417" t="b">
        <f t="shared" si="112"/>
        <v>0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11"/>
        <v>42019.737766203703</v>
      </c>
      <c r="P2418">
        <f t="shared" si="113"/>
        <v>2015</v>
      </c>
      <c r="Q2418" t="e" cm="1">
        <f t="array" ref="Q2418">_xlfn.IFS(N2418= "theater/plays", "Theater", N2418 = "theater/musical", "Theater", N2418 = "theater/spaces", "Theater")</f>
        <v>#N/A</v>
      </c>
      <c r="R2418" t="b">
        <f t="shared" si="112"/>
        <v>0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11"/>
        <v>41831.884108796294</v>
      </c>
      <c r="P2419">
        <f t="shared" si="113"/>
        <v>2014</v>
      </c>
      <c r="Q2419" t="e" cm="1">
        <f t="array" ref="Q2419">_xlfn.IFS(N2419= "theater/plays", "Theater", N2419 = "theater/musical", "Theater", N2419 = "theater/spaces", "Theater")</f>
        <v>#N/A</v>
      </c>
      <c r="R2419" t="b">
        <f t="shared" si="112"/>
        <v>0</v>
      </c>
    </row>
    <row r="2420" spans="1:18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11"/>
        <v>42027.856990740736</v>
      </c>
      <c r="P2420">
        <f t="shared" si="113"/>
        <v>2015</v>
      </c>
      <c r="Q2420" t="e" cm="1">
        <f t="array" ref="Q2420">_xlfn.IFS(N2420= "theater/plays", "Theater", N2420 = "theater/musical", "Theater", N2420 = "theater/spaces", "Theater")</f>
        <v>#N/A</v>
      </c>
      <c r="R2420" t="b">
        <f t="shared" si="112"/>
        <v>0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11"/>
        <v>41993.738298611112</v>
      </c>
      <c r="P2421">
        <f t="shared" si="113"/>
        <v>2014</v>
      </c>
      <c r="Q2421" t="e" cm="1">
        <f t="array" ref="Q2421">_xlfn.IFS(N2421= "theater/plays", "Theater", N2421 = "theater/musical", "Theater", N2421 = "theater/spaces", "Theater")</f>
        <v>#N/A</v>
      </c>
      <c r="R2421" t="b">
        <f t="shared" si="112"/>
        <v>0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11"/>
        <v>41893.028877314813</v>
      </c>
      <c r="P2422">
        <f t="shared" si="113"/>
        <v>2014</v>
      </c>
      <c r="Q2422" t="e" cm="1">
        <f t="array" ref="Q2422">_xlfn.IFS(N2422= "theater/plays", "Theater", N2422 = "theater/musical", "Theater", N2422 = "theater/spaces", "Theater")</f>
        <v>#N/A</v>
      </c>
      <c r="R2422" t="b">
        <f t="shared" si="112"/>
        <v>0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11"/>
        <v>42026.687453703707</v>
      </c>
      <c r="P2423">
        <f t="shared" si="113"/>
        <v>2015</v>
      </c>
      <c r="Q2423" t="e" cm="1">
        <f t="array" ref="Q2423">_xlfn.IFS(N2423= "theater/plays", "Theater", N2423 = "theater/musical", "Theater", N2423 = "theater/spaces", "Theater")</f>
        <v>#N/A</v>
      </c>
      <c r="R2423" t="b">
        <f t="shared" si="112"/>
        <v>0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11"/>
        <v>42044.724953703699</v>
      </c>
      <c r="P2424">
        <f t="shared" si="113"/>
        <v>2015</v>
      </c>
      <c r="Q2424" t="e" cm="1">
        <f t="array" ref="Q2424">_xlfn.IFS(N2424= "theater/plays", "Theater", N2424 = "theater/musical", "Theater", N2424 = "theater/spaces", "Theater")</f>
        <v>#N/A</v>
      </c>
      <c r="R2424" t="b">
        <f t="shared" si="112"/>
        <v>0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11"/>
        <v>41974.704745370371</v>
      </c>
      <c r="P2425">
        <f t="shared" si="113"/>
        <v>2014</v>
      </c>
      <c r="Q2425" t="e" cm="1">
        <f t="array" ref="Q2425">_xlfn.IFS(N2425= "theater/plays", "Theater", N2425 = "theater/musical", "Theater", N2425 = "theater/spaces", "Theater")</f>
        <v>#N/A</v>
      </c>
      <c r="R2425" t="b">
        <f t="shared" si="112"/>
        <v>0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11"/>
        <v>41909.892453703702</v>
      </c>
      <c r="P2426">
        <f t="shared" si="113"/>
        <v>2014</v>
      </c>
      <c r="Q2426" t="e" cm="1">
        <f t="array" ref="Q2426">_xlfn.IFS(N2426= "theater/plays", "Theater", N2426 = "theater/musical", "Theater", N2426 = "theater/spaces", "Theater")</f>
        <v>#N/A</v>
      </c>
      <c r="R2426" t="b">
        <f t="shared" si="112"/>
        <v>0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11"/>
        <v>42502.913761574076</v>
      </c>
      <c r="P2427">
        <f t="shared" si="113"/>
        <v>2016</v>
      </c>
      <c r="Q2427" t="e" cm="1">
        <f t="array" ref="Q2427">_xlfn.IFS(N2427= "theater/plays", "Theater", N2427 = "theater/musical", "Theater", N2427 = "theater/spaces", "Theater")</f>
        <v>#N/A</v>
      </c>
      <c r="R2427" t="b">
        <f t="shared" si="112"/>
        <v>0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11"/>
        <v>42164.170046296298</v>
      </c>
      <c r="P2428">
        <f t="shared" si="113"/>
        <v>2015</v>
      </c>
      <c r="Q2428" t="e" cm="1">
        <f t="array" ref="Q2428">_xlfn.IFS(N2428= "theater/plays", "Theater", N2428 = "theater/musical", "Theater", N2428 = "theater/spaces", "Theater")</f>
        <v>#N/A</v>
      </c>
      <c r="R2428" t="b">
        <f t="shared" si="112"/>
        <v>0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11"/>
        <v>42412.318668981483</v>
      </c>
      <c r="P2429">
        <f t="shared" si="113"/>
        <v>2016</v>
      </c>
      <c r="Q2429" t="e" cm="1">
        <f t="array" ref="Q2429">_xlfn.IFS(N2429= "theater/plays", "Theater", N2429 = "theater/musical", "Theater", N2429 = "theater/spaces", "Theater")</f>
        <v>#N/A</v>
      </c>
      <c r="R2429" t="b">
        <f t="shared" si="112"/>
        <v>0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11"/>
        <v>42045.784155092595</v>
      </c>
      <c r="P2430">
        <f t="shared" si="113"/>
        <v>2015</v>
      </c>
      <c r="Q2430" t="e" cm="1">
        <f t="array" ref="Q2430">_xlfn.IFS(N2430= "theater/plays", "Theater", N2430 = "theater/musical", "Theater", N2430 = "theater/spaces", "Theater")</f>
        <v>#N/A</v>
      </c>
      <c r="R2430" t="b">
        <f t="shared" si="112"/>
        <v>0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11"/>
        <v>42734.879236111112</v>
      </c>
      <c r="P2431">
        <f t="shared" si="113"/>
        <v>2016</v>
      </c>
      <c r="Q2431" t="e" cm="1">
        <f t="array" ref="Q2431">_xlfn.IFS(N2431= "theater/plays", "Theater", N2431 = "theater/musical", "Theater", N2431 = "theater/spaces", "Theater")</f>
        <v>#N/A</v>
      </c>
      <c r="R2431" t="b">
        <f t="shared" si="112"/>
        <v>0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11"/>
        <v>42382.130833333329</v>
      </c>
      <c r="P2432">
        <f t="shared" si="113"/>
        <v>2016</v>
      </c>
      <c r="Q2432" t="e" cm="1">
        <f t="array" ref="Q2432">_xlfn.IFS(N2432= "theater/plays", "Theater", N2432 = "theater/musical", "Theater", N2432 = "theater/spaces", "Theater")</f>
        <v>#N/A</v>
      </c>
      <c r="R2432" t="b">
        <f t="shared" si="112"/>
        <v>0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11"/>
        <v>42489.099687499998</v>
      </c>
      <c r="P2433">
        <f t="shared" si="113"/>
        <v>2016</v>
      </c>
      <c r="Q2433" t="e" cm="1">
        <f t="array" ref="Q2433">_xlfn.IFS(N2433= "theater/plays", "Theater", N2433 = "theater/musical", "Theater", N2433 = "theater/spaces", "Theater")</f>
        <v>#N/A</v>
      </c>
      <c r="R2433" t="b">
        <f t="shared" si="112"/>
        <v>0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11"/>
        <v>42041.218715277777</v>
      </c>
      <c r="P2434">
        <f t="shared" si="113"/>
        <v>2015</v>
      </c>
      <c r="Q2434" t="e" cm="1">
        <f t="array" ref="Q2434">_xlfn.IFS(N2434= "theater/plays", "Theater", N2434 = "theater/musical", "Theater", N2434 = "theater/spaces", "Theater")</f>
        <v>#N/A</v>
      </c>
      <c r="R2434" t="b">
        <f t="shared" si="112"/>
        <v>0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14">(J2435/86400)+DATE(1970,1,1)</f>
        <v>42397.89980324074</v>
      </c>
      <c r="P2435">
        <f t="shared" si="113"/>
        <v>2016</v>
      </c>
      <c r="Q2435" t="e" cm="1">
        <f t="array" ref="Q2435">_xlfn.IFS(N2435= "theater/plays", "Theater", N2435 = "theater/musical", "Theater", N2435 = "theater/spaces", "Theater")</f>
        <v>#N/A</v>
      </c>
      <c r="R2435" t="b">
        <f t="shared" ref="R2435:R2498" si="115">IF(N2435= "theater/plays", "plays")</f>
        <v>0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14"/>
        <v>42180.186041666668</v>
      </c>
      <c r="P2436">
        <f t="shared" ref="P2436:P2499" si="116">YEAR(O2436)</f>
        <v>2015</v>
      </c>
      <c r="Q2436" t="e" cm="1">
        <f t="array" ref="Q2436">_xlfn.IFS(N2436= "theater/plays", "Theater", N2436 = "theater/musical", "Theater", N2436 = "theater/spaces", "Theater")</f>
        <v>#N/A</v>
      </c>
      <c r="R2436" t="b">
        <f t="shared" si="115"/>
        <v>0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14"/>
        <v>42252.277615740742</v>
      </c>
      <c r="P2437">
        <f t="shared" si="116"/>
        <v>2015</v>
      </c>
      <c r="Q2437" t="e" cm="1">
        <f t="array" ref="Q2437">_xlfn.IFS(N2437= "theater/plays", "Theater", N2437 = "theater/musical", "Theater", N2437 = "theater/spaces", "Theater")</f>
        <v>#N/A</v>
      </c>
      <c r="R2437" t="b">
        <f t="shared" si="115"/>
        <v>0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14"/>
        <v>42338.615393518514</v>
      </c>
      <c r="P2438">
        <f t="shared" si="116"/>
        <v>2015</v>
      </c>
      <c r="Q2438" t="e" cm="1">
        <f t="array" ref="Q2438">_xlfn.IFS(N2438= "theater/plays", "Theater", N2438 = "theater/musical", "Theater", N2438 = "theater/spaces", "Theater")</f>
        <v>#N/A</v>
      </c>
      <c r="R2438" t="b">
        <f t="shared" si="115"/>
        <v>0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14"/>
        <v>42031.965138888889</v>
      </c>
      <c r="P2439">
        <f t="shared" si="116"/>
        <v>2015</v>
      </c>
      <c r="Q2439" t="e" cm="1">
        <f t="array" ref="Q2439">_xlfn.IFS(N2439= "theater/plays", "Theater", N2439 = "theater/musical", "Theater", N2439 = "theater/spaces", "Theater")</f>
        <v>#N/A</v>
      </c>
      <c r="R2439" t="b">
        <f t="shared" si="115"/>
        <v>0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14"/>
        <v>42285.91506944444</v>
      </c>
      <c r="P2440">
        <f t="shared" si="116"/>
        <v>2015</v>
      </c>
      <c r="Q2440" t="e" cm="1">
        <f t="array" ref="Q2440">_xlfn.IFS(N2440= "theater/plays", "Theater", N2440 = "theater/musical", "Theater", N2440 = "theater/spaces", "Theater")</f>
        <v>#N/A</v>
      </c>
      <c r="R2440" t="b">
        <f t="shared" si="115"/>
        <v>0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14"/>
        <v>42265.818622685183</v>
      </c>
      <c r="P2441">
        <f t="shared" si="116"/>
        <v>2015</v>
      </c>
      <c r="Q2441" t="e" cm="1">
        <f t="array" ref="Q2441">_xlfn.IFS(N2441= "theater/plays", "Theater", N2441 = "theater/musical", "Theater", N2441 = "theater/spaces", "Theater")</f>
        <v>#N/A</v>
      </c>
      <c r="R2441" t="b">
        <f t="shared" si="115"/>
        <v>0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14"/>
        <v>42383.899456018524</v>
      </c>
      <c r="P2442">
        <f t="shared" si="116"/>
        <v>2016</v>
      </c>
      <c r="Q2442" t="e" cm="1">
        <f t="array" ref="Q2442">_xlfn.IFS(N2442= "theater/plays", "Theater", N2442 = "theater/musical", "Theater", N2442 = "theater/spaces", "Theater")</f>
        <v>#N/A</v>
      </c>
      <c r="R2442" t="b">
        <f t="shared" si="115"/>
        <v>0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14"/>
        <v>42187.125625000001</v>
      </c>
      <c r="P2443">
        <f t="shared" si="116"/>
        <v>2015</v>
      </c>
      <c r="Q2443" t="e" cm="1">
        <f t="array" ref="Q2443">_xlfn.IFS(N2443= "theater/plays", "Theater", N2443 = "theater/musical", "Theater", N2443 = "theater/spaces", "Theater")</f>
        <v>#N/A</v>
      </c>
      <c r="R2443" t="b">
        <f t="shared" si="115"/>
        <v>0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14"/>
        <v>42052.666990740741</v>
      </c>
      <c r="P2444">
        <f t="shared" si="116"/>
        <v>2015</v>
      </c>
      <c r="Q2444" t="e" cm="1">
        <f t="array" ref="Q2444">_xlfn.IFS(N2444= "theater/plays", "Theater", N2444 = "theater/musical", "Theater", N2444 = "theater/spaces", "Theater")</f>
        <v>#N/A</v>
      </c>
      <c r="R2444" t="b">
        <f t="shared" si="115"/>
        <v>0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14"/>
        <v>41836.625254629631</v>
      </c>
      <c r="P2445">
        <f t="shared" si="116"/>
        <v>2014</v>
      </c>
      <c r="Q2445" t="e" cm="1">
        <f t="array" ref="Q2445">_xlfn.IFS(N2445= "theater/plays", "Theater", N2445 = "theater/musical", "Theater", N2445 = "theater/spaces", "Theater")</f>
        <v>#N/A</v>
      </c>
      <c r="R2445" t="b">
        <f t="shared" si="115"/>
        <v>0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14"/>
        <v>42485.754525462966</v>
      </c>
      <c r="P2446">
        <f t="shared" si="116"/>
        <v>2016</v>
      </c>
      <c r="Q2446" t="e" cm="1">
        <f t="array" ref="Q2446">_xlfn.IFS(N2446= "theater/plays", "Theater", N2446 = "theater/musical", "Theater", N2446 = "theater/spaces", "Theater")</f>
        <v>#N/A</v>
      </c>
      <c r="R2446" t="b">
        <f t="shared" si="115"/>
        <v>0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14"/>
        <v>42243.190057870372</v>
      </c>
      <c r="P2447">
        <f t="shared" si="116"/>
        <v>2015</v>
      </c>
      <c r="Q2447" t="e" cm="1">
        <f t="array" ref="Q2447">_xlfn.IFS(N2447= "theater/plays", "Theater", N2447 = "theater/musical", "Theater", N2447 = "theater/spaces", "Theater")</f>
        <v>#N/A</v>
      </c>
      <c r="R2447" t="b">
        <f t="shared" si="115"/>
        <v>0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14"/>
        <v>42670.602673611109</v>
      </c>
      <c r="P2448">
        <f t="shared" si="116"/>
        <v>2016</v>
      </c>
      <c r="Q2448" t="e" cm="1">
        <f t="array" ref="Q2448">_xlfn.IFS(N2448= "theater/plays", "Theater", N2448 = "theater/musical", "Theater", N2448 = "theater/spaces", "Theater")</f>
        <v>#N/A</v>
      </c>
      <c r="R2448" t="b">
        <f t="shared" si="115"/>
        <v>0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14"/>
        <v>42654.469826388886</v>
      </c>
      <c r="P2449">
        <f t="shared" si="116"/>
        <v>2016</v>
      </c>
      <c r="Q2449" t="e" cm="1">
        <f t="array" ref="Q2449">_xlfn.IFS(N2449= "theater/plays", "Theater", N2449 = "theater/musical", "Theater", N2449 = "theater/spaces", "Theater")</f>
        <v>#N/A</v>
      </c>
      <c r="R2449" t="b">
        <f t="shared" si="115"/>
        <v>0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14"/>
        <v>42607.316122685181</v>
      </c>
      <c r="P2450">
        <f t="shared" si="116"/>
        <v>2016</v>
      </c>
      <c r="Q2450" t="e" cm="1">
        <f t="array" ref="Q2450">_xlfn.IFS(N2450= "theater/plays", "Theater", N2450 = "theater/musical", "Theater", N2450 = "theater/spaces", "Theater")</f>
        <v>#N/A</v>
      </c>
      <c r="R2450" t="b">
        <f t="shared" si="115"/>
        <v>0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14"/>
        <v>41943.142534722225</v>
      </c>
      <c r="P2451">
        <f t="shared" si="116"/>
        <v>2014</v>
      </c>
      <c r="Q2451" t="e" cm="1">
        <f t="array" ref="Q2451">_xlfn.IFS(N2451= "theater/plays", "Theater", N2451 = "theater/musical", "Theater", N2451 = "theater/spaces", "Theater")</f>
        <v>#N/A</v>
      </c>
      <c r="R2451" t="b">
        <f t="shared" si="115"/>
        <v>0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14"/>
        <v>41902.07240740741</v>
      </c>
      <c r="P2452">
        <f t="shared" si="116"/>
        <v>2014</v>
      </c>
      <c r="Q2452" t="e" cm="1">
        <f t="array" ref="Q2452">_xlfn.IFS(N2452= "theater/plays", "Theater", N2452 = "theater/musical", "Theater", N2452 = "theater/spaces", "Theater")</f>
        <v>#N/A</v>
      </c>
      <c r="R2452" t="b">
        <f t="shared" si="115"/>
        <v>0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14"/>
        <v>42779.908449074079</v>
      </c>
      <c r="P2453">
        <f t="shared" si="116"/>
        <v>2017</v>
      </c>
      <c r="Q2453" t="e" cm="1">
        <f t="array" ref="Q2453">_xlfn.IFS(N2453= "theater/plays", "Theater", N2453 = "theater/musical", "Theater", N2453 = "theater/spaces", "Theater")</f>
        <v>#N/A</v>
      </c>
      <c r="R2453" t="b">
        <f t="shared" si="115"/>
        <v>0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14"/>
        <v>42338.84375</v>
      </c>
      <c r="P2454">
        <f t="shared" si="116"/>
        <v>2015</v>
      </c>
      <c r="Q2454" t="e" cm="1">
        <f t="array" ref="Q2454">_xlfn.IFS(N2454= "theater/plays", "Theater", N2454 = "theater/musical", "Theater", N2454 = "theater/spaces", "Theater")</f>
        <v>#N/A</v>
      </c>
      <c r="R2454" t="b">
        <f t="shared" si="115"/>
        <v>0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14"/>
        <v>42738.692233796297</v>
      </c>
      <c r="P2455">
        <f t="shared" si="116"/>
        <v>2017</v>
      </c>
      <c r="Q2455" t="e" cm="1">
        <f t="array" ref="Q2455">_xlfn.IFS(N2455= "theater/plays", "Theater", N2455 = "theater/musical", "Theater", N2455 = "theater/spaces", "Theater")</f>
        <v>#N/A</v>
      </c>
      <c r="R2455" t="b">
        <f t="shared" si="115"/>
        <v>0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14"/>
        <v>42770.201481481483</v>
      </c>
      <c r="P2456">
        <f t="shared" si="116"/>
        <v>2017</v>
      </c>
      <c r="Q2456" t="e" cm="1">
        <f t="array" ref="Q2456">_xlfn.IFS(N2456= "theater/plays", "Theater", N2456 = "theater/musical", "Theater", N2456 = "theater/spaces", "Theater")</f>
        <v>#N/A</v>
      </c>
      <c r="R2456" t="b">
        <f t="shared" si="115"/>
        <v>0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14"/>
        <v>42452.781828703708</v>
      </c>
      <c r="P2457">
        <f t="shared" si="116"/>
        <v>2016</v>
      </c>
      <c r="Q2457" t="e" cm="1">
        <f t="array" ref="Q2457">_xlfn.IFS(N2457= "theater/plays", "Theater", N2457 = "theater/musical", "Theater", N2457 = "theater/spaces", "Theater")</f>
        <v>#N/A</v>
      </c>
      <c r="R2457" t="b">
        <f t="shared" si="115"/>
        <v>0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14"/>
        <v>42761.961099537039</v>
      </c>
      <c r="P2458">
        <f t="shared" si="116"/>
        <v>2017</v>
      </c>
      <c r="Q2458" t="e" cm="1">
        <f t="array" ref="Q2458">_xlfn.IFS(N2458= "theater/plays", "Theater", N2458 = "theater/musical", "Theater", N2458 = "theater/spaces", "Theater")</f>
        <v>#N/A</v>
      </c>
      <c r="R2458" t="b">
        <f t="shared" si="115"/>
        <v>0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14"/>
        <v>42423.602500000001</v>
      </c>
      <c r="P2459">
        <f t="shared" si="116"/>
        <v>2016</v>
      </c>
      <c r="Q2459" t="e" cm="1">
        <f t="array" ref="Q2459">_xlfn.IFS(N2459= "theater/plays", "Theater", N2459 = "theater/musical", "Theater", N2459 = "theater/spaces", "Theater")</f>
        <v>#N/A</v>
      </c>
      <c r="R2459" t="b">
        <f t="shared" si="115"/>
        <v>0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14"/>
        <v>42495.871736111112</v>
      </c>
      <c r="P2460">
        <f t="shared" si="116"/>
        <v>2016</v>
      </c>
      <c r="Q2460" t="e" cm="1">
        <f t="array" ref="Q2460">_xlfn.IFS(N2460= "theater/plays", "Theater", N2460 = "theater/musical", "Theater", N2460 = "theater/spaces", "Theater")</f>
        <v>#N/A</v>
      </c>
      <c r="R2460" t="b">
        <f t="shared" si="115"/>
        <v>0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14"/>
        <v>42407.637557870374</v>
      </c>
      <c r="P2461">
        <f t="shared" si="116"/>
        <v>2016</v>
      </c>
      <c r="Q2461" t="e" cm="1">
        <f t="array" ref="Q2461">_xlfn.IFS(N2461= "theater/plays", "Theater", N2461 = "theater/musical", "Theater", N2461 = "theater/spaces", "Theater")</f>
        <v>#N/A</v>
      </c>
      <c r="R2461" t="b">
        <f t="shared" si="115"/>
        <v>0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14"/>
        <v>42704.187118055561</v>
      </c>
      <c r="P2462">
        <f t="shared" si="116"/>
        <v>2016</v>
      </c>
      <c r="Q2462" t="e" cm="1">
        <f t="array" ref="Q2462">_xlfn.IFS(N2462= "theater/plays", "Theater", N2462 = "theater/musical", "Theater", N2462 = "theater/spaces", "Theater")</f>
        <v>#N/A</v>
      </c>
      <c r="R2462" t="b">
        <f t="shared" si="115"/>
        <v>0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14"/>
        <v>40784.012696759259</v>
      </c>
      <c r="P2463">
        <f t="shared" si="116"/>
        <v>2011</v>
      </c>
      <c r="Q2463" t="e" cm="1">
        <f t="array" ref="Q2463">_xlfn.IFS(N2463= "theater/plays", "Theater", N2463 = "theater/musical", "Theater", N2463 = "theater/spaces", "Theater")</f>
        <v>#N/A</v>
      </c>
      <c r="R2463" t="b">
        <f t="shared" si="115"/>
        <v>0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14"/>
        <v>41089.186296296299</v>
      </c>
      <c r="P2464">
        <f t="shared" si="116"/>
        <v>2012</v>
      </c>
      <c r="Q2464" t="e" cm="1">
        <f t="array" ref="Q2464">_xlfn.IFS(N2464= "theater/plays", "Theater", N2464 = "theater/musical", "Theater", N2464 = "theater/spaces", "Theater")</f>
        <v>#N/A</v>
      </c>
      <c r="R2464" t="b">
        <f t="shared" si="115"/>
        <v>0</v>
      </c>
    </row>
    <row r="2465" spans="1:18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14"/>
        <v>41341.111400462964</v>
      </c>
      <c r="P2465">
        <f t="shared" si="116"/>
        <v>2013</v>
      </c>
      <c r="Q2465" t="e" cm="1">
        <f t="array" ref="Q2465">_xlfn.IFS(N2465= "theater/plays", "Theater", N2465 = "theater/musical", "Theater", N2465 = "theater/spaces", "Theater")</f>
        <v>#N/A</v>
      </c>
      <c r="R2465" t="b">
        <f t="shared" si="115"/>
        <v>0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14"/>
        <v>42248.90042824074</v>
      </c>
      <c r="P2466">
        <f t="shared" si="116"/>
        <v>2015</v>
      </c>
      <c r="Q2466" t="e" cm="1">
        <f t="array" ref="Q2466">_xlfn.IFS(N2466= "theater/plays", "Theater", N2466 = "theater/musical", "Theater", N2466 = "theater/spaces", "Theater")</f>
        <v>#N/A</v>
      </c>
      <c r="R2466" t="b">
        <f t="shared" si="115"/>
        <v>0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14"/>
        <v>41145.719305555554</v>
      </c>
      <c r="P2467">
        <f t="shared" si="116"/>
        <v>2012</v>
      </c>
      <c r="Q2467" t="e" cm="1">
        <f t="array" ref="Q2467">_xlfn.IFS(N2467= "theater/plays", "Theater", N2467 = "theater/musical", "Theater", N2467 = "theater/spaces", "Theater")</f>
        <v>#N/A</v>
      </c>
      <c r="R2467" t="b">
        <f t="shared" si="115"/>
        <v>0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14"/>
        <v>41373.102465277778</v>
      </c>
      <c r="P2468">
        <f t="shared" si="116"/>
        <v>2013</v>
      </c>
      <c r="Q2468" t="e" cm="1">
        <f t="array" ref="Q2468">_xlfn.IFS(N2468= "theater/plays", "Theater", N2468 = "theater/musical", "Theater", N2468 = "theater/spaces", "Theater")</f>
        <v>#N/A</v>
      </c>
      <c r="R2468" t="b">
        <f t="shared" si="115"/>
        <v>0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14"/>
        <v>41025.874201388891</v>
      </c>
      <c r="P2469">
        <f t="shared" si="116"/>
        <v>2012</v>
      </c>
      <c r="Q2469" t="e" cm="1">
        <f t="array" ref="Q2469">_xlfn.IFS(N2469= "theater/plays", "Theater", N2469 = "theater/musical", "Theater", N2469 = "theater/spaces", "Theater")</f>
        <v>#N/A</v>
      </c>
      <c r="R2469" t="b">
        <f t="shared" si="115"/>
        <v>0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14"/>
        <v>41174.154178240744</v>
      </c>
      <c r="P2470">
        <f t="shared" si="116"/>
        <v>2012</v>
      </c>
      <c r="Q2470" t="e" cm="1">
        <f t="array" ref="Q2470">_xlfn.IFS(N2470= "theater/plays", "Theater", N2470 = "theater/musical", "Theater", N2470 = "theater/spaces", "Theater")</f>
        <v>#N/A</v>
      </c>
      <c r="R2470" t="b">
        <f t="shared" si="115"/>
        <v>0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14"/>
        <v>40557.429733796293</v>
      </c>
      <c r="P2471">
        <f t="shared" si="116"/>
        <v>2011</v>
      </c>
      <c r="Q2471" t="e" cm="1">
        <f t="array" ref="Q2471">_xlfn.IFS(N2471= "theater/plays", "Theater", N2471 = "theater/musical", "Theater", N2471 = "theater/spaces", "Theater")</f>
        <v>#N/A</v>
      </c>
      <c r="R2471" t="b">
        <f t="shared" si="115"/>
        <v>0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14"/>
        <v>41023.07471064815</v>
      </c>
      <c r="P2472">
        <f t="shared" si="116"/>
        <v>2012</v>
      </c>
      <c r="Q2472" t="e" cm="1">
        <f t="array" ref="Q2472">_xlfn.IFS(N2472= "theater/plays", "Theater", N2472 = "theater/musical", "Theater", N2472 = "theater/spaces", "Theater")</f>
        <v>#N/A</v>
      </c>
      <c r="R2472" t="b">
        <f t="shared" si="115"/>
        <v>0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14"/>
        <v>40893.992962962962</v>
      </c>
      <c r="P2473">
        <f t="shared" si="116"/>
        <v>2011</v>
      </c>
      <c r="Q2473" t="e" cm="1">
        <f t="array" ref="Q2473">_xlfn.IFS(N2473= "theater/plays", "Theater", N2473 = "theater/musical", "Theater", N2473 = "theater/spaces", "Theater")</f>
        <v>#N/A</v>
      </c>
      <c r="R2473" t="b">
        <f t="shared" si="115"/>
        <v>0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14"/>
        <v>40354.11550925926</v>
      </c>
      <c r="P2474">
        <f t="shared" si="116"/>
        <v>2010</v>
      </c>
      <c r="Q2474" t="e" cm="1">
        <f t="array" ref="Q2474">_xlfn.IFS(N2474= "theater/plays", "Theater", N2474 = "theater/musical", "Theater", N2474 = "theater/spaces", "Theater")</f>
        <v>#N/A</v>
      </c>
      <c r="R2474" t="b">
        <f t="shared" si="115"/>
        <v>0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14"/>
        <v>41193.748483796298</v>
      </c>
      <c r="P2475">
        <f t="shared" si="116"/>
        <v>2012</v>
      </c>
      <c r="Q2475" t="e" cm="1">
        <f t="array" ref="Q2475">_xlfn.IFS(N2475= "theater/plays", "Theater", N2475 = "theater/musical", "Theater", N2475 = "theater/spaces", "Theater")</f>
        <v>#N/A</v>
      </c>
      <c r="R2475" t="b">
        <f t="shared" si="115"/>
        <v>0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14"/>
        <v>40417.011296296296</v>
      </c>
      <c r="P2476">
        <f t="shared" si="116"/>
        <v>2010</v>
      </c>
      <c r="Q2476" t="e" cm="1">
        <f t="array" ref="Q2476">_xlfn.IFS(N2476= "theater/plays", "Theater", N2476 = "theater/musical", "Theater", N2476 = "theater/spaces", "Theater")</f>
        <v>#N/A</v>
      </c>
      <c r="R2476" t="b">
        <f t="shared" si="115"/>
        <v>0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14"/>
        <v>40310.287673611107</v>
      </c>
      <c r="P2477">
        <f t="shared" si="116"/>
        <v>2010</v>
      </c>
      <c r="Q2477" t="e" cm="1">
        <f t="array" ref="Q2477">_xlfn.IFS(N2477= "theater/plays", "Theater", N2477 = "theater/musical", "Theater", N2477 = "theater/spaces", "Theater")</f>
        <v>#N/A</v>
      </c>
      <c r="R2477" t="b">
        <f t="shared" si="115"/>
        <v>0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14"/>
        <v>41913.328356481477</v>
      </c>
      <c r="P2478">
        <f t="shared" si="116"/>
        <v>2014</v>
      </c>
      <c r="Q2478" t="e" cm="1">
        <f t="array" ref="Q2478">_xlfn.IFS(N2478= "theater/plays", "Theater", N2478 = "theater/musical", "Theater", N2478 = "theater/spaces", "Theater")</f>
        <v>#N/A</v>
      </c>
      <c r="R2478" t="b">
        <f t="shared" si="115"/>
        <v>0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14"/>
        <v>41088.691493055558</v>
      </c>
      <c r="P2479">
        <f t="shared" si="116"/>
        <v>2012</v>
      </c>
      <c r="Q2479" t="e" cm="1">
        <f t="array" ref="Q2479">_xlfn.IFS(N2479= "theater/plays", "Theater", N2479 = "theater/musical", "Theater", N2479 = "theater/spaces", "Theater")</f>
        <v>#N/A</v>
      </c>
      <c r="R2479" t="b">
        <f t="shared" si="115"/>
        <v>0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14"/>
        <v>41257.950381944444</v>
      </c>
      <c r="P2480">
        <f t="shared" si="116"/>
        <v>2012</v>
      </c>
      <c r="Q2480" t="e" cm="1">
        <f t="array" ref="Q2480">_xlfn.IFS(N2480= "theater/plays", "Theater", N2480 = "theater/musical", "Theater", N2480 = "theater/spaces", "Theater")</f>
        <v>#N/A</v>
      </c>
      <c r="R2480" t="b">
        <f t="shared" si="115"/>
        <v>0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14"/>
        <v>41107.726782407408</v>
      </c>
      <c r="P2481">
        <f t="shared" si="116"/>
        <v>2012</v>
      </c>
      <c r="Q2481" t="e" cm="1">
        <f t="array" ref="Q2481">_xlfn.IFS(N2481= "theater/plays", "Theater", N2481 = "theater/musical", "Theater", N2481 = "theater/spaces", "Theater")</f>
        <v>#N/A</v>
      </c>
      <c r="R2481" t="b">
        <f t="shared" si="115"/>
        <v>0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14"/>
        <v>42227.936157407406</v>
      </c>
      <c r="P2482">
        <f t="shared" si="116"/>
        <v>2015</v>
      </c>
      <c r="Q2482" t="e" cm="1">
        <f t="array" ref="Q2482">_xlfn.IFS(N2482= "theater/plays", "Theater", N2482 = "theater/musical", "Theater", N2482 = "theater/spaces", "Theater")</f>
        <v>#N/A</v>
      </c>
      <c r="R2482" t="b">
        <f t="shared" si="115"/>
        <v>0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14"/>
        <v>40999.645925925928</v>
      </c>
      <c r="P2483">
        <f t="shared" si="116"/>
        <v>2012</v>
      </c>
      <c r="Q2483" t="e" cm="1">
        <f t="array" ref="Q2483">_xlfn.IFS(N2483= "theater/plays", "Theater", N2483 = "theater/musical", "Theater", N2483 = "theater/spaces", "Theater")</f>
        <v>#N/A</v>
      </c>
      <c r="R2483" t="b">
        <f t="shared" si="115"/>
        <v>0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14"/>
        <v>40711.782210648147</v>
      </c>
      <c r="P2484">
        <f t="shared" si="116"/>
        <v>2011</v>
      </c>
      <c r="Q2484" t="e" cm="1">
        <f t="array" ref="Q2484">_xlfn.IFS(N2484= "theater/plays", "Theater", N2484 = "theater/musical", "Theater", N2484 = "theater/spaces", "Theater")</f>
        <v>#N/A</v>
      </c>
      <c r="R2484" t="b">
        <f t="shared" si="115"/>
        <v>0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14"/>
        <v>40970.750034722223</v>
      </c>
      <c r="P2485">
        <f t="shared" si="116"/>
        <v>2012</v>
      </c>
      <c r="Q2485" t="e" cm="1">
        <f t="array" ref="Q2485">_xlfn.IFS(N2485= "theater/plays", "Theater", N2485 = "theater/musical", "Theater", N2485 = "theater/spaces", "Theater")</f>
        <v>#N/A</v>
      </c>
      <c r="R2485" t="b">
        <f t="shared" si="115"/>
        <v>0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14"/>
        <v>40771.916701388887</v>
      </c>
      <c r="P2486">
        <f t="shared" si="116"/>
        <v>2011</v>
      </c>
      <c r="Q2486" t="e" cm="1">
        <f t="array" ref="Q2486">_xlfn.IFS(N2486= "theater/plays", "Theater", N2486 = "theater/musical", "Theater", N2486 = "theater/spaces", "Theater")</f>
        <v>#N/A</v>
      </c>
      <c r="R2486" t="b">
        <f t="shared" si="115"/>
        <v>0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14"/>
        <v>40793.998599537037</v>
      </c>
      <c r="P2487">
        <f t="shared" si="116"/>
        <v>2011</v>
      </c>
      <c r="Q2487" t="e" cm="1">
        <f t="array" ref="Q2487">_xlfn.IFS(N2487= "theater/plays", "Theater", N2487 = "theater/musical", "Theater", N2487 = "theater/spaces", "Theater")</f>
        <v>#N/A</v>
      </c>
      <c r="R2487" t="b">
        <f t="shared" si="115"/>
        <v>0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14"/>
        <v>40991.708055555559</v>
      </c>
      <c r="P2488">
        <f t="shared" si="116"/>
        <v>2012</v>
      </c>
      <c r="Q2488" t="e" cm="1">
        <f t="array" ref="Q2488">_xlfn.IFS(N2488= "theater/plays", "Theater", N2488 = "theater/musical", "Theater", N2488 = "theater/spaces", "Theater")</f>
        <v>#N/A</v>
      </c>
      <c r="R2488" t="b">
        <f t="shared" si="115"/>
        <v>0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14"/>
        <v>41026.083298611113</v>
      </c>
      <c r="P2489">
        <f t="shared" si="116"/>
        <v>2012</v>
      </c>
      <c r="Q2489" t="e" cm="1">
        <f t="array" ref="Q2489">_xlfn.IFS(N2489= "theater/plays", "Theater", N2489 = "theater/musical", "Theater", N2489 = "theater/spaces", "Theater")</f>
        <v>#N/A</v>
      </c>
      <c r="R2489" t="b">
        <f t="shared" si="115"/>
        <v>0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14"/>
        <v>40833.633194444446</v>
      </c>
      <c r="P2490">
        <f t="shared" si="116"/>
        <v>2011</v>
      </c>
      <c r="Q2490" t="e" cm="1">
        <f t="array" ref="Q2490">_xlfn.IFS(N2490= "theater/plays", "Theater", N2490 = "theater/musical", "Theater", N2490 = "theater/spaces", "Theater")</f>
        <v>#N/A</v>
      </c>
      <c r="R2490" t="b">
        <f t="shared" si="115"/>
        <v>0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14"/>
        <v>41373.690266203703</v>
      </c>
      <c r="P2491">
        <f t="shared" si="116"/>
        <v>2013</v>
      </c>
      <c r="Q2491" t="e" cm="1">
        <f t="array" ref="Q2491">_xlfn.IFS(N2491= "theater/plays", "Theater", N2491 = "theater/musical", "Theater", N2491 = "theater/spaces", "Theater")</f>
        <v>#N/A</v>
      </c>
      <c r="R2491" t="b">
        <f t="shared" si="115"/>
        <v>0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14"/>
        <v>41023.227731481486</v>
      </c>
      <c r="P2492">
        <f t="shared" si="116"/>
        <v>2012</v>
      </c>
      <c r="Q2492" t="e" cm="1">
        <f t="array" ref="Q2492">_xlfn.IFS(N2492= "theater/plays", "Theater", N2492 = "theater/musical", "Theater", N2492 = "theater/spaces", "Theater")</f>
        <v>#N/A</v>
      </c>
      <c r="R2492" t="b">
        <f t="shared" si="115"/>
        <v>0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14"/>
        <v>40542.839282407411</v>
      </c>
      <c r="P2493">
        <f t="shared" si="116"/>
        <v>2010</v>
      </c>
      <c r="Q2493" t="e" cm="1">
        <f t="array" ref="Q2493">_xlfn.IFS(N2493= "theater/plays", "Theater", N2493 = "theater/musical", "Theater", N2493 = "theater/spaces", "Theater")</f>
        <v>#N/A</v>
      </c>
      <c r="R2493" t="b">
        <f t="shared" si="115"/>
        <v>0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14"/>
        <v>41024.985972222225</v>
      </c>
      <c r="P2494">
        <f t="shared" si="116"/>
        <v>2012</v>
      </c>
      <c r="Q2494" t="e" cm="1">
        <f t="array" ref="Q2494">_xlfn.IFS(N2494= "theater/plays", "Theater", N2494 = "theater/musical", "Theater", N2494 = "theater/spaces", "Theater")</f>
        <v>#N/A</v>
      </c>
      <c r="R2494" t="b">
        <f t="shared" si="115"/>
        <v>0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14"/>
        <v>41348.168287037035</v>
      </c>
      <c r="P2495">
        <f t="shared" si="116"/>
        <v>2013</v>
      </c>
      <c r="Q2495" t="e" cm="1">
        <f t="array" ref="Q2495">_xlfn.IFS(N2495= "theater/plays", "Theater", N2495 = "theater/musical", "Theater", N2495 = "theater/spaces", "Theater")</f>
        <v>#N/A</v>
      </c>
      <c r="R2495" t="b">
        <f t="shared" si="115"/>
        <v>0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14"/>
        <v>41022.645185185189</v>
      </c>
      <c r="P2496">
        <f t="shared" si="116"/>
        <v>2012</v>
      </c>
      <c r="Q2496" t="e" cm="1">
        <f t="array" ref="Q2496">_xlfn.IFS(N2496= "theater/plays", "Theater", N2496 = "theater/musical", "Theater", N2496 = "theater/spaces", "Theater")</f>
        <v>#N/A</v>
      </c>
      <c r="R2496" t="b">
        <f t="shared" si="115"/>
        <v>0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14"/>
        <v>41036.946469907409</v>
      </c>
      <c r="P2497">
        <f t="shared" si="116"/>
        <v>2012</v>
      </c>
      <c r="Q2497" t="e" cm="1">
        <f t="array" ref="Q2497">_xlfn.IFS(N2497= "theater/plays", "Theater", N2497 = "theater/musical", "Theater", N2497 = "theater/spaces", "Theater")</f>
        <v>#N/A</v>
      </c>
      <c r="R2497" t="b">
        <f t="shared" si="115"/>
        <v>0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14"/>
        <v>41327.996435185181</v>
      </c>
      <c r="P2498">
        <f t="shared" si="116"/>
        <v>2013</v>
      </c>
      <c r="Q2498" t="e" cm="1">
        <f t="array" ref="Q2498">_xlfn.IFS(N2498= "theater/plays", "Theater", N2498 = "theater/musical", "Theater", N2498 = "theater/spaces", "Theater")</f>
        <v>#N/A</v>
      </c>
      <c r="R2498" t="b">
        <f t="shared" si="115"/>
        <v>0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17">(J2499/86400)+DATE(1970,1,1)</f>
        <v>40730.878912037035</v>
      </c>
      <c r="P2499">
        <f t="shared" si="116"/>
        <v>2011</v>
      </c>
      <c r="Q2499" t="e" cm="1">
        <f t="array" ref="Q2499">_xlfn.IFS(N2499= "theater/plays", "Theater", N2499 = "theater/musical", "Theater", N2499 = "theater/spaces", "Theater")</f>
        <v>#N/A</v>
      </c>
      <c r="R2499" t="b">
        <f t="shared" ref="R2499:R2562" si="118">IF(N2499= "theater/plays", "plays")</f>
        <v>0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17"/>
        <v>42017.967442129629</v>
      </c>
      <c r="P2500">
        <f t="shared" ref="P2500:P2563" si="119">YEAR(O2500)</f>
        <v>2015</v>
      </c>
      <c r="Q2500" t="e" cm="1">
        <f t="array" ref="Q2500">_xlfn.IFS(N2500= "theater/plays", "Theater", N2500 = "theater/musical", "Theater", N2500 = "theater/spaces", "Theater")</f>
        <v>#N/A</v>
      </c>
      <c r="R2500" t="b">
        <f t="shared" si="118"/>
        <v>0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17"/>
        <v>41226.648576388892</v>
      </c>
      <c r="P2501">
        <f t="shared" si="119"/>
        <v>2012</v>
      </c>
      <c r="Q2501" t="e" cm="1">
        <f t="array" ref="Q2501">_xlfn.IFS(N2501= "theater/plays", "Theater", N2501 = "theater/musical", "Theater", N2501 = "theater/spaces", "Theater")</f>
        <v>#N/A</v>
      </c>
      <c r="R2501" t="b">
        <f t="shared" si="118"/>
        <v>0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17"/>
        <v>41053.772858796292</v>
      </c>
      <c r="P2502">
        <f t="shared" si="119"/>
        <v>2012</v>
      </c>
      <c r="Q2502" t="e" cm="1">
        <f t="array" ref="Q2502">_xlfn.IFS(N2502= "theater/plays", "Theater", N2502 = "theater/musical", "Theater", N2502 = "theater/spaces", "Theater")</f>
        <v>#N/A</v>
      </c>
      <c r="R2502" t="b">
        <f t="shared" si="118"/>
        <v>0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17"/>
        <v>42244.776666666672</v>
      </c>
      <c r="P2503">
        <f t="shared" si="119"/>
        <v>2015</v>
      </c>
      <c r="Q2503" t="e" cm="1">
        <f t="array" ref="Q2503">_xlfn.IFS(N2503= "theater/plays", "Theater", N2503 = "theater/musical", "Theater", N2503 = "theater/spaces", "Theater")</f>
        <v>#N/A</v>
      </c>
      <c r="R2503" t="b">
        <f t="shared" si="118"/>
        <v>0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17"/>
        <v>41858.825439814813</v>
      </c>
      <c r="P2504">
        <f t="shared" si="119"/>
        <v>2014</v>
      </c>
      <c r="Q2504" t="e" cm="1">
        <f t="array" ref="Q2504">_xlfn.IFS(N2504= "theater/plays", "Theater", N2504 = "theater/musical", "Theater", N2504 = "theater/spaces", "Theater")</f>
        <v>#N/A</v>
      </c>
      <c r="R2504" t="b">
        <f t="shared" si="118"/>
        <v>0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17"/>
        <v>42498.899398148147</v>
      </c>
      <c r="P2505">
        <f t="shared" si="119"/>
        <v>2016</v>
      </c>
      <c r="Q2505" t="e" cm="1">
        <f t="array" ref="Q2505">_xlfn.IFS(N2505= "theater/plays", "Theater", N2505 = "theater/musical", "Theater", N2505 = "theater/spaces", "Theater")</f>
        <v>#N/A</v>
      </c>
      <c r="R2505" t="b">
        <f t="shared" si="118"/>
        <v>0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17"/>
        <v>41928.015439814815</v>
      </c>
      <c r="P2506">
        <f t="shared" si="119"/>
        <v>2014</v>
      </c>
      <c r="Q2506" t="e" cm="1">
        <f t="array" ref="Q2506">_xlfn.IFS(N2506= "theater/plays", "Theater", N2506 = "theater/musical", "Theater", N2506 = "theater/spaces", "Theater")</f>
        <v>#N/A</v>
      </c>
      <c r="R2506" t="b">
        <f t="shared" si="118"/>
        <v>0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17"/>
        <v>42047.05574074074</v>
      </c>
      <c r="P2507">
        <f t="shared" si="119"/>
        <v>2015</v>
      </c>
      <c r="Q2507" t="e" cm="1">
        <f t="array" ref="Q2507">_xlfn.IFS(N2507= "theater/plays", "Theater", N2507 = "theater/musical", "Theater", N2507 = "theater/spaces", "Theater")</f>
        <v>#N/A</v>
      </c>
      <c r="R2507" t="b">
        <f t="shared" si="118"/>
        <v>0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17"/>
        <v>42258.297094907408</v>
      </c>
      <c r="P2508">
        <f t="shared" si="119"/>
        <v>2015</v>
      </c>
      <c r="Q2508" t="e" cm="1">
        <f t="array" ref="Q2508">_xlfn.IFS(N2508= "theater/plays", "Theater", N2508 = "theater/musical", "Theater", N2508 = "theater/spaces", "Theater")</f>
        <v>#N/A</v>
      </c>
      <c r="R2508" t="b">
        <f t="shared" si="118"/>
        <v>0</v>
      </c>
    </row>
    <row r="2509" spans="1:18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17"/>
        <v>42105.072962962964</v>
      </c>
      <c r="P2509">
        <f t="shared" si="119"/>
        <v>2015</v>
      </c>
      <c r="Q2509" t="e" cm="1">
        <f t="array" ref="Q2509">_xlfn.IFS(N2509= "theater/plays", "Theater", N2509 = "theater/musical", "Theater", N2509 = "theater/spaces", "Theater")</f>
        <v>#N/A</v>
      </c>
      <c r="R2509" t="b">
        <f t="shared" si="118"/>
        <v>0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17"/>
        <v>41835.951782407406</v>
      </c>
      <c r="P2510">
        <f t="shared" si="119"/>
        <v>2014</v>
      </c>
      <c r="Q2510" t="e" cm="1">
        <f t="array" ref="Q2510">_xlfn.IFS(N2510= "theater/plays", "Theater", N2510 = "theater/musical", "Theater", N2510 = "theater/spaces", "Theater")</f>
        <v>#N/A</v>
      </c>
      <c r="R2510" t="b">
        <f t="shared" si="118"/>
        <v>0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17"/>
        <v>42058.809594907405</v>
      </c>
      <c r="P2511">
        <f t="shared" si="119"/>
        <v>2015</v>
      </c>
      <c r="Q2511" t="e" cm="1">
        <f t="array" ref="Q2511">_xlfn.IFS(N2511= "theater/plays", "Theater", N2511 = "theater/musical", "Theater", N2511 = "theater/spaces", "Theater")</f>
        <v>#N/A</v>
      </c>
      <c r="R2511" t="b">
        <f t="shared" si="118"/>
        <v>0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17"/>
        <v>42078.997361111113</v>
      </c>
      <c r="P2512">
        <f t="shared" si="119"/>
        <v>2015</v>
      </c>
      <c r="Q2512" t="e" cm="1">
        <f t="array" ref="Q2512">_xlfn.IFS(N2512= "theater/plays", "Theater", N2512 = "theater/musical", "Theater", N2512 = "theater/spaces", "Theater")</f>
        <v>#N/A</v>
      </c>
      <c r="R2512" t="b">
        <f t="shared" si="118"/>
        <v>0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17"/>
        <v>42371.446909722217</v>
      </c>
      <c r="P2513">
        <f t="shared" si="119"/>
        <v>2016</v>
      </c>
      <c r="Q2513" t="e" cm="1">
        <f t="array" ref="Q2513">_xlfn.IFS(N2513= "theater/plays", "Theater", N2513 = "theater/musical", "Theater", N2513 = "theater/spaces", "Theater")</f>
        <v>#N/A</v>
      </c>
      <c r="R2513" t="b">
        <f t="shared" si="118"/>
        <v>0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17"/>
        <v>41971.876863425925</v>
      </c>
      <c r="P2514">
        <f t="shared" si="119"/>
        <v>2014</v>
      </c>
      <c r="Q2514" t="e" cm="1">
        <f t="array" ref="Q2514">_xlfn.IFS(N2514= "theater/plays", "Theater", N2514 = "theater/musical", "Theater", N2514 = "theater/spaces", "Theater")</f>
        <v>#N/A</v>
      </c>
      <c r="R2514" t="b">
        <f t="shared" si="118"/>
        <v>0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17"/>
        <v>42732.00681712963</v>
      </c>
      <c r="P2515">
        <f t="shared" si="119"/>
        <v>2016</v>
      </c>
      <c r="Q2515" t="e" cm="1">
        <f t="array" ref="Q2515">_xlfn.IFS(N2515= "theater/plays", "Theater", N2515 = "theater/musical", "Theater", N2515 = "theater/spaces", "Theater")</f>
        <v>#N/A</v>
      </c>
      <c r="R2515" t="b">
        <f t="shared" si="118"/>
        <v>0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17"/>
        <v>41854.389780092592</v>
      </c>
      <c r="P2516">
        <f t="shared" si="119"/>
        <v>2014</v>
      </c>
      <c r="Q2516" t="e" cm="1">
        <f t="array" ref="Q2516">_xlfn.IFS(N2516= "theater/plays", "Theater", N2516 = "theater/musical", "Theater", N2516 = "theater/spaces", "Theater")</f>
        <v>#N/A</v>
      </c>
      <c r="R2516" t="b">
        <f t="shared" si="118"/>
        <v>0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17"/>
        <v>42027.839733796296</v>
      </c>
      <c r="P2517">
        <f t="shared" si="119"/>
        <v>2015</v>
      </c>
      <c r="Q2517" t="e" cm="1">
        <f t="array" ref="Q2517">_xlfn.IFS(N2517= "theater/plays", "Theater", N2517 = "theater/musical", "Theater", N2517 = "theater/spaces", "Theater")</f>
        <v>#N/A</v>
      </c>
      <c r="R2517" t="b">
        <f t="shared" si="118"/>
        <v>0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17"/>
        <v>41942.653379629628</v>
      </c>
      <c r="P2518">
        <f t="shared" si="119"/>
        <v>2014</v>
      </c>
      <c r="Q2518" t="e" cm="1">
        <f t="array" ref="Q2518">_xlfn.IFS(N2518= "theater/plays", "Theater", N2518 = "theater/musical", "Theater", N2518 = "theater/spaces", "Theater")</f>
        <v>#N/A</v>
      </c>
      <c r="R2518" t="b">
        <f t="shared" si="118"/>
        <v>0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17"/>
        <v>42052.802430555559</v>
      </c>
      <c r="P2519">
        <f t="shared" si="119"/>
        <v>2015</v>
      </c>
      <c r="Q2519" t="e" cm="1">
        <f t="array" ref="Q2519">_xlfn.IFS(N2519= "theater/plays", "Theater", N2519 = "theater/musical", "Theater", N2519 = "theater/spaces", "Theater")</f>
        <v>#N/A</v>
      </c>
      <c r="R2519" t="b">
        <f t="shared" si="118"/>
        <v>0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17"/>
        <v>41926.680879629632</v>
      </c>
      <c r="P2520">
        <f t="shared" si="119"/>
        <v>2014</v>
      </c>
      <c r="Q2520" t="e" cm="1">
        <f t="array" ref="Q2520">_xlfn.IFS(N2520= "theater/plays", "Theater", N2520 = "theater/musical", "Theater", N2520 = "theater/spaces", "Theater")</f>
        <v>#N/A</v>
      </c>
      <c r="R2520" t="b">
        <f t="shared" si="118"/>
        <v>0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17"/>
        <v>41809.155138888891</v>
      </c>
      <c r="P2521">
        <f t="shared" si="119"/>
        <v>2014</v>
      </c>
      <c r="Q2521" t="e" cm="1">
        <f t="array" ref="Q2521">_xlfn.IFS(N2521= "theater/plays", "Theater", N2521 = "theater/musical", "Theater", N2521 = "theater/spaces", "Theater")</f>
        <v>#N/A</v>
      </c>
      <c r="R2521" t="b">
        <f t="shared" si="118"/>
        <v>0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17"/>
        <v>42612.600520833337</v>
      </c>
      <c r="P2522">
        <f t="shared" si="119"/>
        <v>2016</v>
      </c>
      <c r="Q2522" t="e" cm="1">
        <f t="array" ref="Q2522">_xlfn.IFS(N2522= "theater/plays", "Theater", N2522 = "theater/musical", "Theater", N2522 = "theater/spaces", "Theater")</f>
        <v>#N/A</v>
      </c>
      <c r="R2522" t="b">
        <f t="shared" si="118"/>
        <v>0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17"/>
        <v>42269.967835648145</v>
      </c>
      <c r="P2523">
        <f t="shared" si="119"/>
        <v>2015</v>
      </c>
      <c r="Q2523" t="e" cm="1">
        <f t="array" ref="Q2523">_xlfn.IFS(N2523= "theater/plays", "Theater", N2523 = "theater/musical", "Theater", N2523 = "theater/spaces", "Theater")</f>
        <v>#N/A</v>
      </c>
      <c r="R2523" t="b">
        <f t="shared" si="118"/>
        <v>0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17"/>
        <v>42460.573611111111</v>
      </c>
      <c r="P2524">
        <f t="shared" si="119"/>
        <v>2016</v>
      </c>
      <c r="Q2524" t="e" cm="1">
        <f t="array" ref="Q2524">_xlfn.IFS(N2524= "theater/plays", "Theater", N2524 = "theater/musical", "Theater", N2524 = "theater/spaces", "Theater")</f>
        <v>#N/A</v>
      </c>
      <c r="R2524" t="b">
        <f t="shared" si="118"/>
        <v>0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17"/>
        <v>41930.975601851853</v>
      </c>
      <c r="P2525">
        <f t="shared" si="119"/>
        <v>2014</v>
      </c>
      <c r="Q2525" t="e" cm="1">
        <f t="array" ref="Q2525">_xlfn.IFS(N2525= "theater/plays", "Theater", N2525 = "theater/musical", "Theater", N2525 = "theater/spaces", "Theater")</f>
        <v>#N/A</v>
      </c>
      <c r="R2525" t="b">
        <f t="shared" si="118"/>
        <v>0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17"/>
        <v>41961.807372685187</v>
      </c>
      <c r="P2526">
        <f t="shared" si="119"/>
        <v>2014</v>
      </c>
      <c r="Q2526" t="e" cm="1">
        <f t="array" ref="Q2526">_xlfn.IFS(N2526= "theater/plays", "Theater", N2526 = "theater/musical", "Theater", N2526 = "theater/spaces", "Theater")</f>
        <v>#N/A</v>
      </c>
      <c r="R2526" t="b">
        <f t="shared" si="118"/>
        <v>0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17"/>
        <v>41058.844571759255</v>
      </c>
      <c r="P2527">
        <f t="shared" si="119"/>
        <v>2012</v>
      </c>
      <c r="Q2527" t="e" cm="1">
        <f t="array" ref="Q2527">_xlfn.IFS(N2527= "theater/plays", "Theater", N2527 = "theater/musical", "Theater", N2527 = "theater/spaces", "Theater")</f>
        <v>#N/A</v>
      </c>
      <c r="R2527" t="b">
        <f t="shared" si="118"/>
        <v>0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17"/>
        <v>41953.091134259259</v>
      </c>
      <c r="P2528">
        <f t="shared" si="119"/>
        <v>2014</v>
      </c>
      <c r="Q2528" t="e" cm="1">
        <f t="array" ref="Q2528">_xlfn.IFS(N2528= "theater/plays", "Theater", N2528 = "theater/musical", "Theater", N2528 = "theater/spaces", "Theater")</f>
        <v>#N/A</v>
      </c>
      <c r="R2528" t="b">
        <f t="shared" si="118"/>
        <v>0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17"/>
        <v>41546.75105324074</v>
      </c>
      <c r="P2529">
        <f t="shared" si="119"/>
        <v>2013</v>
      </c>
      <c r="Q2529" t="e" cm="1">
        <f t="array" ref="Q2529">_xlfn.IFS(N2529= "theater/plays", "Theater", N2529 = "theater/musical", "Theater", N2529 = "theater/spaces", "Theater")</f>
        <v>#N/A</v>
      </c>
      <c r="R2529" t="b">
        <f t="shared" si="118"/>
        <v>0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17"/>
        <v>42217.834525462968</v>
      </c>
      <c r="P2530">
        <f t="shared" si="119"/>
        <v>2015</v>
      </c>
      <c r="Q2530" t="e" cm="1">
        <f t="array" ref="Q2530">_xlfn.IFS(N2530= "theater/plays", "Theater", N2530 = "theater/musical", "Theater", N2530 = "theater/spaces", "Theater")</f>
        <v>#N/A</v>
      </c>
      <c r="R2530" t="b">
        <f t="shared" si="118"/>
        <v>0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17"/>
        <v>40948.080729166664</v>
      </c>
      <c r="P2531">
        <f t="shared" si="119"/>
        <v>2012</v>
      </c>
      <c r="Q2531" t="e" cm="1">
        <f t="array" ref="Q2531">_xlfn.IFS(N2531= "theater/plays", "Theater", N2531 = "theater/musical", "Theater", N2531 = "theater/spaces", "Theater")</f>
        <v>#N/A</v>
      </c>
      <c r="R2531" t="b">
        <f t="shared" si="118"/>
        <v>0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17"/>
        <v>42081.864641203705</v>
      </c>
      <c r="P2532">
        <f t="shared" si="119"/>
        <v>2015</v>
      </c>
      <c r="Q2532" t="e" cm="1">
        <f t="array" ref="Q2532">_xlfn.IFS(N2532= "theater/plays", "Theater", N2532 = "theater/musical", "Theater", N2532 = "theater/spaces", "Theater")</f>
        <v>#N/A</v>
      </c>
      <c r="R2532" t="b">
        <f t="shared" si="118"/>
        <v>0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17"/>
        <v>42208.680023148147</v>
      </c>
      <c r="P2533">
        <f t="shared" si="119"/>
        <v>2015</v>
      </c>
      <c r="Q2533" t="e" cm="1">
        <f t="array" ref="Q2533">_xlfn.IFS(N2533= "theater/plays", "Theater", N2533 = "theater/musical", "Theater", N2533 = "theater/spaces", "Theater")</f>
        <v>#N/A</v>
      </c>
      <c r="R2533" t="b">
        <f t="shared" si="118"/>
        <v>0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17"/>
        <v>41107.849143518521</v>
      </c>
      <c r="P2534">
        <f t="shared" si="119"/>
        <v>2012</v>
      </c>
      <c r="Q2534" t="e" cm="1">
        <f t="array" ref="Q2534">_xlfn.IFS(N2534= "theater/plays", "Theater", N2534 = "theater/musical", "Theater", N2534 = "theater/spaces", "Theater")</f>
        <v>#N/A</v>
      </c>
      <c r="R2534" t="b">
        <f t="shared" si="118"/>
        <v>0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17"/>
        <v>41304.751284722224</v>
      </c>
      <c r="P2535">
        <f t="shared" si="119"/>
        <v>2013</v>
      </c>
      <c r="Q2535" t="e" cm="1">
        <f t="array" ref="Q2535">_xlfn.IFS(N2535= "theater/plays", "Theater", N2535 = "theater/musical", "Theater", N2535 = "theater/spaces", "Theater")</f>
        <v>#N/A</v>
      </c>
      <c r="R2535" t="b">
        <f t="shared" si="118"/>
        <v>0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17"/>
        <v>40127.700370370367</v>
      </c>
      <c r="P2536">
        <f t="shared" si="119"/>
        <v>2009</v>
      </c>
      <c r="Q2536" t="e" cm="1">
        <f t="array" ref="Q2536">_xlfn.IFS(N2536= "theater/plays", "Theater", N2536 = "theater/musical", "Theater", N2536 = "theater/spaces", "Theater")</f>
        <v>#N/A</v>
      </c>
      <c r="R2536" t="b">
        <f t="shared" si="118"/>
        <v>0</v>
      </c>
    </row>
    <row r="2537" spans="1:18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17"/>
        <v>41943.791030092594</v>
      </c>
      <c r="P2537">
        <f t="shared" si="119"/>
        <v>2014</v>
      </c>
      <c r="Q2537" t="e" cm="1">
        <f t="array" ref="Q2537">_xlfn.IFS(N2537= "theater/plays", "Theater", N2537 = "theater/musical", "Theater", N2537 = "theater/spaces", "Theater")</f>
        <v>#N/A</v>
      </c>
      <c r="R2537" t="b">
        <f t="shared" si="118"/>
        <v>0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17"/>
        <v>41464.106087962966</v>
      </c>
      <c r="P2538">
        <f t="shared" si="119"/>
        <v>2013</v>
      </c>
      <c r="Q2538" t="e" cm="1">
        <f t="array" ref="Q2538">_xlfn.IFS(N2538= "theater/plays", "Theater", N2538 = "theater/musical", "Theater", N2538 = "theater/spaces", "Theater")</f>
        <v>#N/A</v>
      </c>
      <c r="R2538" t="b">
        <f t="shared" si="118"/>
        <v>0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17"/>
        <v>40696.648784722223</v>
      </c>
      <c r="P2539">
        <f t="shared" si="119"/>
        <v>2011</v>
      </c>
      <c r="Q2539" t="e" cm="1">
        <f t="array" ref="Q2539">_xlfn.IFS(N2539= "theater/plays", "Theater", N2539 = "theater/musical", "Theater", N2539 = "theater/spaces", "Theater")</f>
        <v>#N/A</v>
      </c>
      <c r="R2539" t="b">
        <f t="shared" si="118"/>
        <v>0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17"/>
        <v>41298.509965277779</v>
      </c>
      <c r="P2540">
        <f t="shared" si="119"/>
        <v>2013</v>
      </c>
      <c r="Q2540" t="e" cm="1">
        <f t="array" ref="Q2540">_xlfn.IFS(N2540= "theater/plays", "Theater", N2540 = "theater/musical", "Theater", N2540 = "theater/spaces", "Theater")</f>
        <v>#N/A</v>
      </c>
      <c r="R2540" t="b">
        <f t="shared" si="118"/>
        <v>0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17"/>
        <v>41977.902222222227</v>
      </c>
      <c r="P2541">
        <f t="shared" si="119"/>
        <v>2014</v>
      </c>
      <c r="Q2541" t="e" cm="1">
        <f t="array" ref="Q2541">_xlfn.IFS(N2541= "theater/plays", "Theater", N2541 = "theater/musical", "Theater", N2541 = "theater/spaces", "Theater")</f>
        <v>#N/A</v>
      </c>
      <c r="R2541" t="b">
        <f t="shared" si="118"/>
        <v>0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17"/>
        <v>40785.675011574072</v>
      </c>
      <c r="P2542">
        <f t="shared" si="119"/>
        <v>2011</v>
      </c>
      <c r="Q2542" t="e" cm="1">
        <f t="array" ref="Q2542">_xlfn.IFS(N2542= "theater/plays", "Theater", N2542 = "theater/musical", "Theater", N2542 = "theater/spaces", "Theater")</f>
        <v>#N/A</v>
      </c>
      <c r="R2542" t="b">
        <f t="shared" si="118"/>
        <v>0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17"/>
        <v>41483.449282407411</v>
      </c>
      <c r="P2543">
        <f t="shared" si="119"/>
        <v>2013</v>
      </c>
      <c r="Q2543" t="e" cm="1">
        <f t="array" ref="Q2543">_xlfn.IFS(N2543= "theater/plays", "Theater", N2543 = "theater/musical", "Theater", N2543 = "theater/spaces", "Theater")</f>
        <v>#N/A</v>
      </c>
      <c r="R2543" t="b">
        <f t="shared" si="118"/>
        <v>0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17"/>
        <v>41509.426585648151</v>
      </c>
      <c r="P2544">
        <f t="shared" si="119"/>
        <v>2013</v>
      </c>
      <c r="Q2544" t="e" cm="1">
        <f t="array" ref="Q2544">_xlfn.IFS(N2544= "theater/plays", "Theater", N2544 = "theater/musical", "Theater", N2544 = "theater/spaces", "Theater")</f>
        <v>#N/A</v>
      </c>
      <c r="R2544" t="b">
        <f t="shared" si="118"/>
        <v>0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17"/>
        <v>40514.107615740737</v>
      </c>
      <c r="P2545">
        <f t="shared" si="119"/>
        <v>2010</v>
      </c>
      <c r="Q2545" t="e" cm="1">
        <f t="array" ref="Q2545">_xlfn.IFS(N2545= "theater/plays", "Theater", N2545 = "theater/musical", "Theater", N2545 = "theater/spaces", "Theater")</f>
        <v>#N/A</v>
      </c>
      <c r="R2545" t="b">
        <f t="shared" si="118"/>
        <v>0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17"/>
        <v>41068.520474537036</v>
      </c>
      <c r="P2546">
        <f t="shared" si="119"/>
        <v>2012</v>
      </c>
      <c r="Q2546" t="e" cm="1">
        <f t="array" ref="Q2546">_xlfn.IFS(N2546= "theater/plays", "Theater", N2546 = "theater/musical", "Theater", N2546 = "theater/spaces", "Theater")</f>
        <v>#N/A</v>
      </c>
      <c r="R2546" t="b">
        <f t="shared" si="118"/>
        <v>0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17"/>
        <v>42027.138171296298</v>
      </c>
      <c r="P2547">
        <f t="shared" si="119"/>
        <v>2015</v>
      </c>
      <c r="Q2547" t="e" cm="1">
        <f t="array" ref="Q2547">_xlfn.IFS(N2547= "theater/plays", "Theater", N2547 = "theater/musical", "Theater", N2547 = "theater/spaces", "Theater")</f>
        <v>#N/A</v>
      </c>
      <c r="R2547" t="b">
        <f t="shared" si="118"/>
        <v>0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17"/>
        <v>41524.858553240745</v>
      </c>
      <c r="P2548">
        <f t="shared" si="119"/>
        <v>2013</v>
      </c>
      <c r="Q2548" t="e" cm="1">
        <f t="array" ref="Q2548">_xlfn.IFS(N2548= "theater/plays", "Theater", N2548 = "theater/musical", "Theater", N2548 = "theater/spaces", "Theater")</f>
        <v>#N/A</v>
      </c>
      <c r="R2548" t="b">
        <f t="shared" si="118"/>
        <v>0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17"/>
        <v>40973.773182870369</v>
      </c>
      <c r="P2549">
        <f t="shared" si="119"/>
        <v>2012</v>
      </c>
      <c r="Q2549" t="e" cm="1">
        <f t="array" ref="Q2549">_xlfn.IFS(N2549= "theater/plays", "Theater", N2549 = "theater/musical", "Theater", N2549 = "theater/spaces", "Theater")</f>
        <v>#N/A</v>
      </c>
      <c r="R2549" t="b">
        <f t="shared" si="118"/>
        <v>0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17"/>
        <v>42618.625428240739</v>
      </c>
      <c r="P2550">
        <f t="shared" si="119"/>
        <v>2016</v>
      </c>
      <c r="Q2550" t="e" cm="1">
        <f t="array" ref="Q2550">_xlfn.IFS(N2550= "theater/plays", "Theater", N2550 = "theater/musical", "Theater", N2550 = "theater/spaces", "Theater")</f>
        <v>#N/A</v>
      </c>
      <c r="R2550" t="b">
        <f t="shared" si="118"/>
        <v>0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17"/>
        <v>41390.757754629631</v>
      </c>
      <c r="P2551">
        <f t="shared" si="119"/>
        <v>2013</v>
      </c>
      <c r="Q2551" t="e" cm="1">
        <f t="array" ref="Q2551">_xlfn.IFS(N2551= "theater/plays", "Theater", N2551 = "theater/musical", "Theater", N2551 = "theater/spaces", "Theater")</f>
        <v>#N/A</v>
      </c>
      <c r="R2551" t="b">
        <f t="shared" si="118"/>
        <v>0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17"/>
        <v>42228.634328703702</v>
      </c>
      <c r="P2552">
        <f t="shared" si="119"/>
        <v>2015</v>
      </c>
      <c r="Q2552" t="e" cm="1">
        <f t="array" ref="Q2552">_xlfn.IFS(N2552= "theater/plays", "Theater", N2552 = "theater/musical", "Theater", N2552 = "theater/spaces", "Theater")</f>
        <v>#N/A</v>
      </c>
      <c r="R2552" t="b">
        <f t="shared" si="118"/>
        <v>0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17"/>
        <v>40961.252141203702</v>
      </c>
      <c r="P2553">
        <f t="shared" si="119"/>
        <v>2012</v>
      </c>
      <c r="Q2553" t="e" cm="1">
        <f t="array" ref="Q2553">_xlfn.IFS(N2553= "theater/plays", "Theater", N2553 = "theater/musical", "Theater", N2553 = "theater/spaces", "Theater")</f>
        <v>#N/A</v>
      </c>
      <c r="R2553" t="b">
        <f t="shared" si="118"/>
        <v>0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17"/>
        <v>42769.809965277775</v>
      </c>
      <c r="P2554">
        <f t="shared" si="119"/>
        <v>2017</v>
      </c>
      <c r="Q2554" t="e" cm="1">
        <f t="array" ref="Q2554">_xlfn.IFS(N2554= "theater/plays", "Theater", N2554 = "theater/musical", "Theater", N2554 = "theater/spaces", "Theater")</f>
        <v>#N/A</v>
      </c>
      <c r="R2554" t="b">
        <f t="shared" si="118"/>
        <v>0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17"/>
        <v>41113.199155092589</v>
      </c>
      <c r="P2555">
        <f t="shared" si="119"/>
        <v>2012</v>
      </c>
      <c r="Q2555" t="e" cm="1">
        <f t="array" ref="Q2555">_xlfn.IFS(N2555= "theater/plays", "Theater", N2555 = "theater/musical", "Theater", N2555 = "theater/spaces", "Theater")</f>
        <v>#N/A</v>
      </c>
      <c r="R2555" t="b">
        <f t="shared" si="118"/>
        <v>0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17"/>
        <v>42125.078275462962</v>
      </c>
      <c r="P2556">
        <f t="shared" si="119"/>
        <v>2015</v>
      </c>
      <c r="Q2556" t="e" cm="1">
        <f t="array" ref="Q2556">_xlfn.IFS(N2556= "theater/plays", "Theater", N2556 = "theater/musical", "Theater", N2556 = "theater/spaces", "Theater")</f>
        <v>#N/A</v>
      </c>
      <c r="R2556" t="b">
        <f t="shared" si="118"/>
        <v>0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17"/>
        <v>41026.655011574076</v>
      </c>
      <c r="P2557">
        <f t="shared" si="119"/>
        <v>2012</v>
      </c>
      <c r="Q2557" t="e" cm="1">
        <f t="array" ref="Q2557">_xlfn.IFS(N2557= "theater/plays", "Theater", N2557 = "theater/musical", "Theater", N2557 = "theater/spaces", "Theater")</f>
        <v>#N/A</v>
      </c>
      <c r="R2557" t="b">
        <f t="shared" si="118"/>
        <v>0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17"/>
        <v>41222.991400462961</v>
      </c>
      <c r="P2558">
        <f t="shared" si="119"/>
        <v>2012</v>
      </c>
      <c r="Q2558" t="e" cm="1">
        <f t="array" ref="Q2558">_xlfn.IFS(N2558= "theater/plays", "Theater", N2558 = "theater/musical", "Theater", N2558 = "theater/spaces", "Theater")</f>
        <v>#N/A</v>
      </c>
      <c r="R2558" t="b">
        <f t="shared" si="118"/>
        <v>0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17"/>
        <v>41744.745208333334</v>
      </c>
      <c r="P2559">
        <f t="shared" si="119"/>
        <v>2014</v>
      </c>
      <c r="Q2559" t="e" cm="1">
        <f t="array" ref="Q2559">_xlfn.IFS(N2559= "theater/plays", "Theater", N2559 = "theater/musical", "Theater", N2559 = "theater/spaces", "Theater")</f>
        <v>#N/A</v>
      </c>
      <c r="R2559" t="b">
        <f t="shared" si="118"/>
        <v>0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17"/>
        <v>42093.860023148147</v>
      </c>
      <c r="P2560">
        <f t="shared" si="119"/>
        <v>2015</v>
      </c>
      <c r="Q2560" t="e" cm="1">
        <f t="array" ref="Q2560">_xlfn.IFS(N2560= "theater/plays", "Theater", N2560 = "theater/musical", "Theater", N2560 = "theater/spaces", "Theater")</f>
        <v>#N/A</v>
      </c>
      <c r="R2560" t="b">
        <f t="shared" si="118"/>
        <v>0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17"/>
        <v>40829.873657407406</v>
      </c>
      <c r="P2561">
        <f t="shared" si="119"/>
        <v>2011</v>
      </c>
      <c r="Q2561" t="e" cm="1">
        <f t="array" ref="Q2561">_xlfn.IFS(N2561= "theater/plays", "Theater", N2561 = "theater/musical", "Theater", N2561 = "theater/spaces", "Theater")</f>
        <v>#N/A</v>
      </c>
      <c r="R2561" t="b">
        <f t="shared" si="118"/>
        <v>0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17"/>
        <v>42039.951087962967</v>
      </c>
      <c r="P2562">
        <f t="shared" si="119"/>
        <v>2015</v>
      </c>
      <c r="Q2562" t="e" cm="1">
        <f t="array" ref="Q2562">_xlfn.IFS(N2562= "theater/plays", "Theater", N2562 = "theater/musical", "Theater", N2562 = "theater/spaces", "Theater")</f>
        <v>#N/A</v>
      </c>
      <c r="R2562" t="b">
        <f t="shared" si="118"/>
        <v>0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20">(J2563/86400)+DATE(1970,1,1)</f>
        <v>42260.528807870374</v>
      </c>
      <c r="P2563">
        <f t="shared" si="119"/>
        <v>2015</v>
      </c>
      <c r="Q2563" t="e" cm="1">
        <f t="array" ref="Q2563">_xlfn.IFS(N2563= "theater/plays", "Theater", N2563 = "theater/musical", "Theater", N2563 = "theater/spaces", "Theater")</f>
        <v>#N/A</v>
      </c>
      <c r="R2563" t="b">
        <f t="shared" ref="R2563:R2626" si="121">IF(N2563= "theater/plays", "plays")</f>
        <v>0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20"/>
        <v>42594.524756944447</v>
      </c>
      <c r="P2564">
        <f t="shared" ref="P2564:P2627" si="122">YEAR(O2564)</f>
        <v>2016</v>
      </c>
      <c r="Q2564" t="e" cm="1">
        <f t="array" ref="Q2564">_xlfn.IFS(N2564= "theater/plays", "Theater", N2564 = "theater/musical", "Theater", N2564 = "theater/spaces", "Theater")</f>
        <v>#N/A</v>
      </c>
      <c r="R2564" t="b">
        <f t="shared" si="121"/>
        <v>0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20"/>
        <v>42155.139479166668</v>
      </c>
      <c r="P2565">
        <f t="shared" si="122"/>
        <v>2015</v>
      </c>
      <c r="Q2565" t="e" cm="1">
        <f t="array" ref="Q2565">_xlfn.IFS(N2565= "theater/plays", "Theater", N2565 = "theater/musical", "Theater", N2565 = "theater/spaces", "Theater")</f>
        <v>#N/A</v>
      </c>
      <c r="R2565" t="b">
        <f t="shared" si="121"/>
        <v>0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20"/>
        <v>41822.040497685186</v>
      </c>
      <c r="P2566">
        <f t="shared" si="122"/>
        <v>2014</v>
      </c>
      <c r="Q2566" t="e" cm="1">
        <f t="array" ref="Q2566">_xlfn.IFS(N2566= "theater/plays", "Theater", N2566 = "theater/musical", "Theater", N2566 = "theater/spaces", "Theater")</f>
        <v>#N/A</v>
      </c>
      <c r="R2566" t="b">
        <f t="shared" si="121"/>
        <v>0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20"/>
        <v>42440.650335648148</v>
      </c>
      <c r="P2567">
        <f t="shared" si="122"/>
        <v>2016</v>
      </c>
      <c r="Q2567" t="e" cm="1">
        <f t="array" ref="Q2567">_xlfn.IFS(N2567= "theater/plays", "Theater", N2567 = "theater/musical", "Theater", N2567 = "theater/spaces", "Theater")</f>
        <v>#N/A</v>
      </c>
      <c r="R2567" t="b">
        <f t="shared" si="121"/>
        <v>0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20"/>
        <v>41842.980879629627</v>
      </c>
      <c r="P2568">
        <f t="shared" si="122"/>
        <v>2014</v>
      </c>
      <c r="Q2568" t="e" cm="1">
        <f t="array" ref="Q2568">_xlfn.IFS(N2568= "theater/plays", "Theater", N2568 = "theater/musical", "Theater", N2568 = "theater/spaces", "Theater")</f>
        <v>#N/A</v>
      </c>
      <c r="R2568" t="b">
        <f t="shared" si="121"/>
        <v>0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20"/>
        <v>42087.878912037035</v>
      </c>
      <c r="P2569">
        <f t="shared" si="122"/>
        <v>2015</v>
      </c>
      <c r="Q2569" t="e" cm="1">
        <f t="array" ref="Q2569">_xlfn.IFS(N2569= "theater/plays", "Theater", N2569 = "theater/musical", "Theater", N2569 = "theater/spaces", "Theater")</f>
        <v>#N/A</v>
      </c>
      <c r="R2569" t="b">
        <f t="shared" si="121"/>
        <v>0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20"/>
        <v>42584.666597222225</v>
      </c>
      <c r="P2570">
        <f t="shared" si="122"/>
        <v>2016</v>
      </c>
      <c r="Q2570" t="e" cm="1">
        <f t="array" ref="Q2570">_xlfn.IFS(N2570= "theater/plays", "Theater", N2570 = "theater/musical", "Theater", N2570 = "theater/spaces", "Theater")</f>
        <v>#N/A</v>
      </c>
      <c r="R2570" t="b">
        <f t="shared" si="121"/>
        <v>0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20"/>
        <v>42234.105462962965</v>
      </c>
      <c r="P2571">
        <f t="shared" si="122"/>
        <v>2015</v>
      </c>
      <c r="Q2571" t="e" cm="1">
        <f t="array" ref="Q2571">_xlfn.IFS(N2571= "theater/plays", "Theater", N2571 = "theater/musical", "Theater", N2571 = "theater/spaces", "Theater")</f>
        <v>#N/A</v>
      </c>
      <c r="R2571" t="b">
        <f t="shared" si="121"/>
        <v>0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20"/>
        <v>42744.903182870374</v>
      </c>
      <c r="P2572">
        <f t="shared" si="122"/>
        <v>2017</v>
      </c>
      <c r="Q2572" t="e" cm="1">
        <f t="array" ref="Q2572">_xlfn.IFS(N2572= "theater/plays", "Theater", N2572 = "theater/musical", "Theater", N2572 = "theater/spaces", "Theater")</f>
        <v>#N/A</v>
      </c>
      <c r="R2572" t="b">
        <f t="shared" si="121"/>
        <v>0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20"/>
        <v>42449.341678240744</v>
      </c>
      <c r="P2573">
        <f t="shared" si="122"/>
        <v>2016</v>
      </c>
      <c r="Q2573" t="e" cm="1">
        <f t="array" ref="Q2573">_xlfn.IFS(N2573= "theater/plays", "Theater", N2573 = "theater/musical", "Theater", N2573 = "theater/spaces", "Theater")</f>
        <v>#N/A</v>
      </c>
      <c r="R2573" t="b">
        <f t="shared" si="121"/>
        <v>0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20"/>
        <v>42077.119409722218</v>
      </c>
      <c r="P2574">
        <f t="shared" si="122"/>
        <v>2015</v>
      </c>
      <c r="Q2574" t="e" cm="1">
        <f t="array" ref="Q2574">_xlfn.IFS(N2574= "theater/plays", "Theater", N2574 = "theater/musical", "Theater", N2574 = "theater/spaces", "Theater")</f>
        <v>#N/A</v>
      </c>
      <c r="R2574" t="b">
        <f t="shared" si="121"/>
        <v>0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20"/>
        <v>41829.592002314814</v>
      </c>
      <c r="P2575">
        <f t="shared" si="122"/>
        <v>2014</v>
      </c>
      <c r="Q2575" t="e" cm="1">
        <f t="array" ref="Q2575">_xlfn.IFS(N2575= "theater/plays", "Theater", N2575 = "theater/musical", "Theater", N2575 = "theater/spaces", "Theater")</f>
        <v>#N/A</v>
      </c>
      <c r="R2575" t="b">
        <f t="shared" si="121"/>
        <v>0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20"/>
        <v>42487.825752314813</v>
      </c>
      <c r="P2576">
        <f t="shared" si="122"/>
        <v>2016</v>
      </c>
      <c r="Q2576" t="e" cm="1">
        <f t="array" ref="Q2576">_xlfn.IFS(N2576= "theater/plays", "Theater", N2576 = "theater/musical", "Theater", N2576 = "theater/spaces", "Theater")</f>
        <v>#N/A</v>
      </c>
      <c r="R2576" t="b">
        <f t="shared" si="121"/>
        <v>0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20"/>
        <v>41986.108726851853</v>
      </c>
      <c r="P2577">
        <f t="shared" si="122"/>
        <v>2014</v>
      </c>
      <c r="Q2577" t="e" cm="1">
        <f t="array" ref="Q2577">_xlfn.IFS(N2577= "theater/plays", "Theater", N2577 = "theater/musical", "Theater", N2577 = "theater/spaces", "Theater")</f>
        <v>#N/A</v>
      </c>
      <c r="R2577" t="b">
        <f t="shared" si="121"/>
        <v>0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20"/>
        <v>42060.00980324074</v>
      </c>
      <c r="P2578">
        <f t="shared" si="122"/>
        <v>2015</v>
      </c>
      <c r="Q2578" t="e" cm="1">
        <f t="array" ref="Q2578">_xlfn.IFS(N2578= "theater/plays", "Theater", N2578 = "theater/musical", "Theater", N2578 = "theater/spaces", "Theater")</f>
        <v>#N/A</v>
      </c>
      <c r="R2578" t="b">
        <f t="shared" si="121"/>
        <v>0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20"/>
        <v>41830.820567129631</v>
      </c>
      <c r="P2579">
        <f t="shared" si="122"/>
        <v>2014</v>
      </c>
      <c r="Q2579" t="e" cm="1">
        <f t="array" ref="Q2579">_xlfn.IFS(N2579= "theater/plays", "Theater", N2579 = "theater/musical", "Theater", N2579 = "theater/spaces", "Theater")</f>
        <v>#N/A</v>
      </c>
      <c r="R2579" t="b">
        <f t="shared" si="121"/>
        <v>0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20"/>
        <v>42238.022905092592</v>
      </c>
      <c r="P2580">
        <f t="shared" si="122"/>
        <v>2015</v>
      </c>
      <c r="Q2580" t="e" cm="1">
        <f t="array" ref="Q2580">_xlfn.IFS(N2580= "theater/plays", "Theater", N2580 = "theater/musical", "Theater", N2580 = "theater/spaces", "Theater")</f>
        <v>#N/A</v>
      </c>
      <c r="R2580" t="b">
        <f t="shared" si="121"/>
        <v>0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20"/>
        <v>41837.829895833333</v>
      </c>
      <c r="P2581">
        <f t="shared" si="122"/>
        <v>2014</v>
      </c>
      <c r="Q2581" t="e" cm="1">
        <f t="array" ref="Q2581">_xlfn.IFS(N2581= "theater/plays", "Theater", N2581 = "theater/musical", "Theater", N2581 = "theater/spaces", "Theater")</f>
        <v>#N/A</v>
      </c>
      <c r="R2581" t="b">
        <f t="shared" si="121"/>
        <v>0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20"/>
        <v>42110.326423611114</v>
      </c>
      <c r="P2582">
        <f t="shared" si="122"/>
        <v>2015</v>
      </c>
      <c r="Q2582" t="e" cm="1">
        <f t="array" ref="Q2582">_xlfn.IFS(N2582= "theater/plays", "Theater", N2582 = "theater/musical", "Theater", N2582 = "theater/spaces", "Theater")</f>
        <v>#N/A</v>
      </c>
      <c r="R2582" t="b">
        <f t="shared" si="121"/>
        <v>0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20"/>
        <v>42294.628449074073</v>
      </c>
      <c r="P2583">
        <f t="shared" si="122"/>
        <v>2015</v>
      </c>
      <c r="Q2583" t="e" cm="1">
        <f t="array" ref="Q2583">_xlfn.IFS(N2583= "theater/plays", "Theater", N2583 = "theater/musical", "Theater", N2583 = "theater/spaces", "Theater")</f>
        <v>#N/A</v>
      </c>
      <c r="R2583" t="b">
        <f t="shared" si="121"/>
        <v>0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20"/>
        <v>42642.988819444443</v>
      </c>
      <c r="P2584">
        <f t="shared" si="122"/>
        <v>2016</v>
      </c>
      <c r="Q2584" t="e" cm="1">
        <f t="array" ref="Q2584">_xlfn.IFS(N2584= "theater/plays", "Theater", N2584 = "theater/musical", "Theater", N2584 = "theater/spaces", "Theater")</f>
        <v>#N/A</v>
      </c>
      <c r="R2584" t="b">
        <f t="shared" si="121"/>
        <v>0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20"/>
        <v>42019.76944444445</v>
      </c>
      <c r="P2585">
        <f t="shared" si="122"/>
        <v>2015</v>
      </c>
      <c r="Q2585" t="e" cm="1">
        <f t="array" ref="Q2585">_xlfn.IFS(N2585= "theater/plays", "Theater", N2585 = "theater/musical", "Theater", N2585 = "theater/spaces", "Theater")</f>
        <v>#N/A</v>
      </c>
      <c r="R2585" t="b">
        <f t="shared" si="121"/>
        <v>0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20"/>
        <v>42140.173252314809</v>
      </c>
      <c r="P2586">
        <f t="shared" si="122"/>
        <v>2015</v>
      </c>
      <c r="Q2586" t="e" cm="1">
        <f t="array" ref="Q2586">_xlfn.IFS(N2586= "theater/plays", "Theater", N2586 = "theater/musical", "Theater", N2586 = "theater/spaces", "Theater")</f>
        <v>#N/A</v>
      </c>
      <c r="R2586" t="b">
        <f t="shared" si="121"/>
        <v>0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20"/>
        <v>41795.963333333333</v>
      </c>
      <c r="P2587">
        <f t="shared" si="122"/>
        <v>2014</v>
      </c>
      <c r="Q2587" t="e" cm="1">
        <f t="array" ref="Q2587">_xlfn.IFS(N2587= "theater/plays", "Theater", N2587 = "theater/musical", "Theater", N2587 = "theater/spaces", "Theater")</f>
        <v>#N/A</v>
      </c>
      <c r="R2587" t="b">
        <f t="shared" si="121"/>
        <v>0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20"/>
        <v>42333.330277777779</v>
      </c>
      <c r="P2588">
        <f t="shared" si="122"/>
        <v>2015</v>
      </c>
      <c r="Q2588" t="e" cm="1">
        <f t="array" ref="Q2588">_xlfn.IFS(N2588= "theater/plays", "Theater", N2588 = "theater/musical", "Theater", N2588 = "theater/spaces", "Theater")</f>
        <v>#N/A</v>
      </c>
      <c r="R2588" t="b">
        <f t="shared" si="121"/>
        <v>0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20"/>
        <v>42338.675381944442</v>
      </c>
      <c r="P2589">
        <f t="shared" si="122"/>
        <v>2015</v>
      </c>
      <c r="Q2589" t="e" cm="1">
        <f t="array" ref="Q2589">_xlfn.IFS(N2589= "theater/plays", "Theater", N2589 = "theater/musical", "Theater", N2589 = "theater/spaces", "Theater")</f>
        <v>#N/A</v>
      </c>
      <c r="R2589" t="b">
        <f t="shared" si="121"/>
        <v>0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20"/>
        <v>42042.676226851851</v>
      </c>
      <c r="P2590">
        <f t="shared" si="122"/>
        <v>2015</v>
      </c>
      <c r="Q2590" t="e" cm="1">
        <f t="array" ref="Q2590">_xlfn.IFS(N2590= "theater/plays", "Theater", N2590 = "theater/musical", "Theater", N2590 = "theater/spaces", "Theater")</f>
        <v>#N/A</v>
      </c>
      <c r="R2590" t="b">
        <f t="shared" si="121"/>
        <v>0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20"/>
        <v>42422.536192129628</v>
      </c>
      <c r="P2591">
        <f t="shared" si="122"/>
        <v>2016</v>
      </c>
      <c r="Q2591" t="e" cm="1">
        <f t="array" ref="Q2591">_xlfn.IFS(N2591= "theater/plays", "Theater", N2591 = "theater/musical", "Theater", N2591 = "theater/spaces", "Theater")</f>
        <v>#N/A</v>
      </c>
      <c r="R2591" t="b">
        <f t="shared" si="121"/>
        <v>0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20"/>
        <v>42388.589085648149</v>
      </c>
      <c r="P2592">
        <f t="shared" si="122"/>
        <v>2016</v>
      </c>
      <c r="Q2592" t="e" cm="1">
        <f t="array" ref="Q2592">_xlfn.IFS(N2592= "theater/plays", "Theater", N2592 = "theater/musical", "Theater", N2592 = "theater/spaces", "Theater")</f>
        <v>#N/A</v>
      </c>
      <c r="R2592" t="b">
        <f t="shared" si="121"/>
        <v>0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20"/>
        <v>42382.906527777777</v>
      </c>
      <c r="P2593">
        <f t="shared" si="122"/>
        <v>2016</v>
      </c>
      <c r="Q2593" t="e" cm="1">
        <f t="array" ref="Q2593">_xlfn.IFS(N2593= "theater/plays", "Theater", N2593 = "theater/musical", "Theater", N2593 = "theater/spaces", "Theater")</f>
        <v>#N/A</v>
      </c>
      <c r="R2593" t="b">
        <f t="shared" si="121"/>
        <v>0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20"/>
        <v>41887.801168981481</v>
      </c>
      <c r="P2594">
        <f t="shared" si="122"/>
        <v>2014</v>
      </c>
      <c r="Q2594" t="e" cm="1">
        <f t="array" ref="Q2594">_xlfn.IFS(N2594= "theater/plays", "Theater", N2594 = "theater/musical", "Theater", N2594 = "theater/spaces", "Theater")</f>
        <v>#N/A</v>
      </c>
      <c r="R2594" t="b">
        <f t="shared" si="121"/>
        <v>0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20"/>
        <v>42089.845208333332</v>
      </c>
      <c r="P2595">
        <f t="shared" si="122"/>
        <v>2015</v>
      </c>
      <c r="Q2595" t="e" cm="1">
        <f t="array" ref="Q2595">_xlfn.IFS(N2595= "theater/plays", "Theater", N2595 = "theater/musical", "Theater", N2595 = "theater/spaces", "Theater")</f>
        <v>#N/A</v>
      </c>
      <c r="R2595" t="b">
        <f t="shared" si="121"/>
        <v>0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20"/>
        <v>41828.967916666668</v>
      </c>
      <c r="P2596">
        <f t="shared" si="122"/>
        <v>2014</v>
      </c>
      <c r="Q2596" t="e" cm="1">
        <f t="array" ref="Q2596">_xlfn.IFS(N2596= "theater/plays", "Theater", N2596 = "theater/musical", "Theater", N2596 = "theater/spaces", "Theater")</f>
        <v>#N/A</v>
      </c>
      <c r="R2596" t="b">
        <f t="shared" si="121"/>
        <v>0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20"/>
        <v>42760.244212962964</v>
      </c>
      <c r="P2597">
        <f t="shared" si="122"/>
        <v>2017</v>
      </c>
      <c r="Q2597" t="e" cm="1">
        <f t="array" ref="Q2597">_xlfn.IFS(N2597= "theater/plays", "Theater", N2597 = "theater/musical", "Theater", N2597 = "theater/spaces", "Theater")</f>
        <v>#N/A</v>
      </c>
      <c r="R2597" t="b">
        <f t="shared" si="121"/>
        <v>0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20"/>
        <v>41828.664456018516</v>
      </c>
      <c r="P2598">
        <f t="shared" si="122"/>
        <v>2014</v>
      </c>
      <c r="Q2598" t="e" cm="1">
        <f t="array" ref="Q2598">_xlfn.IFS(N2598= "theater/plays", "Theater", N2598 = "theater/musical", "Theater", N2598 = "theater/spaces", "Theater")</f>
        <v>#N/A</v>
      </c>
      <c r="R2598" t="b">
        <f t="shared" si="121"/>
        <v>0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20"/>
        <v>42510.341631944444</v>
      </c>
      <c r="P2599">
        <f t="shared" si="122"/>
        <v>2016</v>
      </c>
      <c r="Q2599" t="e" cm="1">
        <f t="array" ref="Q2599">_xlfn.IFS(N2599= "theater/plays", "Theater", N2599 = "theater/musical", "Theater", N2599 = "theater/spaces", "Theater")</f>
        <v>#N/A</v>
      </c>
      <c r="R2599" t="b">
        <f t="shared" si="121"/>
        <v>0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20"/>
        <v>42240.840289351851</v>
      </c>
      <c r="P2600">
        <f t="shared" si="122"/>
        <v>2015</v>
      </c>
      <c r="Q2600" t="e" cm="1">
        <f t="array" ref="Q2600">_xlfn.IFS(N2600= "theater/plays", "Theater", N2600 = "theater/musical", "Theater", N2600 = "theater/spaces", "Theater")</f>
        <v>#N/A</v>
      </c>
      <c r="R2600" t="b">
        <f t="shared" si="121"/>
        <v>0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20"/>
        <v>41809.754016203704</v>
      </c>
      <c r="P2601">
        <f t="shared" si="122"/>
        <v>2014</v>
      </c>
      <c r="Q2601" t="e" cm="1">
        <f t="array" ref="Q2601">_xlfn.IFS(N2601= "theater/plays", "Theater", N2601 = "theater/musical", "Theater", N2601 = "theater/spaces", "Theater")</f>
        <v>#N/A</v>
      </c>
      <c r="R2601" t="b">
        <f t="shared" si="121"/>
        <v>0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20"/>
        <v>42394.900462962964</v>
      </c>
      <c r="P2602">
        <f t="shared" si="122"/>
        <v>2016</v>
      </c>
      <c r="Q2602" t="e" cm="1">
        <f t="array" ref="Q2602">_xlfn.IFS(N2602= "theater/plays", "Theater", N2602 = "theater/musical", "Theater", N2602 = "theater/spaces", "Theater")</f>
        <v>#N/A</v>
      </c>
      <c r="R2602" t="b">
        <f t="shared" si="121"/>
        <v>0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20"/>
        <v>41150.902187500003</v>
      </c>
      <c r="P2603">
        <f t="shared" si="122"/>
        <v>2012</v>
      </c>
      <c r="Q2603" t="e" cm="1">
        <f t="array" ref="Q2603">_xlfn.IFS(N2603= "theater/plays", "Theater", N2603 = "theater/musical", "Theater", N2603 = "theater/spaces", "Theater")</f>
        <v>#N/A</v>
      </c>
      <c r="R2603" t="b">
        <f t="shared" si="121"/>
        <v>0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20"/>
        <v>41915.747314814813</v>
      </c>
      <c r="P2604">
        <f t="shared" si="122"/>
        <v>2014</v>
      </c>
      <c r="Q2604" t="e" cm="1">
        <f t="array" ref="Q2604">_xlfn.IFS(N2604= "theater/plays", "Theater", N2604 = "theater/musical", "Theater", N2604 = "theater/spaces", "Theater")</f>
        <v>#N/A</v>
      </c>
      <c r="R2604" t="b">
        <f t="shared" si="121"/>
        <v>0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20"/>
        <v>41617.912662037037</v>
      </c>
      <c r="P2605">
        <f t="shared" si="122"/>
        <v>2013</v>
      </c>
      <c r="Q2605" t="e" cm="1">
        <f t="array" ref="Q2605">_xlfn.IFS(N2605= "theater/plays", "Theater", N2605 = "theater/musical", "Theater", N2605 = "theater/spaces", "Theater")</f>
        <v>#N/A</v>
      </c>
      <c r="R2605" t="b">
        <f t="shared" si="121"/>
        <v>0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20"/>
        <v>40998.051192129627</v>
      </c>
      <c r="P2606">
        <f t="shared" si="122"/>
        <v>2012</v>
      </c>
      <c r="Q2606" t="e" cm="1">
        <f t="array" ref="Q2606">_xlfn.IFS(N2606= "theater/plays", "Theater", N2606 = "theater/musical", "Theater", N2606 = "theater/spaces", "Theater")</f>
        <v>#N/A</v>
      </c>
      <c r="R2606" t="b">
        <f t="shared" si="121"/>
        <v>0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20"/>
        <v>42508.541550925926</v>
      </c>
      <c r="P2607">
        <f t="shared" si="122"/>
        <v>2016</v>
      </c>
      <c r="Q2607" t="e" cm="1">
        <f t="array" ref="Q2607">_xlfn.IFS(N2607= "theater/plays", "Theater", N2607 = "theater/musical", "Theater", N2607 = "theater/spaces", "Theater")</f>
        <v>#N/A</v>
      </c>
      <c r="R2607" t="b">
        <f t="shared" si="121"/>
        <v>0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20"/>
        <v>41726.712754629625</v>
      </c>
      <c r="P2608">
        <f t="shared" si="122"/>
        <v>2014</v>
      </c>
      <c r="Q2608" t="e" cm="1">
        <f t="array" ref="Q2608">_xlfn.IFS(N2608= "theater/plays", "Theater", N2608 = "theater/musical", "Theater", N2608 = "theater/spaces", "Theater")</f>
        <v>#N/A</v>
      </c>
      <c r="R2608" t="b">
        <f t="shared" si="121"/>
        <v>0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20"/>
        <v>42184.874675925923</v>
      </c>
      <c r="P2609">
        <f t="shared" si="122"/>
        <v>2015</v>
      </c>
      <c r="Q2609" t="e" cm="1">
        <f t="array" ref="Q2609">_xlfn.IFS(N2609= "theater/plays", "Theater", N2609 = "theater/musical", "Theater", N2609 = "theater/spaces", "Theater")</f>
        <v>#N/A</v>
      </c>
      <c r="R2609" t="b">
        <f t="shared" si="121"/>
        <v>0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20"/>
        <v>42767.801712962959</v>
      </c>
      <c r="P2610">
        <f t="shared" si="122"/>
        <v>2017</v>
      </c>
      <c r="Q2610" t="e" cm="1">
        <f t="array" ref="Q2610">_xlfn.IFS(N2610= "theater/plays", "Theater", N2610 = "theater/musical", "Theater", N2610 = "theater/spaces", "Theater")</f>
        <v>#N/A</v>
      </c>
      <c r="R2610" t="b">
        <f t="shared" si="121"/>
        <v>0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20"/>
        <v>41075.237858796296</v>
      </c>
      <c r="P2611">
        <f t="shared" si="122"/>
        <v>2012</v>
      </c>
      <c r="Q2611" t="e" cm="1">
        <f t="array" ref="Q2611">_xlfn.IFS(N2611= "theater/plays", "Theater", N2611 = "theater/musical", "Theater", N2611 = "theater/spaces", "Theater")</f>
        <v>#N/A</v>
      </c>
      <c r="R2611" t="b">
        <f t="shared" si="121"/>
        <v>0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20"/>
        <v>42564.881076388891</v>
      </c>
      <c r="P2612">
        <f t="shared" si="122"/>
        <v>2016</v>
      </c>
      <c r="Q2612" t="e" cm="1">
        <f t="array" ref="Q2612">_xlfn.IFS(N2612= "theater/plays", "Theater", N2612 = "theater/musical", "Theater", N2612 = "theater/spaces", "Theater")</f>
        <v>#N/A</v>
      </c>
      <c r="R2612" t="b">
        <f t="shared" si="121"/>
        <v>0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20"/>
        <v>42704.335810185185</v>
      </c>
      <c r="P2613">
        <f t="shared" si="122"/>
        <v>2016</v>
      </c>
      <c r="Q2613" t="e" cm="1">
        <f t="array" ref="Q2613">_xlfn.IFS(N2613= "theater/plays", "Theater", N2613 = "theater/musical", "Theater", N2613 = "theater/spaces", "Theater")</f>
        <v>#N/A</v>
      </c>
      <c r="R2613" t="b">
        <f t="shared" si="121"/>
        <v>0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20"/>
        <v>41982.143171296295</v>
      </c>
      <c r="P2614">
        <f t="shared" si="122"/>
        <v>2014</v>
      </c>
      <c r="Q2614" t="e" cm="1">
        <f t="array" ref="Q2614">_xlfn.IFS(N2614= "theater/plays", "Theater", N2614 = "theater/musical", "Theater", N2614 = "theater/spaces", "Theater")</f>
        <v>#N/A</v>
      </c>
      <c r="R2614" t="b">
        <f t="shared" si="121"/>
        <v>0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20"/>
        <v>41143.81821759259</v>
      </c>
      <c r="P2615">
        <f t="shared" si="122"/>
        <v>2012</v>
      </c>
      <c r="Q2615" t="e" cm="1">
        <f t="array" ref="Q2615">_xlfn.IFS(N2615= "theater/plays", "Theater", N2615 = "theater/musical", "Theater", N2615 = "theater/spaces", "Theater")</f>
        <v>#N/A</v>
      </c>
      <c r="R2615" t="b">
        <f t="shared" si="121"/>
        <v>0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20"/>
        <v>41730.708472222221</v>
      </c>
      <c r="P2616">
        <f t="shared" si="122"/>
        <v>2014</v>
      </c>
      <c r="Q2616" t="e" cm="1">
        <f t="array" ref="Q2616">_xlfn.IFS(N2616= "theater/plays", "Theater", N2616 = "theater/musical", "Theater", N2616 = "theater/spaces", "Theater")</f>
        <v>#N/A</v>
      </c>
      <c r="R2616" t="b">
        <f t="shared" si="121"/>
        <v>0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20"/>
        <v>42453.49726851852</v>
      </c>
      <c r="P2617">
        <f t="shared" si="122"/>
        <v>2016</v>
      </c>
      <c r="Q2617" t="e" cm="1">
        <f t="array" ref="Q2617">_xlfn.IFS(N2617= "theater/plays", "Theater", N2617 = "theater/musical", "Theater", N2617 = "theater/spaces", "Theater")</f>
        <v>#N/A</v>
      </c>
      <c r="R2617" t="b">
        <f t="shared" si="121"/>
        <v>0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20"/>
        <v>42211.99454861111</v>
      </c>
      <c r="P2618">
        <f t="shared" si="122"/>
        <v>2015</v>
      </c>
      <c r="Q2618" t="e" cm="1">
        <f t="array" ref="Q2618">_xlfn.IFS(N2618= "theater/plays", "Theater", N2618 = "theater/musical", "Theater", N2618 = "theater/spaces", "Theater")</f>
        <v>#N/A</v>
      </c>
      <c r="R2618" t="b">
        <f t="shared" si="121"/>
        <v>0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20"/>
        <v>41902.874432870369</v>
      </c>
      <c r="P2619">
        <f t="shared" si="122"/>
        <v>2014</v>
      </c>
      <c r="Q2619" t="e" cm="1">
        <f t="array" ref="Q2619">_xlfn.IFS(N2619= "theater/plays", "Theater", N2619 = "theater/musical", "Theater", N2619 = "theater/spaces", "Theater")</f>
        <v>#N/A</v>
      </c>
      <c r="R2619" t="b">
        <f t="shared" si="121"/>
        <v>0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20"/>
        <v>42279.792372685188</v>
      </c>
      <c r="P2620">
        <f t="shared" si="122"/>
        <v>2015</v>
      </c>
      <c r="Q2620" t="e" cm="1">
        <f t="array" ref="Q2620">_xlfn.IFS(N2620= "theater/plays", "Theater", N2620 = "theater/musical", "Theater", N2620 = "theater/spaces", "Theater")</f>
        <v>#N/A</v>
      </c>
      <c r="R2620" t="b">
        <f t="shared" si="121"/>
        <v>0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20"/>
        <v>42273.884305555555</v>
      </c>
      <c r="P2621">
        <f t="shared" si="122"/>
        <v>2015</v>
      </c>
      <c r="Q2621" t="e" cm="1">
        <f t="array" ref="Q2621">_xlfn.IFS(N2621= "theater/plays", "Theater", N2621 = "theater/musical", "Theater", N2621 = "theater/spaces", "Theater")</f>
        <v>#N/A</v>
      </c>
      <c r="R2621" t="b">
        <f t="shared" si="121"/>
        <v>0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20"/>
        <v>42251.16715277778</v>
      </c>
      <c r="P2622">
        <f t="shared" si="122"/>
        <v>2015</v>
      </c>
      <c r="Q2622" t="e" cm="1">
        <f t="array" ref="Q2622">_xlfn.IFS(N2622= "theater/plays", "Theater", N2622 = "theater/musical", "Theater", N2622 = "theater/spaces", "Theater")</f>
        <v>#N/A</v>
      </c>
      <c r="R2622" t="b">
        <f t="shared" si="121"/>
        <v>0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20"/>
        <v>42115.747546296298</v>
      </c>
      <c r="P2623">
        <f t="shared" si="122"/>
        <v>2015</v>
      </c>
      <c r="Q2623" t="e" cm="1">
        <f t="array" ref="Q2623">_xlfn.IFS(N2623= "theater/plays", "Theater", N2623 = "theater/musical", "Theater", N2623 = "theater/spaces", "Theater")</f>
        <v>#N/A</v>
      </c>
      <c r="R2623" t="b">
        <f t="shared" si="121"/>
        <v>0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20"/>
        <v>42689.74324074074</v>
      </c>
      <c r="P2624">
        <f t="shared" si="122"/>
        <v>2016</v>
      </c>
      <c r="Q2624" t="e" cm="1">
        <f t="array" ref="Q2624">_xlfn.IFS(N2624= "theater/plays", "Theater", N2624 = "theater/musical", "Theater", N2624 = "theater/spaces", "Theater")</f>
        <v>#N/A</v>
      </c>
      <c r="R2624" t="b">
        <f t="shared" si="121"/>
        <v>0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20"/>
        <v>42692.256550925929</v>
      </c>
      <c r="P2625">
        <f t="shared" si="122"/>
        <v>2016</v>
      </c>
      <c r="Q2625" t="e" cm="1">
        <f t="array" ref="Q2625">_xlfn.IFS(N2625= "theater/plays", "Theater", N2625 = "theater/musical", "Theater", N2625 = "theater/spaces", "Theater")</f>
        <v>#N/A</v>
      </c>
      <c r="R2625" t="b">
        <f t="shared" si="121"/>
        <v>0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20"/>
        <v>41144.421550925923</v>
      </c>
      <c r="P2626">
        <f t="shared" si="122"/>
        <v>2012</v>
      </c>
      <c r="Q2626" t="e" cm="1">
        <f t="array" ref="Q2626">_xlfn.IFS(N2626= "theater/plays", "Theater", N2626 = "theater/musical", "Theater", N2626 = "theater/spaces", "Theater")</f>
        <v>#N/A</v>
      </c>
      <c r="R2626" t="b">
        <f t="shared" si="121"/>
        <v>0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23">(J2627/86400)+DATE(1970,1,1)</f>
        <v>42658.810277777782</v>
      </c>
      <c r="P2627">
        <f t="shared" si="122"/>
        <v>2016</v>
      </c>
      <c r="Q2627" t="e" cm="1">
        <f t="array" ref="Q2627">_xlfn.IFS(N2627= "theater/plays", "Theater", N2627 = "theater/musical", "Theater", N2627 = "theater/spaces", "Theater")</f>
        <v>#N/A</v>
      </c>
      <c r="R2627" t="b">
        <f t="shared" ref="R2627:R2690" si="124">IF(N2627= "theater/plays", "plays")</f>
        <v>0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23"/>
        <v>42128.628113425926</v>
      </c>
      <c r="P2628">
        <f t="shared" ref="P2628:P2691" si="125">YEAR(O2628)</f>
        <v>2015</v>
      </c>
      <c r="Q2628" t="e" cm="1">
        <f t="array" ref="Q2628">_xlfn.IFS(N2628= "theater/plays", "Theater", N2628 = "theater/musical", "Theater", N2628 = "theater/spaces", "Theater")</f>
        <v>#N/A</v>
      </c>
      <c r="R2628" t="b">
        <f t="shared" si="124"/>
        <v>0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23"/>
        <v>42304.829409722224</v>
      </c>
      <c r="P2629">
        <f t="shared" si="125"/>
        <v>2015</v>
      </c>
      <c r="Q2629" t="e" cm="1">
        <f t="array" ref="Q2629">_xlfn.IFS(N2629= "theater/plays", "Theater", N2629 = "theater/musical", "Theater", N2629 = "theater/spaces", "Theater")</f>
        <v>#N/A</v>
      </c>
      <c r="R2629" t="b">
        <f t="shared" si="124"/>
        <v>0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23"/>
        <v>41953.966053240743</v>
      </c>
      <c r="P2630">
        <f t="shared" si="125"/>
        <v>2014</v>
      </c>
      <c r="Q2630" t="e" cm="1">
        <f t="array" ref="Q2630">_xlfn.IFS(N2630= "theater/plays", "Theater", N2630 = "theater/musical", "Theater", N2630 = "theater/spaces", "Theater")</f>
        <v>#N/A</v>
      </c>
      <c r="R2630" t="b">
        <f t="shared" si="124"/>
        <v>0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23"/>
        <v>42108.538449074069</v>
      </c>
      <c r="P2631">
        <f t="shared" si="125"/>
        <v>2015</v>
      </c>
      <c r="Q2631" t="e" cm="1">
        <f t="array" ref="Q2631">_xlfn.IFS(N2631= "theater/plays", "Theater", N2631 = "theater/musical", "Theater", N2631 = "theater/spaces", "Theater")</f>
        <v>#N/A</v>
      </c>
      <c r="R2631" t="b">
        <f t="shared" si="124"/>
        <v>0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23"/>
        <v>42524.105462962965</v>
      </c>
      <c r="P2632">
        <f t="shared" si="125"/>
        <v>2016</v>
      </c>
      <c r="Q2632" t="e" cm="1">
        <f t="array" ref="Q2632">_xlfn.IFS(N2632= "theater/plays", "Theater", N2632 = "theater/musical", "Theater", N2632 = "theater/spaces", "Theater")</f>
        <v>#N/A</v>
      </c>
      <c r="R2632" t="b">
        <f t="shared" si="124"/>
        <v>0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23"/>
        <v>42218.169293981482</v>
      </c>
      <c r="P2633">
        <f t="shared" si="125"/>
        <v>2015</v>
      </c>
      <c r="Q2633" t="e" cm="1">
        <f t="array" ref="Q2633">_xlfn.IFS(N2633= "theater/plays", "Theater", N2633 = "theater/musical", "Theater", N2633 = "theater/spaces", "Theater")</f>
        <v>#N/A</v>
      </c>
      <c r="R2633" t="b">
        <f t="shared" si="124"/>
        <v>0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23"/>
        <v>42494.061793981484</v>
      </c>
      <c r="P2634">
        <f t="shared" si="125"/>
        <v>2016</v>
      </c>
      <c r="Q2634" t="e" cm="1">
        <f t="array" ref="Q2634">_xlfn.IFS(N2634= "theater/plays", "Theater", N2634 = "theater/musical", "Theater", N2634 = "theater/spaces", "Theater")</f>
        <v>#N/A</v>
      </c>
      <c r="R2634" t="b">
        <f t="shared" si="124"/>
        <v>0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23"/>
        <v>41667.823287037041</v>
      </c>
      <c r="P2635">
        <f t="shared" si="125"/>
        <v>2014</v>
      </c>
      <c r="Q2635" t="e" cm="1">
        <f t="array" ref="Q2635">_xlfn.IFS(N2635= "theater/plays", "Theater", N2635 = "theater/musical", "Theater", N2635 = "theater/spaces", "Theater")</f>
        <v>#N/A</v>
      </c>
      <c r="R2635" t="b">
        <f t="shared" si="124"/>
        <v>0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23"/>
        <v>42612.656493055554</v>
      </c>
      <c r="P2636">
        <f t="shared" si="125"/>
        <v>2016</v>
      </c>
      <c r="Q2636" t="e" cm="1">
        <f t="array" ref="Q2636">_xlfn.IFS(N2636= "theater/plays", "Theater", N2636 = "theater/musical", "Theater", N2636 = "theater/spaces", "Theater")</f>
        <v>#N/A</v>
      </c>
      <c r="R2636" t="b">
        <f t="shared" si="124"/>
        <v>0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23"/>
        <v>42037.950937500005</v>
      </c>
      <c r="P2637">
        <f t="shared" si="125"/>
        <v>2015</v>
      </c>
      <c r="Q2637" t="e" cm="1">
        <f t="array" ref="Q2637">_xlfn.IFS(N2637= "theater/plays", "Theater", N2637 = "theater/musical", "Theater", N2637 = "theater/spaces", "Theater")</f>
        <v>#N/A</v>
      </c>
      <c r="R2637" t="b">
        <f t="shared" si="124"/>
        <v>0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23"/>
        <v>42636.614745370374</v>
      </c>
      <c r="P2638">
        <f t="shared" si="125"/>
        <v>2016</v>
      </c>
      <c r="Q2638" t="e" cm="1">
        <f t="array" ref="Q2638">_xlfn.IFS(N2638= "theater/plays", "Theater", N2638 = "theater/musical", "Theater", N2638 = "theater/spaces", "Theater")</f>
        <v>#N/A</v>
      </c>
      <c r="R2638" t="b">
        <f t="shared" si="124"/>
        <v>0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23"/>
        <v>42639.549479166672</v>
      </c>
      <c r="P2639">
        <f t="shared" si="125"/>
        <v>2016</v>
      </c>
      <c r="Q2639" t="e" cm="1">
        <f t="array" ref="Q2639">_xlfn.IFS(N2639= "theater/plays", "Theater", N2639 = "theater/musical", "Theater", N2639 = "theater/spaces", "Theater")</f>
        <v>#N/A</v>
      </c>
      <c r="R2639" t="b">
        <f t="shared" si="124"/>
        <v>0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23"/>
        <v>41989.913136574076</v>
      </c>
      <c r="P2640">
        <f t="shared" si="125"/>
        <v>2014</v>
      </c>
      <c r="Q2640" t="e" cm="1">
        <f t="array" ref="Q2640">_xlfn.IFS(N2640= "theater/plays", "Theater", N2640 = "theater/musical", "Theater", N2640 = "theater/spaces", "Theater")</f>
        <v>#N/A</v>
      </c>
      <c r="R2640" t="b">
        <f t="shared" si="124"/>
        <v>0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23"/>
        <v>42024.86513888889</v>
      </c>
      <c r="P2641">
        <f t="shared" si="125"/>
        <v>2015</v>
      </c>
      <c r="Q2641" t="e" cm="1">
        <f t="array" ref="Q2641">_xlfn.IFS(N2641= "theater/plays", "Theater", N2641 = "theater/musical", "Theater", N2641 = "theater/spaces", "Theater")</f>
        <v>#N/A</v>
      </c>
      <c r="R2641" t="b">
        <f t="shared" si="124"/>
        <v>0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23"/>
        <v>42103.160578703704</v>
      </c>
      <c r="P2642">
        <f t="shared" si="125"/>
        <v>2015</v>
      </c>
      <c r="Q2642" t="e" cm="1">
        <f t="array" ref="Q2642">_xlfn.IFS(N2642= "theater/plays", "Theater", N2642 = "theater/musical", "Theater", N2642 = "theater/spaces", "Theater")</f>
        <v>#N/A</v>
      </c>
      <c r="R2642" t="b">
        <f t="shared" si="124"/>
        <v>0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23"/>
        <v>41880.827118055553</v>
      </c>
      <c r="P2643">
        <f t="shared" si="125"/>
        <v>2014</v>
      </c>
      <c r="Q2643" t="e" cm="1">
        <f t="array" ref="Q2643">_xlfn.IFS(N2643= "theater/plays", "Theater", N2643 = "theater/musical", "Theater", N2643 = "theater/spaces", "Theater")</f>
        <v>#N/A</v>
      </c>
      <c r="R2643" t="b">
        <f t="shared" si="124"/>
        <v>0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23"/>
        <v>42536.246620370366</v>
      </c>
      <c r="P2644">
        <f t="shared" si="125"/>
        <v>2016</v>
      </c>
      <c r="Q2644" t="e" cm="1">
        <f t="array" ref="Q2644">_xlfn.IFS(N2644= "theater/plays", "Theater", N2644 = "theater/musical", "Theater", N2644 = "theater/spaces", "Theater")</f>
        <v>#N/A</v>
      </c>
      <c r="R2644" t="b">
        <f t="shared" si="124"/>
        <v>0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23"/>
        <v>42689.582349537042</v>
      </c>
      <c r="P2645">
        <f t="shared" si="125"/>
        <v>2016</v>
      </c>
      <c r="Q2645" t="e" cm="1">
        <f t="array" ref="Q2645">_xlfn.IFS(N2645= "theater/plays", "Theater", N2645 = "theater/musical", "Theater", N2645 = "theater/spaces", "Theater")</f>
        <v>#N/A</v>
      </c>
      <c r="R2645" t="b">
        <f t="shared" si="124"/>
        <v>0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23"/>
        <v>42774.792071759264</v>
      </c>
      <c r="P2646">
        <f t="shared" si="125"/>
        <v>2017</v>
      </c>
      <c r="Q2646" t="e" cm="1">
        <f t="array" ref="Q2646">_xlfn.IFS(N2646= "theater/plays", "Theater", N2646 = "theater/musical", "Theater", N2646 = "theater/spaces", "Theater")</f>
        <v>#N/A</v>
      </c>
      <c r="R2646" t="b">
        <f t="shared" si="124"/>
        <v>0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23"/>
        <v>41921.842627314814</v>
      </c>
      <c r="P2647">
        <f t="shared" si="125"/>
        <v>2014</v>
      </c>
      <c r="Q2647" t="e" cm="1">
        <f t="array" ref="Q2647">_xlfn.IFS(N2647= "theater/plays", "Theater", N2647 = "theater/musical", "Theater", N2647 = "theater/spaces", "Theater")</f>
        <v>#N/A</v>
      </c>
      <c r="R2647" t="b">
        <f t="shared" si="124"/>
        <v>0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23"/>
        <v>42226.313298611116</v>
      </c>
      <c r="P2648">
        <f t="shared" si="125"/>
        <v>2015</v>
      </c>
      <c r="Q2648" t="e" cm="1">
        <f t="array" ref="Q2648">_xlfn.IFS(N2648= "theater/plays", "Theater", N2648 = "theater/musical", "Theater", N2648 = "theater/spaces", "Theater")</f>
        <v>#N/A</v>
      </c>
      <c r="R2648" t="b">
        <f t="shared" si="124"/>
        <v>0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23"/>
        <v>42200.261793981481</v>
      </c>
      <c r="P2649">
        <f t="shared" si="125"/>
        <v>2015</v>
      </c>
      <c r="Q2649" t="e" cm="1">
        <f t="array" ref="Q2649">_xlfn.IFS(N2649= "theater/plays", "Theater", N2649 = "theater/musical", "Theater", N2649 = "theater/spaces", "Theater")</f>
        <v>#N/A</v>
      </c>
      <c r="R2649" t="b">
        <f t="shared" si="124"/>
        <v>0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23"/>
        <v>42408.714814814812</v>
      </c>
      <c r="P2650">
        <f t="shared" si="125"/>
        <v>2016</v>
      </c>
      <c r="Q2650" t="e" cm="1">
        <f t="array" ref="Q2650">_xlfn.IFS(N2650= "theater/plays", "Theater", N2650 = "theater/musical", "Theater", N2650 = "theater/spaces", "Theater")</f>
        <v>#N/A</v>
      </c>
      <c r="R2650" t="b">
        <f t="shared" si="124"/>
        <v>0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23"/>
        <v>42341.99700231482</v>
      </c>
      <c r="P2651">
        <f t="shared" si="125"/>
        <v>2015</v>
      </c>
      <c r="Q2651" t="e" cm="1">
        <f t="array" ref="Q2651">_xlfn.IFS(N2651= "theater/plays", "Theater", N2651 = "theater/musical", "Theater", N2651 = "theater/spaces", "Theater")</f>
        <v>#N/A</v>
      </c>
      <c r="R2651" t="b">
        <f t="shared" si="124"/>
        <v>0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23"/>
        <v>42695.624340277776</v>
      </c>
      <c r="P2652">
        <f t="shared" si="125"/>
        <v>2016</v>
      </c>
      <c r="Q2652" t="e" cm="1">
        <f t="array" ref="Q2652">_xlfn.IFS(N2652= "theater/plays", "Theater", N2652 = "theater/musical", "Theater", N2652 = "theater/spaces", "Theater")</f>
        <v>#N/A</v>
      </c>
      <c r="R2652" t="b">
        <f t="shared" si="124"/>
        <v>0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23"/>
        <v>42327.805659722224</v>
      </c>
      <c r="P2653">
        <f t="shared" si="125"/>
        <v>2015</v>
      </c>
      <c r="Q2653" t="e" cm="1">
        <f t="array" ref="Q2653">_xlfn.IFS(N2653= "theater/plays", "Theater", N2653 = "theater/musical", "Theater", N2653 = "theater/spaces", "Theater")</f>
        <v>#N/A</v>
      </c>
      <c r="R2653" t="b">
        <f t="shared" si="124"/>
        <v>0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23"/>
        <v>41953.158854166672</v>
      </c>
      <c r="P2654">
        <f t="shared" si="125"/>
        <v>2014</v>
      </c>
      <c r="Q2654" t="e" cm="1">
        <f t="array" ref="Q2654">_xlfn.IFS(N2654= "theater/plays", "Theater", N2654 = "theater/musical", "Theater", N2654 = "theater/spaces", "Theater")</f>
        <v>#N/A</v>
      </c>
      <c r="R2654" t="b">
        <f t="shared" si="124"/>
        <v>0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23"/>
        <v>41771.651932870373</v>
      </c>
      <c r="P2655">
        <f t="shared" si="125"/>
        <v>2014</v>
      </c>
      <c r="Q2655" t="e" cm="1">
        <f t="array" ref="Q2655">_xlfn.IFS(N2655= "theater/plays", "Theater", N2655 = "theater/musical", "Theater", N2655 = "theater/spaces", "Theater")</f>
        <v>#N/A</v>
      </c>
      <c r="R2655" t="b">
        <f t="shared" si="124"/>
        <v>0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23"/>
        <v>42055.600995370369</v>
      </c>
      <c r="P2656">
        <f t="shared" si="125"/>
        <v>2015</v>
      </c>
      <c r="Q2656" t="e" cm="1">
        <f t="array" ref="Q2656">_xlfn.IFS(N2656= "theater/plays", "Theater", N2656 = "theater/musical", "Theater", N2656 = "theater/spaces", "Theater")</f>
        <v>#N/A</v>
      </c>
      <c r="R2656" t="b">
        <f t="shared" si="124"/>
        <v>0</v>
      </c>
    </row>
    <row r="2657" spans="1:18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23"/>
        <v>42381.866284722222</v>
      </c>
      <c r="P2657">
        <f t="shared" si="125"/>
        <v>2016</v>
      </c>
      <c r="Q2657" t="e" cm="1">
        <f t="array" ref="Q2657">_xlfn.IFS(N2657= "theater/plays", "Theater", N2657 = "theater/musical", "Theater", N2657 = "theater/spaces", "Theater")</f>
        <v>#N/A</v>
      </c>
      <c r="R2657" t="b">
        <f t="shared" si="124"/>
        <v>0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23"/>
        <v>42767.688518518524</v>
      </c>
      <c r="P2658">
        <f t="shared" si="125"/>
        <v>2017</v>
      </c>
      <c r="Q2658" t="e" cm="1">
        <f t="array" ref="Q2658">_xlfn.IFS(N2658= "theater/plays", "Theater", N2658 = "theater/musical", "Theater", N2658 = "theater/spaces", "Theater")</f>
        <v>#N/A</v>
      </c>
      <c r="R2658" t="b">
        <f t="shared" si="124"/>
        <v>0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23"/>
        <v>42551.928854166668</v>
      </c>
      <c r="P2659">
        <f t="shared" si="125"/>
        <v>2016</v>
      </c>
      <c r="Q2659" t="e" cm="1">
        <f t="array" ref="Q2659">_xlfn.IFS(N2659= "theater/plays", "Theater", N2659 = "theater/musical", "Theater", N2659 = "theater/spaces", "Theater")</f>
        <v>#N/A</v>
      </c>
      <c r="R2659" t="b">
        <f t="shared" si="124"/>
        <v>0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23"/>
        <v>42551.884189814809</v>
      </c>
      <c r="P2660">
        <f t="shared" si="125"/>
        <v>2016</v>
      </c>
      <c r="Q2660" t="e" cm="1">
        <f t="array" ref="Q2660">_xlfn.IFS(N2660= "theater/plays", "Theater", N2660 = "theater/musical", "Theater", N2660 = "theater/spaces", "Theater")</f>
        <v>#N/A</v>
      </c>
      <c r="R2660" t="b">
        <f t="shared" si="124"/>
        <v>0</v>
      </c>
    </row>
    <row r="2661" spans="1:18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23"/>
        <v>42082.069560185184</v>
      </c>
      <c r="P2661">
        <f t="shared" si="125"/>
        <v>2015</v>
      </c>
      <c r="Q2661" t="e" cm="1">
        <f t="array" ref="Q2661">_xlfn.IFS(N2661= "theater/plays", "Theater", N2661 = "theater/musical", "Theater", N2661 = "theater/spaces", "Theater")</f>
        <v>#N/A</v>
      </c>
      <c r="R2661" t="b">
        <f t="shared" si="124"/>
        <v>0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23"/>
        <v>42272.713171296295</v>
      </c>
      <c r="P2662">
        <f t="shared" si="125"/>
        <v>2015</v>
      </c>
      <c r="Q2662" t="e" cm="1">
        <f t="array" ref="Q2662">_xlfn.IFS(N2662= "theater/plays", "Theater", N2662 = "theater/musical", "Theater", N2662 = "theater/spaces", "Theater")</f>
        <v>#N/A</v>
      </c>
      <c r="R2662" t="b">
        <f t="shared" si="124"/>
        <v>0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23"/>
        <v>41542.958449074074</v>
      </c>
      <c r="P2663">
        <f t="shared" si="125"/>
        <v>2013</v>
      </c>
      <c r="Q2663" t="e" cm="1">
        <f t="array" ref="Q2663">_xlfn.IFS(N2663= "theater/plays", "Theater", N2663 = "theater/musical", "Theater", N2663 = "theater/spaces", "Theater")</f>
        <v>#N/A</v>
      </c>
      <c r="R2663" t="b">
        <f t="shared" si="124"/>
        <v>0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23"/>
        <v>42207.746678240743</v>
      </c>
      <c r="P2664">
        <f t="shared" si="125"/>
        <v>2015</v>
      </c>
      <c r="Q2664" t="e" cm="1">
        <f t="array" ref="Q2664">_xlfn.IFS(N2664= "theater/plays", "Theater", N2664 = "theater/musical", "Theater", N2664 = "theater/spaces", "Theater")</f>
        <v>#N/A</v>
      </c>
      <c r="R2664" t="b">
        <f t="shared" si="124"/>
        <v>0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23"/>
        <v>42222.622766203705</v>
      </c>
      <c r="P2665">
        <f t="shared" si="125"/>
        <v>2015</v>
      </c>
      <c r="Q2665" t="e" cm="1">
        <f t="array" ref="Q2665">_xlfn.IFS(N2665= "theater/plays", "Theater", N2665 = "theater/musical", "Theater", N2665 = "theater/spaces", "Theater")</f>
        <v>#N/A</v>
      </c>
      <c r="R2665" t="b">
        <f t="shared" si="124"/>
        <v>0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23"/>
        <v>42313.02542824074</v>
      </c>
      <c r="P2666">
        <f t="shared" si="125"/>
        <v>2015</v>
      </c>
      <c r="Q2666" t="e" cm="1">
        <f t="array" ref="Q2666">_xlfn.IFS(N2666= "theater/plays", "Theater", N2666 = "theater/musical", "Theater", N2666 = "theater/spaces", "Theater")</f>
        <v>#N/A</v>
      </c>
      <c r="R2666" t="b">
        <f t="shared" si="124"/>
        <v>0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23"/>
        <v>42083.895532407405</v>
      </c>
      <c r="P2667">
        <f t="shared" si="125"/>
        <v>2015</v>
      </c>
      <c r="Q2667" t="e" cm="1">
        <f t="array" ref="Q2667">_xlfn.IFS(N2667= "theater/plays", "Theater", N2667 = "theater/musical", "Theater", N2667 = "theater/spaces", "Theater")</f>
        <v>#N/A</v>
      </c>
      <c r="R2667" t="b">
        <f t="shared" si="124"/>
        <v>0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23"/>
        <v>42235.764340277776</v>
      </c>
      <c r="P2668">
        <f t="shared" si="125"/>
        <v>2015</v>
      </c>
      <c r="Q2668" t="e" cm="1">
        <f t="array" ref="Q2668">_xlfn.IFS(N2668= "theater/plays", "Theater", N2668 = "theater/musical", "Theater", N2668 = "theater/spaces", "Theater")</f>
        <v>#N/A</v>
      </c>
      <c r="R2668" t="b">
        <f t="shared" si="124"/>
        <v>0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23"/>
        <v>42380.926111111112</v>
      </c>
      <c r="P2669">
        <f t="shared" si="125"/>
        <v>2016</v>
      </c>
      <c r="Q2669" t="e" cm="1">
        <f t="array" ref="Q2669">_xlfn.IFS(N2669= "theater/plays", "Theater", N2669 = "theater/musical", "Theater", N2669 = "theater/spaces", "Theater")</f>
        <v>#N/A</v>
      </c>
      <c r="R2669" t="b">
        <f t="shared" si="124"/>
        <v>0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23"/>
        <v>42275.58871527778</v>
      </c>
      <c r="P2670">
        <f t="shared" si="125"/>
        <v>2015</v>
      </c>
      <c r="Q2670" t="e" cm="1">
        <f t="array" ref="Q2670">_xlfn.IFS(N2670= "theater/plays", "Theater", N2670 = "theater/musical", "Theater", N2670 = "theater/spaces", "Theater")</f>
        <v>#N/A</v>
      </c>
      <c r="R2670" t="b">
        <f t="shared" si="124"/>
        <v>0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23"/>
        <v>42319.035833333328</v>
      </c>
      <c r="P2671">
        <f t="shared" si="125"/>
        <v>2015</v>
      </c>
      <c r="Q2671" t="e" cm="1">
        <f t="array" ref="Q2671">_xlfn.IFS(N2671= "theater/plays", "Theater", N2671 = "theater/musical", "Theater", N2671 = "theater/spaces", "Theater")</f>
        <v>#N/A</v>
      </c>
      <c r="R2671" t="b">
        <f t="shared" si="124"/>
        <v>0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23"/>
        <v>41821.020601851851</v>
      </c>
      <c r="P2672">
        <f t="shared" si="125"/>
        <v>2014</v>
      </c>
      <c r="Q2672" t="e" cm="1">
        <f t="array" ref="Q2672">_xlfn.IFS(N2672= "theater/plays", "Theater", N2672 = "theater/musical", "Theater", N2672 = "theater/spaces", "Theater")</f>
        <v>#N/A</v>
      </c>
      <c r="R2672" t="b">
        <f t="shared" si="124"/>
        <v>0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23"/>
        <v>41962.749027777776</v>
      </c>
      <c r="P2673">
        <f t="shared" si="125"/>
        <v>2014</v>
      </c>
      <c r="Q2673" t="e" cm="1">
        <f t="array" ref="Q2673">_xlfn.IFS(N2673= "theater/plays", "Theater", N2673 = "theater/musical", "Theater", N2673 = "theater/spaces", "Theater")</f>
        <v>#N/A</v>
      </c>
      <c r="R2673" t="b">
        <f t="shared" si="124"/>
        <v>0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23"/>
        <v>42344.884143518517</v>
      </c>
      <c r="P2674">
        <f t="shared" si="125"/>
        <v>2015</v>
      </c>
      <c r="Q2674" t="e" cm="1">
        <f t="array" ref="Q2674">_xlfn.IFS(N2674= "theater/plays", "Theater", N2674 = "theater/musical", "Theater", N2674 = "theater/spaces", "Theater")</f>
        <v>#N/A</v>
      </c>
      <c r="R2674" t="b">
        <f t="shared" si="124"/>
        <v>0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23"/>
        <v>41912.541655092595</v>
      </c>
      <c r="P2675">
        <f t="shared" si="125"/>
        <v>2014</v>
      </c>
      <c r="Q2675" t="e" cm="1">
        <f t="array" ref="Q2675">_xlfn.IFS(N2675= "theater/plays", "Theater", N2675 = "theater/musical", "Theater", N2675 = "theater/spaces", "Theater")</f>
        <v>#N/A</v>
      </c>
      <c r="R2675" t="b">
        <f t="shared" si="124"/>
        <v>0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23"/>
        <v>42529.632754629631</v>
      </c>
      <c r="P2676">
        <f t="shared" si="125"/>
        <v>2016</v>
      </c>
      <c r="Q2676" t="e" cm="1">
        <f t="array" ref="Q2676">_xlfn.IFS(N2676= "theater/plays", "Theater", N2676 = "theater/musical", "Theater", N2676 = "theater/spaces", "Theater")</f>
        <v>#N/A</v>
      </c>
      <c r="R2676" t="b">
        <f t="shared" si="124"/>
        <v>0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23"/>
        <v>41923.857511574075</v>
      </c>
      <c r="P2677">
        <f t="shared" si="125"/>
        <v>2014</v>
      </c>
      <c r="Q2677" t="e" cm="1">
        <f t="array" ref="Q2677">_xlfn.IFS(N2677= "theater/plays", "Theater", N2677 = "theater/musical", "Theater", N2677 = "theater/spaces", "Theater")</f>
        <v>#N/A</v>
      </c>
      <c r="R2677" t="b">
        <f t="shared" si="124"/>
        <v>0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23"/>
        <v>42482.624699074076</v>
      </c>
      <c r="P2678">
        <f t="shared" si="125"/>
        <v>2016</v>
      </c>
      <c r="Q2678" t="e" cm="1">
        <f t="array" ref="Q2678">_xlfn.IFS(N2678= "theater/plays", "Theater", N2678 = "theater/musical", "Theater", N2678 = "theater/spaces", "Theater")</f>
        <v>#N/A</v>
      </c>
      <c r="R2678" t="b">
        <f t="shared" si="124"/>
        <v>0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23"/>
        <v>41793.029432870375</v>
      </c>
      <c r="P2679">
        <f t="shared" si="125"/>
        <v>2014</v>
      </c>
      <c r="Q2679" t="e" cm="1">
        <f t="array" ref="Q2679">_xlfn.IFS(N2679= "theater/plays", "Theater", N2679 = "theater/musical", "Theater", N2679 = "theater/spaces", "Theater")</f>
        <v>#N/A</v>
      </c>
      <c r="R2679" t="b">
        <f t="shared" si="124"/>
        <v>0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23"/>
        <v>42241.798206018517</v>
      </c>
      <c r="P2680">
        <f t="shared" si="125"/>
        <v>2015</v>
      </c>
      <c r="Q2680" t="e" cm="1">
        <f t="array" ref="Q2680">_xlfn.IFS(N2680= "theater/plays", "Theater", N2680 = "theater/musical", "Theater", N2680 = "theater/spaces", "Theater")</f>
        <v>#N/A</v>
      </c>
      <c r="R2680" t="b">
        <f t="shared" si="124"/>
        <v>0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23"/>
        <v>42033.001087962963</v>
      </c>
      <c r="P2681">
        <f t="shared" si="125"/>
        <v>2015</v>
      </c>
      <c r="Q2681" t="e" cm="1">
        <f t="array" ref="Q2681">_xlfn.IFS(N2681= "theater/plays", "Theater", N2681 = "theater/musical", "Theater", N2681 = "theater/spaces", "Theater")</f>
        <v>#N/A</v>
      </c>
      <c r="R2681" t="b">
        <f t="shared" si="124"/>
        <v>0</v>
      </c>
    </row>
    <row r="2682" spans="1:18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23"/>
        <v>42436.211701388893</v>
      </c>
      <c r="P2682">
        <f t="shared" si="125"/>
        <v>2016</v>
      </c>
      <c r="Q2682" t="e" cm="1">
        <f t="array" ref="Q2682">_xlfn.IFS(N2682= "theater/plays", "Theater", N2682 = "theater/musical", "Theater", N2682 = "theater/spaces", "Theater")</f>
        <v>#N/A</v>
      </c>
      <c r="R2682" t="b">
        <f t="shared" si="124"/>
        <v>0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23"/>
        <v>41805.895254629628</v>
      </c>
      <c r="P2683">
        <f t="shared" si="125"/>
        <v>2014</v>
      </c>
      <c r="Q2683" t="e" cm="1">
        <f t="array" ref="Q2683">_xlfn.IFS(N2683= "theater/plays", "Theater", N2683 = "theater/musical", "Theater", N2683 = "theater/spaces", "Theater")</f>
        <v>#N/A</v>
      </c>
      <c r="R2683" t="b">
        <f t="shared" si="124"/>
        <v>0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23"/>
        <v>41932.871990740743</v>
      </c>
      <c r="P2684">
        <f t="shared" si="125"/>
        <v>2014</v>
      </c>
      <c r="Q2684" t="e" cm="1">
        <f t="array" ref="Q2684">_xlfn.IFS(N2684= "theater/plays", "Theater", N2684 = "theater/musical", "Theater", N2684 = "theater/spaces", "Theater")</f>
        <v>#N/A</v>
      </c>
      <c r="R2684" t="b">
        <f t="shared" si="124"/>
        <v>0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23"/>
        <v>42034.75509259259</v>
      </c>
      <c r="P2685">
        <f t="shared" si="125"/>
        <v>2015</v>
      </c>
      <c r="Q2685" t="e" cm="1">
        <f t="array" ref="Q2685">_xlfn.IFS(N2685= "theater/plays", "Theater", N2685 = "theater/musical", "Theater", N2685 = "theater/spaces", "Theater")</f>
        <v>#N/A</v>
      </c>
      <c r="R2685" t="b">
        <f t="shared" si="124"/>
        <v>0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23"/>
        <v>41820.914641203708</v>
      </c>
      <c r="P2686">
        <f t="shared" si="125"/>
        <v>2014</v>
      </c>
      <c r="Q2686" t="e" cm="1">
        <f t="array" ref="Q2686">_xlfn.IFS(N2686= "theater/plays", "Theater", N2686 = "theater/musical", "Theater", N2686 = "theater/spaces", "Theater")</f>
        <v>#N/A</v>
      </c>
      <c r="R2686" t="b">
        <f t="shared" si="124"/>
        <v>0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23"/>
        <v>42061.69594907407</v>
      </c>
      <c r="P2687">
        <f t="shared" si="125"/>
        <v>2015</v>
      </c>
      <c r="Q2687" t="e" cm="1">
        <f t="array" ref="Q2687">_xlfn.IFS(N2687= "theater/plays", "Theater", N2687 = "theater/musical", "Theater", N2687 = "theater/spaces", "Theater")</f>
        <v>#N/A</v>
      </c>
      <c r="R2687" t="b">
        <f t="shared" si="124"/>
        <v>0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23"/>
        <v>41892.974803240737</v>
      </c>
      <c r="P2688">
        <f t="shared" si="125"/>
        <v>2014</v>
      </c>
      <c r="Q2688" t="e" cm="1">
        <f t="array" ref="Q2688">_xlfn.IFS(N2688= "theater/plays", "Theater", N2688 = "theater/musical", "Theater", N2688 = "theater/spaces", "Theater")</f>
        <v>#N/A</v>
      </c>
      <c r="R2688" t="b">
        <f t="shared" si="124"/>
        <v>0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23"/>
        <v>42154.64025462963</v>
      </c>
      <c r="P2689">
        <f t="shared" si="125"/>
        <v>2015</v>
      </c>
      <c r="Q2689" t="e" cm="1">
        <f t="array" ref="Q2689">_xlfn.IFS(N2689= "theater/plays", "Theater", N2689 = "theater/musical", "Theater", N2689 = "theater/spaces", "Theater")</f>
        <v>#N/A</v>
      </c>
      <c r="R2689" t="b">
        <f t="shared" si="124"/>
        <v>0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23"/>
        <v>42028.11886574074</v>
      </c>
      <c r="P2690">
        <f t="shared" si="125"/>
        <v>2015</v>
      </c>
      <c r="Q2690" t="e" cm="1">
        <f t="array" ref="Q2690">_xlfn.IFS(N2690= "theater/plays", "Theater", N2690 = "theater/musical", "Theater", N2690 = "theater/spaces", "Theater")</f>
        <v>#N/A</v>
      </c>
      <c r="R2690" t="b">
        <f t="shared" si="124"/>
        <v>0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26">(J2691/86400)+DATE(1970,1,1)</f>
        <v>42551.961689814816</v>
      </c>
      <c r="P2691">
        <f t="shared" si="125"/>
        <v>2016</v>
      </c>
      <c r="Q2691" t="e" cm="1">
        <f t="array" ref="Q2691">_xlfn.IFS(N2691= "theater/plays", "Theater", N2691 = "theater/musical", "Theater", N2691 = "theater/spaces", "Theater")</f>
        <v>#N/A</v>
      </c>
      <c r="R2691" t="b">
        <f t="shared" ref="R2691:R2754" si="127">IF(N2691= "theater/plays", "plays")</f>
        <v>0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26"/>
        <v>42113.105046296296</v>
      </c>
      <c r="P2692">
        <f t="shared" ref="P2692:P2755" si="128">YEAR(O2692)</f>
        <v>2015</v>
      </c>
      <c r="Q2692" t="e" cm="1">
        <f t="array" ref="Q2692">_xlfn.IFS(N2692= "theater/plays", "Theater", N2692 = "theater/musical", "Theater", N2692 = "theater/spaces", "Theater")</f>
        <v>#N/A</v>
      </c>
      <c r="R2692" t="b">
        <f t="shared" si="127"/>
        <v>0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26"/>
        <v>42089.724039351851</v>
      </c>
      <c r="P2693">
        <f t="shared" si="128"/>
        <v>2015</v>
      </c>
      <c r="Q2693" t="e" cm="1">
        <f t="array" ref="Q2693">_xlfn.IFS(N2693= "theater/plays", "Theater", N2693 = "theater/musical", "Theater", N2693 = "theater/spaces", "Theater")</f>
        <v>#N/A</v>
      </c>
      <c r="R2693" t="b">
        <f t="shared" si="127"/>
        <v>0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26"/>
        <v>42058.334027777775</v>
      </c>
      <c r="P2694">
        <f t="shared" si="128"/>
        <v>2015</v>
      </c>
      <c r="Q2694" t="e" cm="1">
        <f t="array" ref="Q2694">_xlfn.IFS(N2694= "theater/plays", "Theater", N2694 = "theater/musical", "Theater", N2694 = "theater/spaces", "Theater")</f>
        <v>#N/A</v>
      </c>
      <c r="R2694" t="b">
        <f t="shared" si="127"/>
        <v>0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26"/>
        <v>41834.138495370367</v>
      </c>
      <c r="P2695">
        <f t="shared" si="128"/>
        <v>2014</v>
      </c>
      <c r="Q2695" t="e" cm="1">
        <f t="array" ref="Q2695">_xlfn.IFS(N2695= "theater/plays", "Theater", N2695 = "theater/musical", "Theater", N2695 = "theater/spaces", "Theater")</f>
        <v>#N/A</v>
      </c>
      <c r="R2695" t="b">
        <f t="shared" si="127"/>
        <v>0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26"/>
        <v>41878.140497685185</v>
      </c>
      <c r="P2696">
        <f t="shared" si="128"/>
        <v>2014</v>
      </c>
      <c r="Q2696" t="e" cm="1">
        <f t="array" ref="Q2696">_xlfn.IFS(N2696= "theater/plays", "Theater", N2696 = "theater/musical", "Theater", N2696 = "theater/spaces", "Theater")</f>
        <v>#N/A</v>
      </c>
      <c r="R2696" t="b">
        <f t="shared" si="127"/>
        <v>0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26"/>
        <v>42048.181921296295</v>
      </c>
      <c r="P2697">
        <f t="shared" si="128"/>
        <v>2015</v>
      </c>
      <c r="Q2697" t="e" cm="1">
        <f t="array" ref="Q2697">_xlfn.IFS(N2697= "theater/plays", "Theater", N2697 = "theater/musical", "Theater", N2697 = "theater/spaces", "Theater")</f>
        <v>#N/A</v>
      </c>
      <c r="R2697" t="b">
        <f t="shared" si="127"/>
        <v>0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26"/>
        <v>41964.844444444447</v>
      </c>
      <c r="P2698">
        <f t="shared" si="128"/>
        <v>2014</v>
      </c>
      <c r="Q2698" t="e" cm="1">
        <f t="array" ref="Q2698">_xlfn.IFS(N2698= "theater/plays", "Theater", N2698 = "theater/musical", "Theater", N2698 = "theater/spaces", "Theater")</f>
        <v>#N/A</v>
      </c>
      <c r="R2698" t="b">
        <f t="shared" si="127"/>
        <v>0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26"/>
        <v>42187.940081018518</v>
      </c>
      <c r="P2699">
        <f t="shared" si="128"/>
        <v>2015</v>
      </c>
      <c r="Q2699" t="e" cm="1">
        <f t="array" ref="Q2699">_xlfn.IFS(N2699= "theater/plays", "Theater", N2699 = "theater/musical", "Theater", N2699 = "theater/spaces", "Theater")</f>
        <v>#N/A</v>
      </c>
      <c r="R2699" t="b">
        <f t="shared" si="127"/>
        <v>0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26"/>
        <v>41787.898240740738</v>
      </c>
      <c r="P2700">
        <f t="shared" si="128"/>
        <v>2014</v>
      </c>
      <c r="Q2700" t="e" cm="1">
        <f t="array" ref="Q2700">_xlfn.IFS(N2700= "theater/plays", "Theater", N2700 = "theater/musical", "Theater", N2700 = "theater/spaces", "Theater")</f>
        <v>#N/A</v>
      </c>
      <c r="R2700" t="b">
        <f t="shared" si="127"/>
        <v>0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26"/>
        <v>41829.896562499998</v>
      </c>
      <c r="P2701">
        <f t="shared" si="128"/>
        <v>2014</v>
      </c>
      <c r="Q2701" t="e" cm="1">
        <f t="array" ref="Q2701">_xlfn.IFS(N2701= "theater/plays", "Theater", N2701 = "theater/musical", "Theater", N2701 = "theater/spaces", "Theater")</f>
        <v>#N/A</v>
      </c>
      <c r="R2701" t="b">
        <f t="shared" si="127"/>
        <v>0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26"/>
        <v>41870.874675925923</v>
      </c>
      <c r="P2702">
        <f t="shared" si="128"/>
        <v>2014</v>
      </c>
      <c r="Q2702" t="e" cm="1">
        <f t="array" ref="Q2702">_xlfn.IFS(N2702= "theater/plays", "Theater", N2702 = "theater/musical", "Theater", N2702 = "theater/spaces", "Theater")</f>
        <v>#N/A</v>
      </c>
      <c r="R2702" t="b">
        <f t="shared" si="127"/>
        <v>0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26"/>
        <v>42801.774699074071</v>
      </c>
      <c r="P2703">
        <f t="shared" si="128"/>
        <v>2017</v>
      </c>
      <c r="Q2703" t="str" cm="1">
        <f t="array" ref="Q2703">_xlfn.IFS(N2703= "theater/plays", "Theater", N2703 = "theater/musical", "Theater", N2703 = "theater/spaces", "Theater")</f>
        <v>Theater</v>
      </c>
      <c r="R2703" t="b">
        <f t="shared" si="127"/>
        <v>0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26"/>
        <v>42800.801817129628</v>
      </c>
      <c r="P2704">
        <f t="shared" si="128"/>
        <v>2017</v>
      </c>
      <c r="Q2704" t="str" cm="1">
        <f t="array" ref="Q2704">_xlfn.IFS(N2704= "theater/plays", "Theater", N2704 = "theater/musical", "Theater", N2704 = "theater/spaces", "Theater")</f>
        <v>Theater</v>
      </c>
      <c r="R2704" t="b">
        <f t="shared" si="127"/>
        <v>0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26"/>
        <v>42756.690162037034</v>
      </c>
      <c r="P2705">
        <f t="shared" si="128"/>
        <v>2017</v>
      </c>
      <c r="Q2705" t="str" cm="1">
        <f t="array" ref="Q2705">_xlfn.IFS(N2705= "theater/plays", "Theater", N2705 = "theater/musical", "Theater", N2705 = "theater/spaces", "Theater")</f>
        <v>Theater</v>
      </c>
      <c r="R2705" t="b">
        <f t="shared" si="127"/>
        <v>0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26"/>
        <v>42787.862430555557</v>
      </c>
      <c r="P2706">
        <f t="shared" si="128"/>
        <v>2017</v>
      </c>
      <c r="Q2706" t="str" cm="1">
        <f t="array" ref="Q2706">_xlfn.IFS(N2706= "theater/plays", "Theater", N2706 = "theater/musical", "Theater", N2706 = "theater/spaces", "Theater")</f>
        <v>Theater</v>
      </c>
      <c r="R2706" t="b">
        <f t="shared" si="127"/>
        <v>0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26"/>
        <v>42773.916180555556</v>
      </c>
      <c r="P2707">
        <f t="shared" si="128"/>
        <v>2017</v>
      </c>
      <c r="Q2707" t="str" cm="1">
        <f t="array" ref="Q2707">_xlfn.IFS(N2707= "theater/plays", "Theater", N2707 = "theater/musical", "Theater", N2707 = "theater/spaces", "Theater")</f>
        <v>Theater</v>
      </c>
      <c r="R2707" t="b">
        <f t="shared" si="127"/>
        <v>0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26"/>
        <v>41899.294942129629</v>
      </c>
      <c r="P2708">
        <f t="shared" si="128"/>
        <v>2014</v>
      </c>
      <c r="Q2708" t="str" cm="1">
        <f t="array" ref="Q2708">_xlfn.IFS(N2708= "theater/plays", "Theater", N2708 = "theater/musical", "Theater", N2708 = "theater/spaces", "Theater")</f>
        <v>Theater</v>
      </c>
      <c r="R2708" t="b">
        <f t="shared" si="127"/>
        <v>0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26"/>
        <v>41391.782905092594</v>
      </c>
      <c r="P2709">
        <f t="shared" si="128"/>
        <v>2013</v>
      </c>
      <c r="Q2709" t="str" cm="1">
        <f t="array" ref="Q2709">_xlfn.IFS(N2709= "theater/plays", "Theater", N2709 = "theater/musical", "Theater", N2709 = "theater/spaces", "Theater")</f>
        <v>Theater</v>
      </c>
      <c r="R2709" t="b">
        <f t="shared" si="127"/>
        <v>0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26"/>
        <v>42512.698217592595</v>
      </c>
      <c r="P2710">
        <f t="shared" si="128"/>
        <v>2016</v>
      </c>
      <c r="Q2710" t="str" cm="1">
        <f t="array" ref="Q2710">_xlfn.IFS(N2710= "theater/plays", "Theater", N2710 = "theater/musical", "Theater", N2710 = "theater/spaces", "Theater")</f>
        <v>Theater</v>
      </c>
      <c r="R2710" t="b">
        <f t="shared" si="127"/>
        <v>0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26"/>
        <v>42612.149780092594</v>
      </c>
      <c r="P2711">
        <f t="shared" si="128"/>
        <v>2016</v>
      </c>
      <c r="Q2711" t="str" cm="1">
        <f t="array" ref="Q2711">_xlfn.IFS(N2711= "theater/plays", "Theater", N2711 = "theater/musical", "Theater", N2711 = "theater/spaces", "Theater")</f>
        <v>Theater</v>
      </c>
      <c r="R2711" t="b">
        <f t="shared" si="127"/>
        <v>0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26"/>
        <v>41828.229490740741</v>
      </c>
      <c r="P2712">
        <f t="shared" si="128"/>
        <v>2014</v>
      </c>
      <c r="Q2712" t="str" cm="1">
        <f t="array" ref="Q2712">_xlfn.IFS(N2712= "theater/plays", "Theater", N2712 = "theater/musical", "Theater", N2712 = "theater/spaces", "Theater")</f>
        <v>Theater</v>
      </c>
      <c r="R2712" t="b">
        <f t="shared" si="127"/>
        <v>0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26"/>
        <v>41780.745254629626</v>
      </c>
      <c r="P2713">
        <f t="shared" si="128"/>
        <v>2014</v>
      </c>
      <c r="Q2713" t="str" cm="1">
        <f t="array" ref="Q2713">_xlfn.IFS(N2713= "theater/plays", "Theater", N2713 = "theater/musical", "Theater", N2713 = "theater/spaces", "Theater")</f>
        <v>Theater</v>
      </c>
      <c r="R2713" t="b">
        <f t="shared" si="127"/>
        <v>0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26"/>
        <v>41432.062037037038</v>
      </c>
      <c r="P2714">
        <f t="shared" si="128"/>
        <v>2013</v>
      </c>
      <c r="Q2714" t="str" cm="1">
        <f t="array" ref="Q2714">_xlfn.IFS(N2714= "theater/plays", "Theater", N2714 = "theater/musical", "Theater", N2714 = "theater/spaces", "Theater")</f>
        <v>Theater</v>
      </c>
      <c r="R2714" t="b">
        <f t="shared" si="127"/>
        <v>0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26"/>
        <v>42322.653749999998</v>
      </c>
      <c r="P2715">
        <f t="shared" si="128"/>
        <v>2015</v>
      </c>
      <c r="Q2715" t="str" cm="1">
        <f t="array" ref="Q2715">_xlfn.IFS(N2715= "theater/plays", "Theater", N2715 = "theater/musical", "Theater", N2715 = "theater/spaces", "Theater")</f>
        <v>Theater</v>
      </c>
      <c r="R2715" t="b">
        <f t="shared" si="127"/>
        <v>0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26"/>
        <v>42629.655046296291</v>
      </c>
      <c r="P2716">
        <f t="shared" si="128"/>
        <v>2016</v>
      </c>
      <c r="Q2716" t="str" cm="1">
        <f t="array" ref="Q2716">_xlfn.IFS(N2716= "theater/plays", "Theater", N2716 = "theater/musical", "Theater", N2716 = "theater/spaces", "Theater")</f>
        <v>Theater</v>
      </c>
      <c r="R2716" t="b">
        <f t="shared" si="127"/>
        <v>0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26"/>
        <v>42387.398472222223</v>
      </c>
      <c r="P2717">
        <f t="shared" si="128"/>
        <v>2016</v>
      </c>
      <c r="Q2717" t="str" cm="1">
        <f t="array" ref="Q2717">_xlfn.IFS(N2717= "theater/plays", "Theater", N2717 = "theater/musical", "Theater", N2717 = "theater/spaces", "Theater")</f>
        <v>Theater</v>
      </c>
      <c r="R2717" t="b">
        <f t="shared" si="127"/>
        <v>0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26"/>
        <v>42255.333252314813</v>
      </c>
      <c r="P2718">
        <f t="shared" si="128"/>
        <v>2015</v>
      </c>
      <c r="Q2718" t="str" cm="1">
        <f t="array" ref="Q2718">_xlfn.IFS(N2718= "theater/plays", "Theater", N2718 = "theater/musical", "Theater", N2718 = "theater/spaces", "Theater")</f>
        <v>Theater</v>
      </c>
      <c r="R2718" t="b">
        <f t="shared" si="127"/>
        <v>0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26"/>
        <v>41934.914918981478</v>
      </c>
      <c r="P2719">
        <f t="shared" si="128"/>
        <v>2014</v>
      </c>
      <c r="Q2719" t="str" cm="1">
        <f t="array" ref="Q2719">_xlfn.IFS(N2719= "theater/plays", "Theater", N2719 = "theater/musical", "Theater", N2719 = "theater/spaces", "Theater")</f>
        <v>Theater</v>
      </c>
      <c r="R2719" t="b">
        <f t="shared" si="127"/>
        <v>0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26"/>
        <v>42465.596585648149</v>
      </c>
      <c r="P2720">
        <f t="shared" si="128"/>
        <v>2016</v>
      </c>
      <c r="Q2720" t="str" cm="1">
        <f t="array" ref="Q2720">_xlfn.IFS(N2720= "theater/plays", "Theater", N2720 = "theater/musical", "Theater", N2720 = "theater/spaces", "Theater")</f>
        <v>Theater</v>
      </c>
      <c r="R2720" t="b">
        <f t="shared" si="127"/>
        <v>0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26"/>
        <v>42418.031180555554</v>
      </c>
      <c r="P2721">
        <f t="shared" si="128"/>
        <v>2016</v>
      </c>
      <c r="Q2721" t="str" cm="1">
        <f t="array" ref="Q2721">_xlfn.IFS(N2721= "theater/plays", "Theater", N2721 = "theater/musical", "Theater", N2721 = "theater/spaces", "Theater")</f>
        <v>Theater</v>
      </c>
      <c r="R2721" t="b">
        <f t="shared" si="127"/>
        <v>0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26"/>
        <v>42655.465891203705</v>
      </c>
      <c r="P2722">
        <f t="shared" si="128"/>
        <v>2016</v>
      </c>
      <c r="Q2722" t="str" cm="1">
        <f t="array" ref="Q2722">_xlfn.IFS(N2722= "theater/plays", "Theater", N2722 = "theater/musical", "Theater", N2722 = "theater/spaces", "Theater")</f>
        <v>Theater</v>
      </c>
      <c r="R2722" t="b">
        <f t="shared" si="127"/>
        <v>0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26"/>
        <v>41493.543958333335</v>
      </c>
      <c r="P2723">
        <f t="shared" si="128"/>
        <v>2013</v>
      </c>
      <c r="Q2723" t="e" cm="1">
        <f t="array" ref="Q2723">_xlfn.IFS(N2723= "theater/plays", "Theater", N2723 = "theater/musical", "Theater", N2723 = "theater/spaces", "Theater")</f>
        <v>#N/A</v>
      </c>
      <c r="R2723" t="b">
        <f t="shared" si="127"/>
        <v>0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26"/>
        <v>42704.857094907406</v>
      </c>
      <c r="P2724">
        <f t="shared" si="128"/>
        <v>2016</v>
      </c>
      <c r="Q2724" t="e" cm="1">
        <f t="array" ref="Q2724">_xlfn.IFS(N2724= "theater/plays", "Theater", N2724 = "theater/musical", "Theater", N2724 = "theater/spaces", "Theater")</f>
        <v>#N/A</v>
      </c>
      <c r="R2724" t="b">
        <f t="shared" si="127"/>
        <v>0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26"/>
        <v>41944.83898148148</v>
      </c>
      <c r="P2725">
        <f t="shared" si="128"/>
        <v>2014</v>
      </c>
      <c r="Q2725" t="e" cm="1">
        <f t="array" ref="Q2725">_xlfn.IFS(N2725= "theater/plays", "Theater", N2725 = "theater/musical", "Theater", N2725 = "theater/spaces", "Theater")</f>
        <v>#N/A</v>
      </c>
      <c r="R2725" t="b">
        <f t="shared" si="127"/>
        <v>0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26"/>
        <v>42199.32707175926</v>
      </c>
      <c r="P2726">
        <f t="shared" si="128"/>
        <v>2015</v>
      </c>
      <c r="Q2726" t="e" cm="1">
        <f t="array" ref="Q2726">_xlfn.IFS(N2726= "theater/plays", "Theater", N2726 = "theater/musical", "Theater", N2726 = "theater/spaces", "Theater")</f>
        <v>#N/A</v>
      </c>
      <c r="R2726" t="b">
        <f t="shared" si="127"/>
        <v>0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26"/>
        <v>42745.744618055556</v>
      </c>
      <c r="P2727">
        <f t="shared" si="128"/>
        <v>2017</v>
      </c>
      <c r="Q2727" t="e" cm="1">
        <f t="array" ref="Q2727">_xlfn.IFS(N2727= "theater/plays", "Theater", N2727 = "theater/musical", "Theater", N2727 = "theater/spaces", "Theater")</f>
        <v>#N/A</v>
      </c>
      <c r="R2727" t="b">
        <f t="shared" si="127"/>
        <v>0</v>
      </c>
    </row>
    <row r="2728" spans="1:18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26"/>
        <v>42452.579988425925</v>
      </c>
      <c r="P2728">
        <f t="shared" si="128"/>
        <v>2016</v>
      </c>
      <c r="Q2728" t="e" cm="1">
        <f t="array" ref="Q2728">_xlfn.IFS(N2728= "theater/plays", "Theater", N2728 = "theater/musical", "Theater", N2728 = "theater/spaces", "Theater")</f>
        <v>#N/A</v>
      </c>
      <c r="R2728" t="b">
        <f t="shared" si="127"/>
        <v>0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26"/>
        <v>42198.676655092597</v>
      </c>
      <c r="P2729">
        <f t="shared" si="128"/>
        <v>2015</v>
      </c>
      <c r="Q2729" t="e" cm="1">
        <f t="array" ref="Q2729">_xlfn.IFS(N2729= "theater/plays", "Theater", N2729 = "theater/musical", "Theater", N2729 = "theater/spaces", "Theater")</f>
        <v>#N/A</v>
      </c>
      <c r="R2729" t="b">
        <f t="shared" si="127"/>
        <v>0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26"/>
        <v>42333.59993055556</v>
      </c>
      <c r="P2730">
        <f t="shared" si="128"/>
        <v>2015</v>
      </c>
      <c r="Q2730" t="e" cm="1">
        <f t="array" ref="Q2730">_xlfn.IFS(N2730= "theater/plays", "Theater", N2730 = "theater/musical", "Theater", N2730 = "theater/spaces", "Theater")</f>
        <v>#N/A</v>
      </c>
      <c r="R2730" t="b">
        <f t="shared" si="127"/>
        <v>0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26"/>
        <v>42095.240706018521</v>
      </c>
      <c r="P2731">
        <f t="shared" si="128"/>
        <v>2015</v>
      </c>
      <c r="Q2731" t="e" cm="1">
        <f t="array" ref="Q2731">_xlfn.IFS(N2731= "theater/plays", "Theater", N2731 = "theater/musical", "Theater", N2731 = "theater/spaces", "Theater")</f>
        <v>#N/A</v>
      </c>
      <c r="R2731" t="b">
        <f t="shared" si="127"/>
        <v>0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26"/>
        <v>41351.541377314818</v>
      </c>
      <c r="P2732">
        <f t="shared" si="128"/>
        <v>2013</v>
      </c>
      <c r="Q2732" t="e" cm="1">
        <f t="array" ref="Q2732">_xlfn.IFS(N2732= "theater/plays", "Theater", N2732 = "theater/musical", "Theater", N2732 = "theater/spaces", "Theater")</f>
        <v>#N/A</v>
      </c>
      <c r="R2732" t="b">
        <f t="shared" si="127"/>
        <v>0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26"/>
        <v>41872.525717592594</v>
      </c>
      <c r="P2733">
        <f t="shared" si="128"/>
        <v>2014</v>
      </c>
      <c r="Q2733" t="e" cm="1">
        <f t="array" ref="Q2733">_xlfn.IFS(N2733= "theater/plays", "Theater", N2733 = "theater/musical", "Theater", N2733 = "theater/spaces", "Theater")</f>
        <v>#N/A</v>
      </c>
      <c r="R2733" t="b">
        <f t="shared" si="127"/>
        <v>0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26"/>
        <v>41389.808194444442</v>
      </c>
      <c r="P2734">
        <f t="shared" si="128"/>
        <v>2013</v>
      </c>
      <c r="Q2734" t="e" cm="1">
        <f t="array" ref="Q2734">_xlfn.IFS(N2734= "theater/plays", "Theater", N2734 = "theater/musical", "Theater", N2734 = "theater/spaces", "Theater")</f>
        <v>#N/A</v>
      </c>
      <c r="R2734" t="b">
        <f t="shared" si="127"/>
        <v>0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26"/>
        <v>42044.272847222222</v>
      </c>
      <c r="P2735">
        <f t="shared" si="128"/>
        <v>2015</v>
      </c>
      <c r="Q2735" t="e" cm="1">
        <f t="array" ref="Q2735">_xlfn.IFS(N2735= "theater/plays", "Theater", N2735 = "theater/musical", "Theater", N2735 = "theater/spaces", "Theater")</f>
        <v>#N/A</v>
      </c>
      <c r="R2735" t="b">
        <f t="shared" si="127"/>
        <v>0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26"/>
        <v>42626.668888888889</v>
      </c>
      <c r="P2736">
        <f t="shared" si="128"/>
        <v>2016</v>
      </c>
      <c r="Q2736" t="e" cm="1">
        <f t="array" ref="Q2736">_xlfn.IFS(N2736= "theater/plays", "Theater", N2736 = "theater/musical", "Theater", N2736 = "theater/spaces", "Theater")</f>
        <v>#N/A</v>
      </c>
      <c r="R2736" t="b">
        <f t="shared" si="127"/>
        <v>0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26"/>
        <v>41316.120949074073</v>
      </c>
      <c r="P2737">
        <f t="shared" si="128"/>
        <v>2013</v>
      </c>
      <c r="Q2737" t="e" cm="1">
        <f t="array" ref="Q2737">_xlfn.IFS(N2737= "theater/plays", "Theater", N2737 = "theater/musical", "Theater", N2737 = "theater/spaces", "Theater")</f>
        <v>#N/A</v>
      </c>
      <c r="R2737" t="b">
        <f t="shared" si="127"/>
        <v>0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26"/>
        <v>41722.666354166664</v>
      </c>
      <c r="P2738">
        <f t="shared" si="128"/>
        <v>2014</v>
      </c>
      <c r="Q2738" t="e" cm="1">
        <f t="array" ref="Q2738">_xlfn.IFS(N2738= "theater/plays", "Theater", N2738 = "theater/musical", "Theater", N2738 = "theater/spaces", "Theater")</f>
        <v>#N/A</v>
      </c>
      <c r="R2738" t="b">
        <f t="shared" si="127"/>
        <v>0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26"/>
        <v>41611.917673611111</v>
      </c>
      <c r="P2739">
        <f t="shared" si="128"/>
        <v>2013</v>
      </c>
      <c r="Q2739" t="e" cm="1">
        <f t="array" ref="Q2739">_xlfn.IFS(N2739= "theater/plays", "Theater", N2739 = "theater/musical", "Theater", N2739 = "theater/spaces", "Theater")</f>
        <v>#N/A</v>
      </c>
      <c r="R2739" t="b">
        <f t="shared" si="127"/>
        <v>0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26"/>
        <v>42620.143564814818</v>
      </c>
      <c r="P2740">
        <f t="shared" si="128"/>
        <v>2016</v>
      </c>
      <c r="Q2740" t="e" cm="1">
        <f t="array" ref="Q2740">_xlfn.IFS(N2740= "theater/plays", "Theater", N2740 = "theater/musical", "Theater", N2740 = "theater/spaces", "Theater")</f>
        <v>#N/A</v>
      </c>
      <c r="R2740" t="b">
        <f t="shared" si="127"/>
        <v>0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26"/>
        <v>41719.887928240743</v>
      </c>
      <c r="P2741">
        <f t="shared" si="128"/>
        <v>2014</v>
      </c>
      <c r="Q2741" t="e" cm="1">
        <f t="array" ref="Q2741">_xlfn.IFS(N2741= "theater/plays", "Theater", N2741 = "theater/musical", "Theater", N2741 = "theater/spaces", "Theater")</f>
        <v>#N/A</v>
      </c>
      <c r="R2741" t="b">
        <f t="shared" si="127"/>
        <v>0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26"/>
        <v>42045.031851851847</v>
      </c>
      <c r="P2742">
        <f t="shared" si="128"/>
        <v>2015</v>
      </c>
      <c r="Q2742" t="e" cm="1">
        <f t="array" ref="Q2742">_xlfn.IFS(N2742= "theater/plays", "Theater", N2742 = "theater/musical", "Theater", N2742 = "theater/spaces", "Theater")</f>
        <v>#N/A</v>
      </c>
      <c r="R2742" t="b">
        <f t="shared" si="127"/>
        <v>0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26"/>
        <v>41911.657430555555</v>
      </c>
      <c r="P2743">
        <f t="shared" si="128"/>
        <v>2014</v>
      </c>
      <c r="Q2743" t="e" cm="1">
        <f t="array" ref="Q2743">_xlfn.IFS(N2743= "theater/plays", "Theater", N2743 = "theater/musical", "Theater", N2743 = "theater/spaces", "Theater")</f>
        <v>#N/A</v>
      </c>
      <c r="R2743" t="b">
        <f t="shared" si="127"/>
        <v>0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26"/>
        <v>41030.719756944447</v>
      </c>
      <c r="P2744">
        <f t="shared" si="128"/>
        <v>2012</v>
      </c>
      <c r="Q2744" t="e" cm="1">
        <f t="array" ref="Q2744">_xlfn.IFS(N2744= "theater/plays", "Theater", N2744 = "theater/musical", "Theater", N2744 = "theater/spaces", "Theater")</f>
        <v>#N/A</v>
      </c>
      <c r="R2744" t="b">
        <f t="shared" si="127"/>
        <v>0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26"/>
        <v>42632.328784722224</v>
      </c>
      <c r="P2745">
        <f t="shared" si="128"/>
        <v>2016</v>
      </c>
      <c r="Q2745" t="e" cm="1">
        <f t="array" ref="Q2745">_xlfn.IFS(N2745= "theater/plays", "Theater", N2745 = "theater/musical", "Theater", N2745 = "theater/spaces", "Theater")</f>
        <v>#N/A</v>
      </c>
      <c r="R2745" t="b">
        <f t="shared" si="127"/>
        <v>0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26"/>
        <v>40938.062476851854</v>
      </c>
      <c r="P2746">
        <f t="shared" si="128"/>
        <v>2012</v>
      </c>
      <c r="Q2746" t="e" cm="1">
        <f t="array" ref="Q2746">_xlfn.IFS(N2746= "theater/plays", "Theater", N2746 = "theater/musical", "Theater", N2746 = "theater/spaces", "Theater")</f>
        <v>#N/A</v>
      </c>
      <c r="R2746" t="b">
        <f t="shared" si="127"/>
        <v>0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26"/>
        <v>41044.988055555557</v>
      </c>
      <c r="P2747">
        <f t="shared" si="128"/>
        <v>2012</v>
      </c>
      <c r="Q2747" t="e" cm="1">
        <f t="array" ref="Q2747">_xlfn.IFS(N2747= "theater/plays", "Theater", N2747 = "theater/musical", "Theater", N2747 = "theater/spaces", "Theater")</f>
        <v>#N/A</v>
      </c>
      <c r="R2747" t="b">
        <f t="shared" si="127"/>
        <v>0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26"/>
        <v>41850.781377314815</v>
      </c>
      <c r="P2748">
        <f t="shared" si="128"/>
        <v>2014</v>
      </c>
      <c r="Q2748" t="e" cm="1">
        <f t="array" ref="Q2748">_xlfn.IFS(N2748= "theater/plays", "Theater", N2748 = "theater/musical", "Theater", N2748 = "theater/spaces", "Theater")</f>
        <v>#N/A</v>
      </c>
      <c r="R2748" t="b">
        <f t="shared" si="127"/>
        <v>0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26"/>
        <v>41044.648113425923</v>
      </c>
      <c r="P2749">
        <f t="shared" si="128"/>
        <v>2012</v>
      </c>
      <c r="Q2749" t="e" cm="1">
        <f t="array" ref="Q2749">_xlfn.IFS(N2749= "theater/plays", "Theater", N2749 = "theater/musical", "Theater", N2749 = "theater/spaces", "Theater")</f>
        <v>#N/A</v>
      </c>
      <c r="R2749" t="b">
        <f t="shared" si="127"/>
        <v>0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26"/>
        <v>42585.7106712963</v>
      </c>
      <c r="P2750">
        <f t="shared" si="128"/>
        <v>2016</v>
      </c>
      <c r="Q2750" t="e" cm="1">
        <f t="array" ref="Q2750">_xlfn.IFS(N2750= "theater/plays", "Theater", N2750 = "theater/musical", "Theater", N2750 = "theater/spaces", "Theater")</f>
        <v>#N/A</v>
      </c>
      <c r="R2750" t="b">
        <f t="shared" si="127"/>
        <v>0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26"/>
        <v>42068.799039351856</v>
      </c>
      <c r="P2751">
        <f t="shared" si="128"/>
        <v>2015</v>
      </c>
      <c r="Q2751" t="e" cm="1">
        <f t="array" ref="Q2751">_xlfn.IFS(N2751= "theater/plays", "Theater", N2751 = "theater/musical", "Theater", N2751 = "theater/spaces", "Theater")</f>
        <v>#N/A</v>
      </c>
      <c r="R2751" t="b">
        <f t="shared" si="127"/>
        <v>0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26"/>
        <v>41078.899826388893</v>
      </c>
      <c r="P2752">
        <f t="shared" si="128"/>
        <v>2012</v>
      </c>
      <c r="Q2752" t="e" cm="1">
        <f t="array" ref="Q2752">_xlfn.IFS(N2752= "theater/plays", "Theater", N2752 = "theater/musical", "Theater", N2752 = "theater/spaces", "Theater")</f>
        <v>#N/A</v>
      </c>
      <c r="R2752" t="b">
        <f t="shared" si="127"/>
        <v>0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26"/>
        <v>41747.887060185181</v>
      </c>
      <c r="P2753">
        <f t="shared" si="128"/>
        <v>2014</v>
      </c>
      <c r="Q2753" t="e" cm="1">
        <f t="array" ref="Q2753">_xlfn.IFS(N2753= "theater/plays", "Theater", N2753 = "theater/musical", "Theater", N2753 = "theater/spaces", "Theater")</f>
        <v>#N/A</v>
      </c>
      <c r="R2753" t="b">
        <f t="shared" si="127"/>
        <v>0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26"/>
        <v>40855.765092592592</v>
      </c>
      <c r="P2754">
        <f t="shared" si="128"/>
        <v>2011</v>
      </c>
      <c r="Q2754" t="e" cm="1">
        <f t="array" ref="Q2754">_xlfn.IFS(N2754= "theater/plays", "Theater", N2754 = "theater/musical", "Theater", N2754 = "theater/spaces", "Theater")</f>
        <v>#N/A</v>
      </c>
      <c r="R2754" t="b">
        <f t="shared" si="127"/>
        <v>0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29">(J2755/86400)+DATE(1970,1,1)</f>
        <v>41117.900729166664</v>
      </c>
      <c r="P2755">
        <f t="shared" si="128"/>
        <v>2012</v>
      </c>
      <c r="Q2755" t="e" cm="1">
        <f t="array" ref="Q2755">_xlfn.IFS(N2755= "theater/plays", "Theater", N2755 = "theater/musical", "Theater", N2755 = "theater/spaces", "Theater")</f>
        <v>#N/A</v>
      </c>
      <c r="R2755" t="b">
        <f t="shared" ref="R2755:R2818" si="130">IF(N2755= "theater/plays", "plays")</f>
        <v>0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29"/>
        <v>41863.636006944442</v>
      </c>
      <c r="P2756">
        <f t="shared" ref="P2756:P2819" si="131">YEAR(O2756)</f>
        <v>2014</v>
      </c>
      <c r="Q2756" t="e" cm="1">
        <f t="array" ref="Q2756">_xlfn.IFS(N2756= "theater/plays", "Theater", N2756 = "theater/musical", "Theater", N2756 = "theater/spaces", "Theater")</f>
        <v>#N/A</v>
      </c>
      <c r="R2756" t="b">
        <f t="shared" si="130"/>
        <v>0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29"/>
        <v>42072.790821759263</v>
      </c>
      <c r="P2757">
        <f t="shared" si="131"/>
        <v>2015</v>
      </c>
      <c r="Q2757" t="e" cm="1">
        <f t="array" ref="Q2757">_xlfn.IFS(N2757= "theater/plays", "Theater", N2757 = "theater/musical", "Theater", N2757 = "theater/spaces", "Theater")</f>
        <v>#N/A</v>
      </c>
      <c r="R2757" t="b">
        <f t="shared" si="130"/>
        <v>0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29"/>
        <v>41620.900474537033</v>
      </c>
      <c r="P2758">
        <f t="shared" si="131"/>
        <v>2013</v>
      </c>
      <c r="Q2758" t="e" cm="1">
        <f t="array" ref="Q2758">_xlfn.IFS(N2758= "theater/plays", "Theater", N2758 = "theater/musical", "Theater", N2758 = "theater/spaces", "Theater")</f>
        <v>#N/A</v>
      </c>
      <c r="R2758" t="b">
        <f t="shared" si="130"/>
        <v>0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29"/>
        <v>42573.65662037037</v>
      </c>
      <c r="P2759">
        <f t="shared" si="131"/>
        <v>2016</v>
      </c>
      <c r="Q2759" t="e" cm="1">
        <f t="array" ref="Q2759">_xlfn.IFS(N2759= "theater/plays", "Theater", N2759 = "theater/musical", "Theater", N2759 = "theater/spaces", "Theater")</f>
        <v>#N/A</v>
      </c>
      <c r="R2759" t="b">
        <f t="shared" si="130"/>
        <v>0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29"/>
        <v>42639.441932870366</v>
      </c>
      <c r="P2760">
        <f t="shared" si="131"/>
        <v>2016</v>
      </c>
      <c r="Q2760" t="e" cm="1">
        <f t="array" ref="Q2760">_xlfn.IFS(N2760= "theater/plays", "Theater", N2760 = "theater/musical", "Theater", N2760 = "theater/spaces", "Theater")</f>
        <v>#N/A</v>
      </c>
      <c r="R2760" t="b">
        <f t="shared" si="130"/>
        <v>0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29"/>
        <v>42524.36650462963</v>
      </c>
      <c r="P2761">
        <f t="shared" si="131"/>
        <v>2016</v>
      </c>
      <c r="Q2761" t="e" cm="1">
        <f t="array" ref="Q2761">_xlfn.IFS(N2761= "theater/plays", "Theater", N2761 = "theater/musical", "Theater", N2761 = "theater/spaces", "Theater")</f>
        <v>#N/A</v>
      </c>
      <c r="R2761" t="b">
        <f t="shared" si="130"/>
        <v>0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29"/>
        <v>41415.461319444446</v>
      </c>
      <c r="P2762">
        <f t="shared" si="131"/>
        <v>2013</v>
      </c>
      <c r="Q2762" t="e" cm="1">
        <f t="array" ref="Q2762">_xlfn.IFS(N2762= "theater/plays", "Theater", N2762 = "theater/musical", "Theater", N2762 = "theater/spaces", "Theater")</f>
        <v>#N/A</v>
      </c>
      <c r="R2762" t="b">
        <f t="shared" si="130"/>
        <v>0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29"/>
        <v>41247.063576388886</v>
      </c>
      <c r="P2763">
        <f t="shared" si="131"/>
        <v>2012</v>
      </c>
      <c r="Q2763" t="e" cm="1">
        <f t="array" ref="Q2763">_xlfn.IFS(N2763= "theater/plays", "Theater", N2763 = "theater/musical", "Theater", N2763 = "theater/spaces", "Theater")</f>
        <v>#N/A</v>
      </c>
      <c r="R2763" t="b">
        <f t="shared" si="130"/>
        <v>0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29"/>
        <v>40927.036979166667</v>
      </c>
      <c r="P2764">
        <f t="shared" si="131"/>
        <v>2012</v>
      </c>
      <c r="Q2764" t="e" cm="1">
        <f t="array" ref="Q2764">_xlfn.IFS(N2764= "theater/plays", "Theater", N2764 = "theater/musical", "Theater", N2764 = "theater/spaces", "Theater")</f>
        <v>#N/A</v>
      </c>
      <c r="R2764" t="b">
        <f t="shared" si="130"/>
        <v>0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29"/>
        <v>41373.579675925925</v>
      </c>
      <c r="P2765">
        <f t="shared" si="131"/>
        <v>2013</v>
      </c>
      <c r="Q2765" t="e" cm="1">
        <f t="array" ref="Q2765">_xlfn.IFS(N2765= "theater/plays", "Theater", N2765 = "theater/musical", "Theater", N2765 = "theater/spaces", "Theater")</f>
        <v>#N/A</v>
      </c>
      <c r="R2765" t="b">
        <f t="shared" si="130"/>
        <v>0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29"/>
        <v>41030.292025462964</v>
      </c>
      <c r="P2766">
        <f t="shared" si="131"/>
        <v>2012</v>
      </c>
      <c r="Q2766" t="e" cm="1">
        <f t="array" ref="Q2766">_xlfn.IFS(N2766= "theater/plays", "Theater", N2766 = "theater/musical", "Theater", N2766 = "theater/spaces", "Theater")</f>
        <v>#N/A</v>
      </c>
      <c r="R2766" t="b">
        <f t="shared" si="130"/>
        <v>0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29"/>
        <v>41194.579027777778</v>
      </c>
      <c r="P2767">
        <f t="shared" si="131"/>
        <v>2012</v>
      </c>
      <c r="Q2767" t="e" cm="1">
        <f t="array" ref="Q2767">_xlfn.IFS(N2767= "theater/plays", "Theater", N2767 = "theater/musical", "Theater", N2767 = "theater/spaces", "Theater")</f>
        <v>#N/A</v>
      </c>
      <c r="R2767" t="b">
        <f t="shared" si="130"/>
        <v>0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29"/>
        <v>40736.668032407411</v>
      </c>
      <c r="P2768">
        <f t="shared" si="131"/>
        <v>2011</v>
      </c>
      <c r="Q2768" t="e" cm="1">
        <f t="array" ref="Q2768">_xlfn.IFS(N2768= "theater/plays", "Theater", N2768 = "theater/musical", "Theater", N2768 = "theater/spaces", "Theater")</f>
        <v>#N/A</v>
      </c>
      <c r="R2768" t="b">
        <f t="shared" si="130"/>
        <v>0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29"/>
        <v>42172.958912037036</v>
      </c>
      <c r="P2769">
        <f t="shared" si="131"/>
        <v>2015</v>
      </c>
      <c r="Q2769" t="e" cm="1">
        <f t="array" ref="Q2769">_xlfn.IFS(N2769= "theater/plays", "Theater", N2769 = "theater/musical", "Theater", N2769 = "theater/spaces", "Theater")</f>
        <v>#N/A</v>
      </c>
      <c r="R2769" t="b">
        <f t="shared" si="130"/>
        <v>0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29"/>
        <v>40967.614849537036</v>
      </c>
      <c r="P2770">
        <f t="shared" si="131"/>
        <v>2012</v>
      </c>
      <c r="Q2770" t="e" cm="1">
        <f t="array" ref="Q2770">_xlfn.IFS(N2770= "theater/plays", "Theater", N2770 = "theater/musical", "Theater", N2770 = "theater/spaces", "Theater")</f>
        <v>#N/A</v>
      </c>
      <c r="R2770" t="b">
        <f t="shared" si="130"/>
        <v>0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29"/>
        <v>41745.826273148152</v>
      </c>
      <c r="P2771">
        <f t="shared" si="131"/>
        <v>2014</v>
      </c>
      <c r="Q2771" t="e" cm="1">
        <f t="array" ref="Q2771">_xlfn.IFS(N2771= "theater/plays", "Theater", N2771 = "theater/musical", "Theater", N2771 = "theater/spaces", "Theater")</f>
        <v>#N/A</v>
      </c>
      <c r="R2771" t="b">
        <f t="shared" si="130"/>
        <v>0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29"/>
        <v>41686.705208333333</v>
      </c>
      <c r="P2772">
        <f t="shared" si="131"/>
        <v>2014</v>
      </c>
      <c r="Q2772" t="e" cm="1">
        <f t="array" ref="Q2772">_xlfn.IFS(N2772= "theater/plays", "Theater", N2772 = "theater/musical", "Theater", N2772 = "theater/spaces", "Theater")</f>
        <v>#N/A</v>
      </c>
      <c r="R2772" t="b">
        <f t="shared" si="130"/>
        <v>0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29"/>
        <v>41257.531712962962</v>
      </c>
      <c r="P2773">
        <f t="shared" si="131"/>
        <v>2012</v>
      </c>
      <c r="Q2773" t="e" cm="1">
        <f t="array" ref="Q2773">_xlfn.IFS(N2773= "theater/plays", "Theater", N2773 = "theater/musical", "Theater", N2773 = "theater/spaces", "Theater")</f>
        <v>#N/A</v>
      </c>
      <c r="R2773" t="b">
        <f t="shared" si="130"/>
        <v>0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29"/>
        <v>41537.869143518517</v>
      </c>
      <c r="P2774">
        <f t="shared" si="131"/>
        <v>2013</v>
      </c>
      <c r="Q2774" t="e" cm="1">
        <f t="array" ref="Q2774">_xlfn.IFS(N2774= "theater/plays", "Theater", N2774 = "theater/musical", "Theater", N2774 = "theater/spaces", "Theater")</f>
        <v>#N/A</v>
      </c>
      <c r="R2774" t="b">
        <f t="shared" si="130"/>
        <v>0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29"/>
        <v>42474.86482638889</v>
      </c>
      <c r="P2775">
        <f t="shared" si="131"/>
        <v>2016</v>
      </c>
      <c r="Q2775" t="e" cm="1">
        <f t="array" ref="Q2775">_xlfn.IFS(N2775= "theater/plays", "Theater", N2775 = "theater/musical", "Theater", N2775 = "theater/spaces", "Theater")</f>
        <v>#N/A</v>
      </c>
      <c r="R2775" t="b">
        <f t="shared" si="130"/>
        <v>0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29"/>
        <v>41311.126481481479</v>
      </c>
      <c r="P2776">
        <f t="shared" si="131"/>
        <v>2013</v>
      </c>
      <c r="Q2776" t="e" cm="1">
        <f t="array" ref="Q2776">_xlfn.IFS(N2776= "theater/plays", "Theater", N2776 = "theater/musical", "Theater", N2776 = "theater/spaces", "Theater")</f>
        <v>#N/A</v>
      </c>
      <c r="R2776" t="b">
        <f t="shared" si="130"/>
        <v>0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29"/>
        <v>40863.013356481482</v>
      </c>
      <c r="P2777">
        <f t="shared" si="131"/>
        <v>2011</v>
      </c>
      <c r="Q2777" t="e" cm="1">
        <f t="array" ref="Q2777">_xlfn.IFS(N2777= "theater/plays", "Theater", N2777 = "theater/musical", "Theater", N2777 = "theater/spaces", "Theater")</f>
        <v>#N/A</v>
      </c>
      <c r="R2777" t="b">
        <f t="shared" si="130"/>
        <v>0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29"/>
        <v>42136.297175925924</v>
      </c>
      <c r="P2778">
        <f t="shared" si="131"/>
        <v>2015</v>
      </c>
      <c r="Q2778" t="e" cm="1">
        <f t="array" ref="Q2778">_xlfn.IFS(N2778= "theater/plays", "Theater", N2778 = "theater/musical", "Theater", N2778 = "theater/spaces", "Theater")</f>
        <v>#N/A</v>
      </c>
      <c r="R2778" t="b">
        <f t="shared" si="130"/>
        <v>0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29"/>
        <v>42172.669027777782</v>
      </c>
      <c r="P2779">
        <f t="shared" si="131"/>
        <v>2015</v>
      </c>
      <c r="Q2779" t="e" cm="1">
        <f t="array" ref="Q2779">_xlfn.IFS(N2779= "theater/plays", "Theater", N2779 = "theater/musical", "Theater", N2779 = "theater/spaces", "Theater")</f>
        <v>#N/A</v>
      </c>
      <c r="R2779" t="b">
        <f t="shared" si="130"/>
        <v>0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29"/>
        <v>41846.978078703702</v>
      </c>
      <c r="P2780">
        <f t="shared" si="131"/>
        <v>2014</v>
      </c>
      <c r="Q2780" t="e" cm="1">
        <f t="array" ref="Q2780">_xlfn.IFS(N2780= "theater/plays", "Theater", N2780 = "theater/musical", "Theater", N2780 = "theater/spaces", "Theater")</f>
        <v>#N/A</v>
      </c>
      <c r="R2780" t="b">
        <f t="shared" si="130"/>
        <v>0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29"/>
        <v>42300.585891203707</v>
      </c>
      <c r="P2781">
        <f t="shared" si="131"/>
        <v>2015</v>
      </c>
      <c r="Q2781" t="e" cm="1">
        <f t="array" ref="Q2781">_xlfn.IFS(N2781= "theater/plays", "Theater", N2781 = "theater/musical", "Theater", N2781 = "theater/spaces", "Theater")</f>
        <v>#N/A</v>
      </c>
      <c r="R2781" t="b">
        <f t="shared" si="130"/>
        <v>0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29"/>
        <v>42774.447777777779</v>
      </c>
      <c r="P2782">
        <f t="shared" si="131"/>
        <v>2017</v>
      </c>
      <c r="Q2782" t="e" cm="1">
        <f t="array" ref="Q2782">_xlfn.IFS(N2782= "theater/plays", "Theater", N2782 = "theater/musical", "Theater", N2782 = "theater/spaces", "Theater")</f>
        <v>#N/A</v>
      </c>
      <c r="R2782" t="b">
        <f t="shared" si="130"/>
        <v>0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29"/>
        <v>42018.94159722222</v>
      </c>
      <c r="P2783">
        <f t="shared" si="131"/>
        <v>2015</v>
      </c>
      <c r="Q2783" t="str" cm="1">
        <f t="array" ref="Q2783">_xlfn.IFS(N2783= "theater/plays", "Theater", N2783 = "theater/musical", "Theater", N2783 = "theater/spaces", "Theater")</f>
        <v>Theater</v>
      </c>
      <c r="R2783" t="str">
        <f t="shared" si="130"/>
        <v>plays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29"/>
        <v>42026.924976851849</v>
      </c>
      <c r="P2784">
        <f t="shared" si="131"/>
        <v>2015</v>
      </c>
      <c r="Q2784" t="str" cm="1">
        <f t="array" ref="Q2784">_xlfn.IFS(N2784= "theater/plays", "Theater", N2784 = "theater/musical", "Theater", N2784 = "theater/spaces", "Theater")</f>
        <v>Theater</v>
      </c>
      <c r="R2784" t="str">
        <f t="shared" si="130"/>
        <v>plays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29"/>
        <v>42103.535254629634</v>
      </c>
      <c r="P2785">
        <f t="shared" si="131"/>
        <v>2015</v>
      </c>
      <c r="Q2785" t="str" cm="1">
        <f t="array" ref="Q2785">_xlfn.IFS(N2785= "theater/plays", "Theater", N2785 = "theater/musical", "Theater", N2785 = "theater/spaces", "Theater")</f>
        <v>Theater</v>
      </c>
      <c r="R2785" t="str">
        <f t="shared" si="130"/>
        <v>plays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29"/>
        <v>41920.787534722222</v>
      </c>
      <c r="P2786">
        <f t="shared" si="131"/>
        <v>2014</v>
      </c>
      <c r="Q2786" t="str" cm="1">
        <f t="array" ref="Q2786">_xlfn.IFS(N2786= "theater/plays", "Theater", N2786 = "theater/musical", "Theater", N2786 = "theater/spaces", "Theater")</f>
        <v>Theater</v>
      </c>
      <c r="R2786" t="str">
        <f t="shared" si="130"/>
        <v>plays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29"/>
        <v>42558.189432870371</v>
      </c>
      <c r="P2787">
        <f t="shared" si="131"/>
        <v>2016</v>
      </c>
      <c r="Q2787" t="str" cm="1">
        <f t="array" ref="Q2787">_xlfn.IFS(N2787= "theater/plays", "Theater", N2787 = "theater/musical", "Theater", N2787 = "theater/spaces", "Theater")</f>
        <v>Theater</v>
      </c>
      <c r="R2787" t="str">
        <f t="shared" si="130"/>
        <v>plays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29"/>
        <v>41815.569212962961</v>
      </c>
      <c r="P2788">
        <f t="shared" si="131"/>
        <v>2014</v>
      </c>
      <c r="Q2788" t="str" cm="1">
        <f t="array" ref="Q2788">_xlfn.IFS(N2788= "theater/plays", "Theater", N2788 = "theater/musical", "Theater", N2788 = "theater/spaces", "Theater")</f>
        <v>Theater</v>
      </c>
      <c r="R2788" t="str">
        <f t="shared" si="130"/>
        <v>plays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29"/>
        <v>41808.198518518519</v>
      </c>
      <c r="P2789">
        <f t="shared" si="131"/>
        <v>2014</v>
      </c>
      <c r="Q2789" t="str" cm="1">
        <f t="array" ref="Q2789">_xlfn.IFS(N2789= "theater/plays", "Theater", N2789 = "theater/musical", "Theater", N2789 = "theater/spaces", "Theater")</f>
        <v>Theater</v>
      </c>
      <c r="R2789" t="str">
        <f t="shared" si="130"/>
        <v>plays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29"/>
        <v>42550.701886574076</v>
      </c>
      <c r="P2790">
        <f t="shared" si="131"/>
        <v>2016</v>
      </c>
      <c r="Q2790" t="str" cm="1">
        <f t="array" ref="Q2790">_xlfn.IFS(N2790= "theater/plays", "Theater", N2790 = "theater/musical", "Theater", N2790 = "theater/spaces", "Theater")</f>
        <v>Theater</v>
      </c>
      <c r="R2790" t="str">
        <f t="shared" si="130"/>
        <v>plays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29"/>
        <v>42056.013124999998</v>
      </c>
      <c r="P2791">
        <f t="shared" si="131"/>
        <v>2015</v>
      </c>
      <c r="Q2791" t="str" cm="1">
        <f t="array" ref="Q2791">_xlfn.IFS(N2791= "theater/plays", "Theater", N2791 = "theater/musical", "Theater", N2791 = "theater/spaces", "Theater")</f>
        <v>Theater</v>
      </c>
      <c r="R2791" t="str">
        <f t="shared" si="130"/>
        <v>plays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29"/>
        <v>42016.938692129625</v>
      </c>
      <c r="P2792">
        <f t="shared" si="131"/>
        <v>2015</v>
      </c>
      <c r="Q2792" t="str" cm="1">
        <f t="array" ref="Q2792">_xlfn.IFS(N2792= "theater/plays", "Theater", N2792 = "theater/musical", "Theater", N2792 = "theater/spaces", "Theater")</f>
        <v>Theater</v>
      </c>
      <c r="R2792" t="str">
        <f t="shared" si="130"/>
        <v>plays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29"/>
        <v>42591.899988425925</v>
      </c>
      <c r="P2793">
        <f t="shared" si="131"/>
        <v>2016</v>
      </c>
      <c r="Q2793" t="str" cm="1">
        <f t="array" ref="Q2793">_xlfn.IFS(N2793= "theater/plays", "Theater", N2793 = "theater/musical", "Theater", N2793 = "theater/spaces", "Theater")</f>
        <v>Theater</v>
      </c>
      <c r="R2793" t="str">
        <f t="shared" si="130"/>
        <v>plays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29"/>
        <v>42183.231006944443</v>
      </c>
      <c r="P2794">
        <f t="shared" si="131"/>
        <v>2015</v>
      </c>
      <c r="Q2794" t="str" cm="1">
        <f t="array" ref="Q2794">_xlfn.IFS(N2794= "theater/plays", "Theater", N2794 = "theater/musical", "Theater", N2794 = "theater/spaces", "Theater")</f>
        <v>Theater</v>
      </c>
      <c r="R2794" t="str">
        <f t="shared" si="130"/>
        <v>plays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29"/>
        <v>42176.419039351851</v>
      </c>
      <c r="P2795">
        <f t="shared" si="131"/>
        <v>2015</v>
      </c>
      <c r="Q2795" t="str" cm="1">
        <f t="array" ref="Q2795">_xlfn.IFS(N2795= "theater/plays", "Theater", N2795 = "theater/musical", "Theater", N2795 = "theater/spaces", "Theater")</f>
        <v>Theater</v>
      </c>
      <c r="R2795" t="str">
        <f t="shared" si="130"/>
        <v>plays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29"/>
        <v>42416.691655092596</v>
      </c>
      <c r="P2796">
        <f t="shared" si="131"/>
        <v>2016</v>
      </c>
      <c r="Q2796" t="str" cm="1">
        <f t="array" ref="Q2796">_xlfn.IFS(N2796= "theater/plays", "Theater", N2796 = "theater/musical", "Theater", N2796 = "theater/spaces", "Theater")</f>
        <v>Theater</v>
      </c>
      <c r="R2796" t="str">
        <f t="shared" si="130"/>
        <v>plays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29"/>
        <v>41780.525937500002</v>
      </c>
      <c r="P2797">
        <f t="shared" si="131"/>
        <v>2014</v>
      </c>
      <c r="Q2797" t="str" cm="1">
        <f t="array" ref="Q2797">_xlfn.IFS(N2797= "theater/plays", "Theater", N2797 = "theater/musical", "Theater", N2797 = "theater/spaces", "Theater")</f>
        <v>Theater</v>
      </c>
      <c r="R2797" t="str">
        <f t="shared" si="130"/>
        <v>plays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29"/>
        <v>41795.528101851851</v>
      </c>
      <c r="P2798">
        <f t="shared" si="131"/>
        <v>2014</v>
      </c>
      <c r="Q2798" t="str" cm="1">
        <f t="array" ref="Q2798">_xlfn.IFS(N2798= "theater/plays", "Theater", N2798 = "theater/musical", "Theater", N2798 = "theater/spaces", "Theater")</f>
        <v>Theater</v>
      </c>
      <c r="R2798" t="str">
        <f t="shared" si="130"/>
        <v>plays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29"/>
        <v>41798.94027777778</v>
      </c>
      <c r="P2799">
        <f t="shared" si="131"/>
        <v>2014</v>
      </c>
      <c r="Q2799" t="str" cm="1">
        <f t="array" ref="Q2799">_xlfn.IFS(N2799= "theater/plays", "Theater", N2799 = "theater/musical", "Theater", N2799 = "theater/spaces", "Theater")</f>
        <v>Theater</v>
      </c>
      <c r="R2799" t="str">
        <f t="shared" si="130"/>
        <v>plays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29"/>
        <v>42201.675011574072</v>
      </c>
      <c r="P2800">
        <f t="shared" si="131"/>
        <v>2015</v>
      </c>
      <c r="Q2800" t="str" cm="1">
        <f t="array" ref="Q2800">_xlfn.IFS(N2800= "theater/plays", "Theater", N2800 = "theater/musical", "Theater", N2800 = "theater/spaces", "Theater")</f>
        <v>Theater</v>
      </c>
      <c r="R2800" t="str">
        <f t="shared" si="130"/>
        <v>plays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29"/>
        <v>42507.264699074076</v>
      </c>
      <c r="P2801">
        <f t="shared" si="131"/>
        <v>2016</v>
      </c>
      <c r="Q2801" t="str" cm="1">
        <f t="array" ref="Q2801">_xlfn.IFS(N2801= "theater/plays", "Theater", N2801 = "theater/musical", "Theater", N2801 = "theater/spaces", "Theater")</f>
        <v>Theater</v>
      </c>
      <c r="R2801" t="str">
        <f t="shared" si="130"/>
        <v>plays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29"/>
        <v>41948.552847222221</v>
      </c>
      <c r="P2802">
        <f t="shared" si="131"/>
        <v>2014</v>
      </c>
      <c r="Q2802" t="str" cm="1">
        <f t="array" ref="Q2802">_xlfn.IFS(N2802= "theater/plays", "Theater", N2802 = "theater/musical", "Theater", N2802 = "theater/spaces", "Theater")</f>
        <v>Theater</v>
      </c>
      <c r="R2802" t="str">
        <f t="shared" si="130"/>
        <v>plays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29"/>
        <v>41900.243159722224</v>
      </c>
      <c r="P2803">
        <f t="shared" si="131"/>
        <v>2014</v>
      </c>
      <c r="Q2803" t="str" cm="1">
        <f t="array" ref="Q2803">_xlfn.IFS(N2803= "theater/plays", "Theater", N2803 = "theater/musical", "Theater", N2803 = "theater/spaces", "Theater")</f>
        <v>Theater</v>
      </c>
      <c r="R2803" t="str">
        <f t="shared" si="130"/>
        <v>plays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29"/>
        <v>42192.64707175926</v>
      </c>
      <c r="P2804">
        <f t="shared" si="131"/>
        <v>2015</v>
      </c>
      <c r="Q2804" t="str" cm="1">
        <f t="array" ref="Q2804">_xlfn.IFS(N2804= "theater/plays", "Theater", N2804 = "theater/musical", "Theater", N2804 = "theater/spaces", "Theater")</f>
        <v>Theater</v>
      </c>
      <c r="R2804" t="str">
        <f t="shared" si="130"/>
        <v>plays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29"/>
        <v>42158.065694444449</v>
      </c>
      <c r="P2805">
        <f t="shared" si="131"/>
        <v>2015</v>
      </c>
      <c r="Q2805" t="str" cm="1">
        <f t="array" ref="Q2805">_xlfn.IFS(N2805= "theater/plays", "Theater", N2805 = "theater/musical", "Theater", N2805 = "theater/spaces", "Theater")</f>
        <v>Theater</v>
      </c>
      <c r="R2805" t="str">
        <f t="shared" si="130"/>
        <v>plays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29"/>
        <v>41881.453587962962</v>
      </c>
      <c r="P2806">
        <f t="shared" si="131"/>
        <v>2014</v>
      </c>
      <c r="Q2806" t="str" cm="1">
        <f t="array" ref="Q2806">_xlfn.IFS(N2806= "theater/plays", "Theater", N2806 = "theater/musical", "Theater", N2806 = "theater/spaces", "Theater")</f>
        <v>Theater</v>
      </c>
      <c r="R2806" t="str">
        <f t="shared" si="130"/>
        <v>plays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29"/>
        <v>42213.505474537036</v>
      </c>
      <c r="P2807">
        <f t="shared" si="131"/>
        <v>2015</v>
      </c>
      <c r="Q2807" t="str" cm="1">
        <f t="array" ref="Q2807">_xlfn.IFS(N2807= "theater/plays", "Theater", N2807 = "theater/musical", "Theater", N2807 = "theater/spaces", "Theater")</f>
        <v>Theater</v>
      </c>
      <c r="R2807" t="str">
        <f t="shared" si="130"/>
        <v>plays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29"/>
        <v>42185.267245370371</v>
      </c>
      <c r="P2808">
        <f t="shared" si="131"/>
        <v>2015</v>
      </c>
      <c r="Q2808" t="str" cm="1">
        <f t="array" ref="Q2808">_xlfn.IFS(N2808= "theater/plays", "Theater", N2808 = "theater/musical", "Theater", N2808 = "theater/spaces", "Theater")</f>
        <v>Theater</v>
      </c>
      <c r="R2808" t="str">
        <f t="shared" si="130"/>
        <v>plays</v>
      </c>
    </row>
    <row r="2809" spans="1:18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29"/>
        <v>42154.873124999998</v>
      </c>
      <c r="P2809">
        <f t="shared" si="131"/>
        <v>2015</v>
      </c>
      <c r="Q2809" t="str" cm="1">
        <f t="array" ref="Q2809">_xlfn.IFS(N2809= "theater/plays", "Theater", N2809 = "theater/musical", "Theater", N2809 = "theater/spaces", "Theater")</f>
        <v>Theater</v>
      </c>
      <c r="R2809" t="str">
        <f t="shared" si="130"/>
        <v>plays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29"/>
        <v>42208.84646990741</v>
      </c>
      <c r="P2810">
        <f t="shared" si="131"/>
        <v>2015</v>
      </c>
      <c r="Q2810" t="str" cm="1">
        <f t="array" ref="Q2810">_xlfn.IFS(N2810= "theater/plays", "Theater", N2810 = "theater/musical", "Theater", N2810 = "theater/spaces", "Theater")</f>
        <v>Theater</v>
      </c>
      <c r="R2810" t="str">
        <f t="shared" si="130"/>
        <v>plays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29"/>
        <v>42451.496817129635</v>
      </c>
      <c r="P2811">
        <f t="shared" si="131"/>
        <v>2016</v>
      </c>
      <c r="Q2811" t="str" cm="1">
        <f t="array" ref="Q2811">_xlfn.IFS(N2811= "theater/plays", "Theater", N2811 = "theater/musical", "Theater", N2811 = "theater/spaces", "Theater")</f>
        <v>Theater</v>
      </c>
      <c r="R2811" t="str">
        <f t="shared" si="130"/>
        <v>plays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29"/>
        <v>41759.13962962963</v>
      </c>
      <c r="P2812">
        <f t="shared" si="131"/>
        <v>2014</v>
      </c>
      <c r="Q2812" t="str" cm="1">
        <f t="array" ref="Q2812">_xlfn.IFS(N2812= "theater/plays", "Theater", N2812 = "theater/musical", "Theater", N2812 = "theater/spaces", "Theater")</f>
        <v>Theater</v>
      </c>
      <c r="R2812" t="str">
        <f t="shared" si="130"/>
        <v>plays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29"/>
        <v>42028.496562500004</v>
      </c>
      <c r="P2813">
        <f t="shared" si="131"/>
        <v>2015</v>
      </c>
      <c r="Q2813" t="str" cm="1">
        <f t="array" ref="Q2813">_xlfn.IFS(N2813= "theater/plays", "Theater", N2813 = "theater/musical", "Theater", N2813 = "theater/spaces", "Theater")</f>
        <v>Theater</v>
      </c>
      <c r="R2813" t="str">
        <f t="shared" si="130"/>
        <v>plays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29"/>
        <v>42054.74418981481</v>
      </c>
      <c r="P2814">
        <f t="shared" si="131"/>
        <v>2015</v>
      </c>
      <c r="Q2814" t="str" cm="1">
        <f t="array" ref="Q2814">_xlfn.IFS(N2814= "theater/plays", "Theater", N2814 = "theater/musical", "Theater", N2814 = "theater/spaces", "Theater")</f>
        <v>Theater</v>
      </c>
      <c r="R2814" t="str">
        <f t="shared" si="130"/>
        <v>plays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29"/>
        <v>42693.742604166662</v>
      </c>
      <c r="P2815">
        <f t="shared" si="131"/>
        <v>2016</v>
      </c>
      <c r="Q2815" t="str" cm="1">
        <f t="array" ref="Q2815">_xlfn.IFS(N2815= "theater/plays", "Theater", N2815 = "theater/musical", "Theater", N2815 = "theater/spaces", "Theater")</f>
        <v>Theater</v>
      </c>
      <c r="R2815" t="str">
        <f t="shared" si="130"/>
        <v>plays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29"/>
        <v>42103.399479166663</v>
      </c>
      <c r="P2816">
        <f t="shared" si="131"/>
        <v>2015</v>
      </c>
      <c r="Q2816" t="str" cm="1">
        <f t="array" ref="Q2816">_xlfn.IFS(N2816= "theater/plays", "Theater", N2816 = "theater/musical", "Theater", N2816 = "theater/spaces", "Theater")</f>
        <v>Theater</v>
      </c>
      <c r="R2816" t="str">
        <f t="shared" si="130"/>
        <v>plays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29"/>
        <v>42559.776724537034</v>
      </c>
      <c r="P2817">
        <f t="shared" si="131"/>
        <v>2016</v>
      </c>
      <c r="Q2817" t="str" cm="1">
        <f t="array" ref="Q2817">_xlfn.IFS(N2817= "theater/plays", "Theater", N2817 = "theater/musical", "Theater", N2817 = "theater/spaces", "Theater")</f>
        <v>Theater</v>
      </c>
      <c r="R2817" t="str">
        <f t="shared" si="130"/>
        <v>plays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29"/>
        <v>42188.467499999999</v>
      </c>
      <c r="P2818">
        <f t="shared" si="131"/>
        <v>2015</v>
      </c>
      <c r="Q2818" t="str" cm="1">
        <f t="array" ref="Q2818">_xlfn.IFS(N2818= "theater/plays", "Theater", N2818 = "theater/musical", "Theater", N2818 = "theater/spaces", "Theater")</f>
        <v>Theater</v>
      </c>
      <c r="R2818" t="str">
        <f t="shared" si="130"/>
        <v>plays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32">(J2819/86400)+DATE(1970,1,1)</f>
        <v>42023.634976851856</v>
      </c>
      <c r="P2819">
        <f t="shared" si="131"/>
        <v>2015</v>
      </c>
      <c r="Q2819" t="str" cm="1">
        <f t="array" ref="Q2819">_xlfn.IFS(N2819= "theater/plays", "Theater", N2819 = "theater/musical", "Theater", N2819 = "theater/spaces", "Theater")</f>
        <v>Theater</v>
      </c>
      <c r="R2819" t="str">
        <f t="shared" ref="R2819:R2882" si="133">IF(N2819= "theater/plays", "plays")</f>
        <v>plays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32"/>
        <v>42250.598217592589</v>
      </c>
      <c r="P2820">
        <f t="shared" ref="P2820:P2883" si="134">YEAR(O2820)</f>
        <v>2015</v>
      </c>
      <c r="Q2820" t="str" cm="1">
        <f t="array" ref="Q2820">_xlfn.IFS(N2820= "theater/plays", "Theater", N2820 = "theater/musical", "Theater", N2820 = "theater/spaces", "Theater")</f>
        <v>Theater</v>
      </c>
      <c r="R2820" t="str">
        <f t="shared" si="133"/>
        <v>plays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32"/>
        <v>42139.525567129633</v>
      </c>
      <c r="P2821">
        <f t="shared" si="134"/>
        <v>2015</v>
      </c>
      <c r="Q2821" t="str" cm="1">
        <f t="array" ref="Q2821">_xlfn.IFS(N2821= "theater/plays", "Theater", N2821 = "theater/musical", "Theater", N2821 = "theater/spaces", "Theater")</f>
        <v>Theater</v>
      </c>
      <c r="R2821" t="str">
        <f t="shared" si="133"/>
        <v>plays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32"/>
        <v>42401.610983796301</v>
      </c>
      <c r="P2822">
        <f t="shared" si="134"/>
        <v>2016</v>
      </c>
      <c r="Q2822" t="str" cm="1">
        <f t="array" ref="Q2822">_xlfn.IFS(N2822= "theater/plays", "Theater", N2822 = "theater/musical", "Theater", N2822 = "theater/spaces", "Theater")</f>
        <v>Theater</v>
      </c>
      <c r="R2822" t="str">
        <f t="shared" si="133"/>
        <v>plays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32"/>
        <v>41875.922858796301</v>
      </c>
      <c r="P2823">
        <f t="shared" si="134"/>
        <v>2014</v>
      </c>
      <c r="Q2823" t="str" cm="1">
        <f t="array" ref="Q2823">_xlfn.IFS(N2823= "theater/plays", "Theater", N2823 = "theater/musical", "Theater", N2823 = "theater/spaces", "Theater")</f>
        <v>Theater</v>
      </c>
      <c r="R2823" t="str">
        <f t="shared" si="133"/>
        <v>plays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32"/>
        <v>42060.683935185181</v>
      </c>
      <c r="P2824">
        <f t="shared" si="134"/>
        <v>2015</v>
      </c>
      <c r="Q2824" t="str" cm="1">
        <f t="array" ref="Q2824">_xlfn.IFS(N2824= "theater/plays", "Theater", N2824 = "theater/musical", "Theater", N2824 = "theater/spaces", "Theater")</f>
        <v>Theater</v>
      </c>
      <c r="R2824" t="str">
        <f t="shared" si="133"/>
        <v>plays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32"/>
        <v>42067.011643518519</v>
      </c>
      <c r="P2825">
        <f t="shared" si="134"/>
        <v>2015</v>
      </c>
      <c r="Q2825" t="str" cm="1">
        <f t="array" ref="Q2825">_xlfn.IFS(N2825= "theater/plays", "Theater", N2825 = "theater/musical", "Theater", N2825 = "theater/spaces", "Theater")</f>
        <v>Theater</v>
      </c>
      <c r="R2825" t="str">
        <f t="shared" si="133"/>
        <v>plays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32"/>
        <v>42136.270787037036</v>
      </c>
      <c r="P2826">
        <f t="shared" si="134"/>
        <v>2015</v>
      </c>
      <c r="Q2826" t="str" cm="1">
        <f t="array" ref="Q2826">_xlfn.IFS(N2826= "theater/plays", "Theater", N2826 = "theater/musical", "Theater", N2826 = "theater/spaces", "Theater")</f>
        <v>Theater</v>
      </c>
      <c r="R2826" t="str">
        <f t="shared" si="133"/>
        <v>plays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32"/>
        <v>42312.792662037042</v>
      </c>
      <c r="P2827">
        <f t="shared" si="134"/>
        <v>2015</v>
      </c>
      <c r="Q2827" t="str" cm="1">
        <f t="array" ref="Q2827">_xlfn.IFS(N2827= "theater/plays", "Theater", N2827 = "theater/musical", "Theater", N2827 = "theater/spaces", "Theater")</f>
        <v>Theater</v>
      </c>
      <c r="R2827" t="str">
        <f t="shared" si="133"/>
        <v>plays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32"/>
        <v>42171.034861111111</v>
      </c>
      <c r="P2828">
        <f t="shared" si="134"/>
        <v>2015</v>
      </c>
      <c r="Q2828" t="str" cm="1">
        <f t="array" ref="Q2828">_xlfn.IFS(N2828= "theater/plays", "Theater", N2828 = "theater/musical", "Theater", N2828 = "theater/spaces", "Theater")</f>
        <v>Theater</v>
      </c>
      <c r="R2828" t="str">
        <f t="shared" si="133"/>
        <v>plays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32"/>
        <v>42494.683634259258</v>
      </c>
      <c r="P2829">
        <f t="shared" si="134"/>
        <v>2016</v>
      </c>
      <c r="Q2829" t="str" cm="1">
        <f t="array" ref="Q2829">_xlfn.IFS(N2829= "theater/plays", "Theater", N2829 = "theater/musical", "Theater", N2829 = "theater/spaces", "Theater")</f>
        <v>Theater</v>
      </c>
      <c r="R2829" t="str">
        <f t="shared" si="133"/>
        <v>plays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32"/>
        <v>42254.264687499999</v>
      </c>
      <c r="P2830">
        <f t="shared" si="134"/>
        <v>2015</v>
      </c>
      <c r="Q2830" t="str" cm="1">
        <f t="array" ref="Q2830">_xlfn.IFS(N2830= "theater/plays", "Theater", N2830 = "theater/musical", "Theater", N2830 = "theater/spaces", "Theater")</f>
        <v>Theater</v>
      </c>
      <c r="R2830" t="str">
        <f t="shared" si="133"/>
        <v>plays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32"/>
        <v>42495.434236111112</v>
      </c>
      <c r="P2831">
        <f t="shared" si="134"/>
        <v>2016</v>
      </c>
      <c r="Q2831" t="str" cm="1">
        <f t="array" ref="Q2831">_xlfn.IFS(N2831= "theater/plays", "Theater", N2831 = "theater/musical", "Theater", N2831 = "theater/spaces", "Theater")</f>
        <v>Theater</v>
      </c>
      <c r="R2831" t="str">
        <f t="shared" si="133"/>
        <v>plays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32"/>
        <v>41758.839675925927</v>
      </c>
      <c r="P2832">
        <f t="shared" si="134"/>
        <v>2014</v>
      </c>
      <c r="Q2832" t="str" cm="1">
        <f t="array" ref="Q2832">_xlfn.IFS(N2832= "theater/plays", "Theater", N2832 = "theater/musical", "Theater", N2832 = "theater/spaces", "Theater")</f>
        <v>Theater</v>
      </c>
      <c r="R2832" t="str">
        <f t="shared" si="133"/>
        <v>plays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32"/>
        <v>42171.824884259258</v>
      </c>
      <c r="P2833">
        <f t="shared" si="134"/>
        <v>2015</v>
      </c>
      <c r="Q2833" t="str" cm="1">
        <f t="array" ref="Q2833">_xlfn.IFS(N2833= "theater/plays", "Theater", N2833 = "theater/musical", "Theater", N2833 = "theater/spaces", "Theater")</f>
        <v>Theater</v>
      </c>
      <c r="R2833" t="str">
        <f t="shared" si="133"/>
        <v>plays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32"/>
        <v>41938.709421296298</v>
      </c>
      <c r="P2834">
        <f t="shared" si="134"/>
        <v>2014</v>
      </c>
      <c r="Q2834" t="str" cm="1">
        <f t="array" ref="Q2834">_xlfn.IFS(N2834= "theater/plays", "Theater", N2834 = "theater/musical", "Theater", N2834 = "theater/spaces", "Theater")</f>
        <v>Theater</v>
      </c>
      <c r="R2834" t="str">
        <f t="shared" si="133"/>
        <v>plays</v>
      </c>
    </row>
    <row r="2835" spans="1:18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32"/>
        <v>42268.127696759257</v>
      </c>
      <c r="P2835">
        <f t="shared" si="134"/>
        <v>2015</v>
      </c>
      <c r="Q2835" t="str" cm="1">
        <f t="array" ref="Q2835">_xlfn.IFS(N2835= "theater/plays", "Theater", N2835 = "theater/musical", "Theater", N2835 = "theater/spaces", "Theater")</f>
        <v>Theater</v>
      </c>
      <c r="R2835" t="str">
        <f t="shared" si="133"/>
        <v>plays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32"/>
        <v>42019.959837962961</v>
      </c>
      <c r="P2836">
        <f t="shared" si="134"/>
        <v>2015</v>
      </c>
      <c r="Q2836" t="str" cm="1">
        <f t="array" ref="Q2836">_xlfn.IFS(N2836= "theater/plays", "Theater", N2836 = "theater/musical", "Theater", N2836 = "theater/spaces", "Theater")</f>
        <v>Theater</v>
      </c>
      <c r="R2836" t="str">
        <f t="shared" si="133"/>
        <v>plays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32"/>
        <v>42313.703900462962</v>
      </c>
      <c r="P2837">
        <f t="shared" si="134"/>
        <v>2015</v>
      </c>
      <c r="Q2837" t="str" cm="1">
        <f t="array" ref="Q2837">_xlfn.IFS(N2837= "theater/plays", "Theater", N2837 = "theater/musical", "Theater", N2837 = "theater/spaces", "Theater")</f>
        <v>Theater</v>
      </c>
      <c r="R2837" t="str">
        <f t="shared" si="133"/>
        <v>plays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32"/>
        <v>42746.261782407411</v>
      </c>
      <c r="P2838">
        <f t="shared" si="134"/>
        <v>2017</v>
      </c>
      <c r="Q2838" t="str" cm="1">
        <f t="array" ref="Q2838">_xlfn.IFS(N2838= "theater/plays", "Theater", N2838 = "theater/musical", "Theater", N2838 = "theater/spaces", "Theater")</f>
        <v>Theater</v>
      </c>
      <c r="R2838" t="str">
        <f t="shared" si="133"/>
        <v>plays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32"/>
        <v>42307.908379629633</v>
      </c>
      <c r="P2839">
        <f t="shared" si="134"/>
        <v>2015</v>
      </c>
      <c r="Q2839" t="str" cm="1">
        <f t="array" ref="Q2839">_xlfn.IFS(N2839= "theater/plays", "Theater", N2839 = "theater/musical", "Theater", N2839 = "theater/spaces", "Theater")</f>
        <v>Theater</v>
      </c>
      <c r="R2839" t="str">
        <f t="shared" si="133"/>
        <v>plays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32"/>
        <v>41842.607592592591</v>
      </c>
      <c r="P2840">
        <f t="shared" si="134"/>
        <v>2014</v>
      </c>
      <c r="Q2840" t="str" cm="1">
        <f t="array" ref="Q2840">_xlfn.IFS(N2840= "theater/plays", "Theater", N2840 = "theater/musical", "Theater", N2840 = "theater/spaces", "Theater")</f>
        <v>Theater</v>
      </c>
      <c r="R2840" t="str">
        <f t="shared" si="133"/>
        <v>plays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32"/>
        <v>41853.240208333329</v>
      </c>
      <c r="P2841">
        <f t="shared" si="134"/>
        <v>2014</v>
      </c>
      <c r="Q2841" t="str" cm="1">
        <f t="array" ref="Q2841">_xlfn.IFS(N2841= "theater/plays", "Theater", N2841 = "theater/musical", "Theater", N2841 = "theater/spaces", "Theater")</f>
        <v>Theater</v>
      </c>
      <c r="R2841" t="str">
        <f t="shared" si="133"/>
        <v>plays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32"/>
        <v>42060.035636574074</v>
      </c>
      <c r="P2842">
        <f t="shared" si="134"/>
        <v>2015</v>
      </c>
      <c r="Q2842" t="str" cm="1">
        <f t="array" ref="Q2842">_xlfn.IFS(N2842= "theater/plays", "Theater", N2842 = "theater/musical", "Theater", N2842 = "theater/spaces", "Theater")</f>
        <v>Theater</v>
      </c>
      <c r="R2842" t="str">
        <f t="shared" si="133"/>
        <v>plays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32"/>
        <v>42291.739548611113</v>
      </c>
      <c r="P2843">
        <f t="shared" si="134"/>
        <v>2015</v>
      </c>
      <c r="Q2843" t="str" cm="1">
        <f t="array" ref="Q2843">_xlfn.IFS(N2843= "theater/plays", "Theater", N2843 = "theater/musical", "Theater", N2843 = "theater/spaces", "Theater")</f>
        <v>Theater</v>
      </c>
      <c r="R2843" t="str">
        <f t="shared" si="133"/>
        <v>plays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32"/>
        <v>41784.95248842593</v>
      </c>
      <c r="P2844">
        <f t="shared" si="134"/>
        <v>2014</v>
      </c>
      <c r="Q2844" t="str" cm="1">
        <f t="array" ref="Q2844">_xlfn.IFS(N2844= "theater/plays", "Theater", N2844 = "theater/musical", "Theater", N2844 = "theater/spaces", "Theater")</f>
        <v>Theater</v>
      </c>
      <c r="R2844" t="str">
        <f t="shared" si="133"/>
        <v>plays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32"/>
        <v>42492.737847222219</v>
      </c>
      <c r="P2845">
        <f t="shared" si="134"/>
        <v>2016</v>
      </c>
      <c r="Q2845" t="str" cm="1">
        <f t="array" ref="Q2845">_xlfn.IFS(N2845= "theater/plays", "Theater", N2845 = "theater/musical", "Theater", N2845 = "theater/spaces", "Theater")</f>
        <v>Theater</v>
      </c>
      <c r="R2845" t="str">
        <f t="shared" si="133"/>
        <v>plays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32"/>
        <v>42709.546064814815</v>
      </c>
      <c r="P2846">
        <f t="shared" si="134"/>
        <v>2016</v>
      </c>
      <c r="Q2846" t="str" cm="1">
        <f t="array" ref="Q2846">_xlfn.IFS(N2846= "theater/plays", "Theater", N2846 = "theater/musical", "Theater", N2846 = "theater/spaces", "Theater")</f>
        <v>Theater</v>
      </c>
      <c r="R2846" t="str">
        <f t="shared" si="133"/>
        <v>plays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32"/>
        <v>42103.016585648147</v>
      </c>
      <c r="P2847">
        <f t="shared" si="134"/>
        <v>2015</v>
      </c>
      <c r="Q2847" t="str" cm="1">
        <f t="array" ref="Q2847">_xlfn.IFS(N2847= "theater/plays", "Theater", N2847 = "theater/musical", "Theater", N2847 = "theater/spaces", "Theater")</f>
        <v>Theater</v>
      </c>
      <c r="R2847" t="str">
        <f t="shared" si="133"/>
        <v>plays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32"/>
        <v>42108.692060185189</v>
      </c>
      <c r="P2848">
        <f t="shared" si="134"/>
        <v>2015</v>
      </c>
      <c r="Q2848" t="str" cm="1">
        <f t="array" ref="Q2848">_xlfn.IFS(N2848= "theater/plays", "Theater", N2848 = "theater/musical", "Theater", N2848 = "theater/spaces", "Theater")</f>
        <v>Theater</v>
      </c>
      <c r="R2848" t="str">
        <f t="shared" si="133"/>
        <v>plays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32"/>
        <v>42453.806307870371</v>
      </c>
      <c r="P2849">
        <f t="shared" si="134"/>
        <v>2016</v>
      </c>
      <c r="Q2849" t="str" cm="1">
        <f t="array" ref="Q2849">_xlfn.IFS(N2849= "theater/plays", "Theater", N2849 = "theater/musical", "Theater", N2849 = "theater/spaces", "Theater")</f>
        <v>Theater</v>
      </c>
      <c r="R2849" t="str">
        <f t="shared" si="133"/>
        <v>plays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32"/>
        <v>42123.648831018523</v>
      </c>
      <c r="P2850">
        <f t="shared" si="134"/>
        <v>2015</v>
      </c>
      <c r="Q2850" t="str" cm="1">
        <f t="array" ref="Q2850">_xlfn.IFS(N2850= "theater/plays", "Theater", N2850 = "theater/musical", "Theater", N2850 = "theater/spaces", "Theater")</f>
        <v>Theater</v>
      </c>
      <c r="R2850" t="str">
        <f t="shared" si="133"/>
        <v>plays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32"/>
        <v>42453.428240740745</v>
      </c>
      <c r="P2851">
        <f t="shared" si="134"/>
        <v>2016</v>
      </c>
      <c r="Q2851" t="str" cm="1">
        <f t="array" ref="Q2851">_xlfn.IFS(N2851= "theater/plays", "Theater", N2851 = "theater/musical", "Theater", N2851 = "theater/spaces", "Theater")</f>
        <v>Theater</v>
      </c>
      <c r="R2851" t="str">
        <f t="shared" si="133"/>
        <v>plays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32"/>
        <v>41858.007071759261</v>
      </c>
      <c r="P2852">
        <f t="shared" si="134"/>
        <v>2014</v>
      </c>
      <c r="Q2852" t="str" cm="1">
        <f t="array" ref="Q2852">_xlfn.IFS(N2852= "theater/plays", "Theater", N2852 = "theater/musical", "Theater", N2852 = "theater/spaces", "Theater")</f>
        <v>Theater</v>
      </c>
      <c r="R2852" t="str">
        <f t="shared" si="133"/>
        <v>plays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32"/>
        <v>42390.002650462964</v>
      </c>
      <c r="P2853">
        <f t="shared" si="134"/>
        <v>2016</v>
      </c>
      <c r="Q2853" t="str" cm="1">
        <f t="array" ref="Q2853">_xlfn.IFS(N2853= "theater/plays", "Theater", N2853 = "theater/musical", "Theater", N2853 = "theater/spaces", "Theater")</f>
        <v>Theater</v>
      </c>
      <c r="R2853" t="str">
        <f t="shared" si="133"/>
        <v>plays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32"/>
        <v>41781.045173611114</v>
      </c>
      <c r="P2854">
        <f t="shared" si="134"/>
        <v>2014</v>
      </c>
      <c r="Q2854" t="str" cm="1">
        <f t="array" ref="Q2854">_xlfn.IFS(N2854= "theater/plays", "Theater", N2854 = "theater/musical", "Theater", N2854 = "theater/spaces", "Theater")</f>
        <v>Theater</v>
      </c>
      <c r="R2854" t="str">
        <f t="shared" si="133"/>
        <v>plays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32"/>
        <v>41836.190937499996</v>
      </c>
      <c r="P2855">
        <f t="shared" si="134"/>
        <v>2014</v>
      </c>
      <c r="Q2855" t="str" cm="1">
        <f t="array" ref="Q2855">_xlfn.IFS(N2855= "theater/plays", "Theater", N2855 = "theater/musical", "Theater", N2855 = "theater/spaces", "Theater")</f>
        <v>Theater</v>
      </c>
      <c r="R2855" t="str">
        <f t="shared" si="133"/>
        <v>plays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32"/>
        <v>42111.71665509259</v>
      </c>
      <c r="P2856">
        <f t="shared" si="134"/>
        <v>2015</v>
      </c>
      <c r="Q2856" t="str" cm="1">
        <f t="array" ref="Q2856">_xlfn.IFS(N2856= "theater/plays", "Theater", N2856 = "theater/musical", "Theater", N2856 = "theater/spaces", "Theater")</f>
        <v>Theater</v>
      </c>
      <c r="R2856" t="str">
        <f t="shared" si="133"/>
        <v>plays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32"/>
        <v>42370.007766203707</v>
      </c>
      <c r="P2857">
        <f t="shared" si="134"/>
        <v>2016</v>
      </c>
      <c r="Q2857" t="str" cm="1">
        <f t="array" ref="Q2857">_xlfn.IFS(N2857= "theater/plays", "Theater", N2857 = "theater/musical", "Theater", N2857 = "theater/spaces", "Theater")</f>
        <v>Theater</v>
      </c>
      <c r="R2857" t="str">
        <f t="shared" si="133"/>
        <v>plays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32"/>
        <v>42165.037581018521</v>
      </c>
      <c r="P2858">
        <f t="shared" si="134"/>
        <v>2015</v>
      </c>
      <c r="Q2858" t="str" cm="1">
        <f t="array" ref="Q2858">_xlfn.IFS(N2858= "theater/plays", "Theater", N2858 = "theater/musical", "Theater", N2858 = "theater/spaces", "Theater")</f>
        <v>Theater</v>
      </c>
      <c r="R2858" t="str">
        <f t="shared" si="133"/>
        <v>plays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32"/>
        <v>42726.920081018514</v>
      </c>
      <c r="P2859">
        <f t="shared" si="134"/>
        <v>2016</v>
      </c>
      <c r="Q2859" t="str" cm="1">
        <f t="array" ref="Q2859">_xlfn.IFS(N2859= "theater/plays", "Theater", N2859 = "theater/musical", "Theater", N2859 = "theater/spaces", "Theater")</f>
        <v>Theater</v>
      </c>
      <c r="R2859" t="str">
        <f t="shared" si="133"/>
        <v>plays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32"/>
        <v>41954.545081018514</v>
      </c>
      <c r="P2860">
        <f t="shared" si="134"/>
        <v>2014</v>
      </c>
      <c r="Q2860" t="str" cm="1">
        <f t="array" ref="Q2860">_xlfn.IFS(N2860= "theater/plays", "Theater", N2860 = "theater/musical", "Theater", N2860 = "theater/spaces", "Theater")</f>
        <v>Theater</v>
      </c>
      <c r="R2860" t="str">
        <f t="shared" si="133"/>
        <v>plays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32"/>
        <v>42233.362314814818</v>
      </c>
      <c r="P2861">
        <f t="shared" si="134"/>
        <v>2015</v>
      </c>
      <c r="Q2861" t="str" cm="1">
        <f t="array" ref="Q2861">_xlfn.IFS(N2861= "theater/plays", "Theater", N2861 = "theater/musical", "Theater", N2861 = "theater/spaces", "Theater")</f>
        <v>Theater</v>
      </c>
      <c r="R2861" t="str">
        <f t="shared" si="133"/>
        <v>plays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32"/>
        <v>42480.80064814815</v>
      </c>
      <c r="P2862">
        <f t="shared" si="134"/>
        <v>2016</v>
      </c>
      <c r="Q2862" t="str" cm="1">
        <f t="array" ref="Q2862">_xlfn.IFS(N2862= "theater/plays", "Theater", N2862 = "theater/musical", "Theater", N2862 = "theater/spaces", "Theater")</f>
        <v>Theater</v>
      </c>
      <c r="R2862" t="str">
        <f t="shared" si="133"/>
        <v>plays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32"/>
        <v>42257.590833333335</v>
      </c>
      <c r="P2863">
        <f t="shared" si="134"/>
        <v>2015</v>
      </c>
      <c r="Q2863" t="str" cm="1">
        <f t="array" ref="Q2863">_xlfn.IFS(N2863= "theater/plays", "Theater", N2863 = "theater/musical", "Theater", N2863 = "theater/spaces", "Theater")</f>
        <v>Theater</v>
      </c>
      <c r="R2863" t="str">
        <f t="shared" si="133"/>
        <v>plays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32"/>
        <v>41784.789687500001</v>
      </c>
      <c r="P2864">
        <f t="shared" si="134"/>
        <v>2014</v>
      </c>
      <c r="Q2864" t="str" cm="1">
        <f t="array" ref="Q2864">_xlfn.IFS(N2864= "theater/plays", "Theater", N2864 = "theater/musical", "Theater", N2864 = "theater/spaces", "Theater")</f>
        <v>Theater</v>
      </c>
      <c r="R2864" t="str">
        <f t="shared" si="133"/>
        <v>plays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32"/>
        <v>41831.675034722226</v>
      </c>
      <c r="P2865">
        <f t="shared" si="134"/>
        <v>2014</v>
      </c>
      <c r="Q2865" t="str" cm="1">
        <f t="array" ref="Q2865">_xlfn.IFS(N2865= "theater/plays", "Theater", N2865 = "theater/musical", "Theater", N2865 = "theater/spaces", "Theater")</f>
        <v>Theater</v>
      </c>
      <c r="R2865" t="str">
        <f t="shared" si="133"/>
        <v>plays</v>
      </c>
    </row>
    <row r="2866" spans="1:18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32"/>
        <v>42172.613506944443</v>
      </c>
      <c r="P2866">
        <f t="shared" si="134"/>
        <v>2015</v>
      </c>
      <c r="Q2866" t="str" cm="1">
        <f t="array" ref="Q2866">_xlfn.IFS(N2866= "theater/plays", "Theater", N2866 = "theater/musical", "Theater", N2866 = "theater/spaces", "Theater")</f>
        <v>Theater</v>
      </c>
      <c r="R2866" t="str">
        <f t="shared" si="133"/>
        <v>plays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32"/>
        <v>41950.114108796297</v>
      </c>
      <c r="P2867">
        <f t="shared" si="134"/>
        <v>2014</v>
      </c>
      <c r="Q2867" t="str" cm="1">
        <f t="array" ref="Q2867">_xlfn.IFS(N2867= "theater/plays", "Theater", N2867 = "theater/musical", "Theater", N2867 = "theater/spaces", "Theater")</f>
        <v>Theater</v>
      </c>
      <c r="R2867" t="str">
        <f t="shared" si="133"/>
        <v>plays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32"/>
        <v>42627.955104166671</v>
      </c>
      <c r="P2868">
        <f t="shared" si="134"/>
        <v>2016</v>
      </c>
      <c r="Q2868" t="str" cm="1">
        <f t="array" ref="Q2868">_xlfn.IFS(N2868= "theater/plays", "Theater", N2868 = "theater/musical", "Theater", N2868 = "theater/spaces", "Theater")</f>
        <v>Theater</v>
      </c>
      <c r="R2868" t="str">
        <f t="shared" si="133"/>
        <v>plays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32"/>
        <v>42531.195277777777</v>
      </c>
      <c r="P2869">
        <f t="shared" si="134"/>
        <v>2016</v>
      </c>
      <c r="Q2869" t="str" cm="1">
        <f t="array" ref="Q2869">_xlfn.IFS(N2869= "theater/plays", "Theater", N2869 = "theater/musical", "Theater", N2869 = "theater/spaces", "Theater")</f>
        <v>Theater</v>
      </c>
      <c r="R2869" t="str">
        <f t="shared" si="133"/>
        <v>plays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32"/>
        <v>42618.827013888891</v>
      </c>
      <c r="P2870">
        <f t="shared" si="134"/>
        <v>2016</v>
      </c>
      <c r="Q2870" t="str" cm="1">
        <f t="array" ref="Q2870">_xlfn.IFS(N2870= "theater/plays", "Theater", N2870 = "theater/musical", "Theater", N2870 = "theater/spaces", "Theater")</f>
        <v>Theater</v>
      </c>
      <c r="R2870" t="str">
        <f t="shared" si="133"/>
        <v>plays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32"/>
        <v>42540.593530092592</v>
      </c>
      <c r="P2871">
        <f t="shared" si="134"/>
        <v>2016</v>
      </c>
      <c r="Q2871" t="str" cm="1">
        <f t="array" ref="Q2871">_xlfn.IFS(N2871= "theater/plays", "Theater", N2871 = "theater/musical", "Theater", N2871 = "theater/spaces", "Theater")</f>
        <v>Theater</v>
      </c>
      <c r="R2871" t="str">
        <f t="shared" si="133"/>
        <v>plays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32"/>
        <v>41746.189409722225</v>
      </c>
      <c r="P2872">
        <f t="shared" si="134"/>
        <v>2014</v>
      </c>
      <c r="Q2872" t="str" cm="1">
        <f t="array" ref="Q2872">_xlfn.IFS(N2872= "theater/plays", "Theater", N2872 = "theater/musical", "Theater", N2872 = "theater/spaces", "Theater")</f>
        <v>Theater</v>
      </c>
      <c r="R2872" t="str">
        <f t="shared" si="133"/>
        <v>plays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32"/>
        <v>41974.738576388889</v>
      </c>
      <c r="P2873">
        <f t="shared" si="134"/>
        <v>2014</v>
      </c>
      <c r="Q2873" t="str" cm="1">
        <f t="array" ref="Q2873">_xlfn.IFS(N2873= "theater/plays", "Theater", N2873 = "theater/musical", "Theater", N2873 = "theater/spaces", "Theater")</f>
        <v>Theater</v>
      </c>
      <c r="R2873" t="str">
        <f t="shared" si="133"/>
        <v>plays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32"/>
        <v>42115.11618055556</v>
      </c>
      <c r="P2874">
        <f t="shared" si="134"/>
        <v>2015</v>
      </c>
      <c r="Q2874" t="str" cm="1">
        <f t="array" ref="Q2874">_xlfn.IFS(N2874= "theater/plays", "Theater", N2874 = "theater/musical", "Theater", N2874 = "theater/spaces", "Theater")</f>
        <v>Theater</v>
      </c>
      <c r="R2874" t="str">
        <f t="shared" si="133"/>
        <v>plays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32"/>
        <v>42002.817488425921</v>
      </c>
      <c r="P2875">
        <f t="shared" si="134"/>
        <v>2014</v>
      </c>
      <c r="Q2875" t="str" cm="1">
        <f t="array" ref="Q2875">_xlfn.IFS(N2875= "theater/plays", "Theater", N2875 = "theater/musical", "Theater", N2875 = "theater/spaces", "Theater")</f>
        <v>Theater</v>
      </c>
      <c r="R2875" t="str">
        <f t="shared" si="133"/>
        <v>plays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32"/>
        <v>42722.84474537037</v>
      </c>
      <c r="P2876">
        <f t="shared" si="134"/>
        <v>2016</v>
      </c>
      <c r="Q2876" t="str" cm="1">
        <f t="array" ref="Q2876">_xlfn.IFS(N2876= "theater/plays", "Theater", N2876 = "theater/musical", "Theater", N2876 = "theater/spaces", "Theater")</f>
        <v>Theater</v>
      </c>
      <c r="R2876" t="str">
        <f t="shared" si="133"/>
        <v>plays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32"/>
        <v>42465.128391203703</v>
      </c>
      <c r="P2877">
        <f t="shared" si="134"/>
        <v>2016</v>
      </c>
      <c r="Q2877" t="str" cm="1">
        <f t="array" ref="Q2877">_xlfn.IFS(N2877= "theater/plays", "Theater", N2877 = "theater/musical", "Theater", N2877 = "theater/spaces", "Theater")</f>
        <v>Theater</v>
      </c>
      <c r="R2877" t="str">
        <f t="shared" si="133"/>
        <v>plays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32"/>
        <v>42171.743969907402</v>
      </c>
      <c r="P2878">
        <f t="shared" si="134"/>
        <v>2015</v>
      </c>
      <c r="Q2878" t="str" cm="1">
        <f t="array" ref="Q2878">_xlfn.IFS(N2878= "theater/plays", "Theater", N2878 = "theater/musical", "Theater", N2878 = "theater/spaces", "Theater")</f>
        <v>Theater</v>
      </c>
      <c r="R2878" t="str">
        <f t="shared" si="133"/>
        <v>plays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32"/>
        <v>42672.955138888894</v>
      </c>
      <c r="P2879">
        <f t="shared" si="134"/>
        <v>2016</v>
      </c>
      <c r="Q2879" t="str" cm="1">
        <f t="array" ref="Q2879">_xlfn.IFS(N2879= "theater/plays", "Theater", N2879 = "theater/musical", "Theater", N2879 = "theater/spaces", "Theater")</f>
        <v>Theater</v>
      </c>
      <c r="R2879" t="str">
        <f t="shared" si="133"/>
        <v>plays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32"/>
        <v>42128.615682870368</v>
      </c>
      <c r="P2880">
        <f t="shared" si="134"/>
        <v>2015</v>
      </c>
      <c r="Q2880" t="str" cm="1">
        <f t="array" ref="Q2880">_xlfn.IFS(N2880= "theater/plays", "Theater", N2880 = "theater/musical", "Theater", N2880 = "theater/spaces", "Theater")</f>
        <v>Theater</v>
      </c>
      <c r="R2880" t="str">
        <f t="shared" si="133"/>
        <v>plays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32"/>
        <v>42359.725243055553</v>
      </c>
      <c r="P2881">
        <f t="shared" si="134"/>
        <v>2015</v>
      </c>
      <c r="Q2881" t="str" cm="1">
        <f t="array" ref="Q2881">_xlfn.IFS(N2881= "theater/plays", "Theater", N2881 = "theater/musical", "Theater", N2881 = "theater/spaces", "Theater")</f>
        <v>Theater</v>
      </c>
      <c r="R2881" t="str">
        <f t="shared" si="133"/>
        <v>plays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32"/>
        <v>42192.905694444446</v>
      </c>
      <c r="P2882">
        <f t="shared" si="134"/>
        <v>2015</v>
      </c>
      <c r="Q2882" t="str" cm="1">
        <f t="array" ref="Q2882">_xlfn.IFS(N2882= "theater/plays", "Theater", N2882 = "theater/musical", "Theater", N2882 = "theater/spaces", "Theater")</f>
        <v>Theater</v>
      </c>
      <c r="R2882" t="str">
        <f t="shared" si="133"/>
        <v>plays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35">(J2883/86400)+DATE(1970,1,1)</f>
        <v>41916.597638888888</v>
      </c>
      <c r="P2883">
        <f t="shared" si="134"/>
        <v>2014</v>
      </c>
      <c r="Q2883" t="str" cm="1">
        <f t="array" ref="Q2883">_xlfn.IFS(N2883= "theater/plays", "Theater", N2883 = "theater/musical", "Theater", N2883 = "theater/spaces", "Theater")</f>
        <v>Theater</v>
      </c>
      <c r="R2883" t="str">
        <f t="shared" ref="R2883:R2946" si="136">IF(N2883= "theater/plays", "plays")</f>
        <v>plays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35"/>
        <v>42461.596273148149</v>
      </c>
      <c r="P2884">
        <f t="shared" ref="P2884:P2947" si="137">YEAR(O2884)</f>
        <v>2016</v>
      </c>
      <c r="Q2884" t="str" cm="1">
        <f t="array" ref="Q2884">_xlfn.IFS(N2884= "theater/plays", "Theater", N2884 = "theater/musical", "Theater", N2884 = "theater/spaces", "Theater")</f>
        <v>Theater</v>
      </c>
      <c r="R2884" t="str">
        <f t="shared" si="136"/>
        <v>plays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35"/>
        <v>42370.90320601852</v>
      </c>
      <c r="P2885">
        <f t="shared" si="137"/>
        <v>2016</v>
      </c>
      <c r="Q2885" t="str" cm="1">
        <f t="array" ref="Q2885">_xlfn.IFS(N2885= "theater/plays", "Theater", N2885 = "theater/musical", "Theater", N2885 = "theater/spaces", "Theater")</f>
        <v>Theater</v>
      </c>
      <c r="R2885" t="str">
        <f t="shared" si="136"/>
        <v>plays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35"/>
        <v>41948.727256944447</v>
      </c>
      <c r="P2886">
        <f t="shared" si="137"/>
        <v>2014</v>
      </c>
      <c r="Q2886" t="str" cm="1">
        <f t="array" ref="Q2886">_xlfn.IFS(N2886= "theater/plays", "Theater", N2886 = "theater/musical", "Theater", N2886 = "theater/spaces", "Theater")</f>
        <v>Theater</v>
      </c>
      <c r="R2886" t="str">
        <f t="shared" si="136"/>
        <v>plays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35"/>
        <v>42047.07640046296</v>
      </c>
      <c r="P2887">
        <f t="shared" si="137"/>
        <v>2015</v>
      </c>
      <c r="Q2887" t="str" cm="1">
        <f t="array" ref="Q2887">_xlfn.IFS(N2887= "theater/plays", "Theater", N2887 = "theater/musical", "Theater", N2887 = "theater/spaces", "Theater")</f>
        <v>Theater</v>
      </c>
      <c r="R2887" t="str">
        <f t="shared" si="136"/>
        <v>plays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35"/>
        <v>42261.632916666669</v>
      </c>
      <c r="P2888">
        <f t="shared" si="137"/>
        <v>2015</v>
      </c>
      <c r="Q2888" t="str" cm="1">
        <f t="array" ref="Q2888">_xlfn.IFS(N2888= "theater/plays", "Theater", N2888 = "theater/musical", "Theater", N2888 = "theater/spaces", "Theater")</f>
        <v>Theater</v>
      </c>
      <c r="R2888" t="str">
        <f t="shared" si="136"/>
        <v>plays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35"/>
        <v>41985.427361111113</v>
      </c>
      <c r="P2889">
        <f t="shared" si="137"/>
        <v>2014</v>
      </c>
      <c r="Q2889" t="str" cm="1">
        <f t="array" ref="Q2889">_xlfn.IFS(N2889= "theater/plays", "Theater", N2889 = "theater/musical", "Theater", N2889 = "theater/spaces", "Theater")</f>
        <v>Theater</v>
      </c>
      <c r="R2889" t="str">
        <f t="shared" si="136"/>
        <v>plays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35"/>
        <v>41922.535185185188</v>
      </c>
      <c r="P2890">
        <f t="shared" si="137"/>
        <v>2014</v>
      </c>
      <c r="Q2890" t="str" cm="1">
        <f t="array" ref="Q2890">_xlfn.IFS(N2890= "theater/plays", "Theater", N2890 = "theater/musical", "Theater", N2890 = "theater/spaces", "Theater")</f>
        <v>Theater</v>
      </c>
      <c r="R2890" t="str">
        <f t="shared" si="136"/>
        <v>plays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35"/>
        <v>41850.863252314812</v>
      </c>
      <c r="P2891">
        <f t="shared" si="137"/>
        <v>2014</v>
      </c>
      <c r="Q2891" t="str" cm="1">
        <f t="array" ref="Q2891">_xlfn.IFS(N2891= "theater/plays", "Theater", N2891 = "theater/musical", "Theater", N2891 = "theater/spaces", "Theater")</f>
        <v>Theater</v>
      </c>
      <c r="R2891" t="str">
        <f t="shared" si="136"/>
        <v>plays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35"/>
        <v>41831.742962962962</v>
      </c>
      <c r="P2892">
        <f t="shared" si="137"/>
        <v>2014</v>
      </c>
      <c r="Q2892" t="str" cm="1">
        <f t="array" ref="Q2892">_xlfn.IFS(N2892= "theater/plays", "Theater", N2892 = "theater/musical", "Theater", N2892 = "theater/spaces", "Theater")</f>
        <v>Theater</v>
      </c>
      <c r="R2892" t="str">
        <f t="shared" si="136"/>
        <v>plays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35"/>
        <v>42415.883425925931</v>
      </c>
      <c r="P2893">
        <f t="shared" si="137"/>
        <v>2016</v>
      </c>
      <c r="Q2893" t="str" cm="1">
        <f t="array" ref="Q2893">_xlfn.IFS(N2893= "theater/plays", "Theater", N2893 = "theater/musical", "Theater", N2893 = "theater/spaces", "Theater")</f>
        <v>Theater</v>
      </c>
      <c r="R2893" t="str">
        <f t="shared" si="136"/>
        <v>plays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35"/>
        <v>41869.714166666665</v>
      </c>
      <c r="P2894">
        <f t="shared" si="137"/>
        <v>2014</v>
      </c>
      <c r="Q2894" t="str" cm="1">
        <f t="array" ref="Q2894">_xlfn.IFS(N2894= "theater/plays", "Theater", N2894 = "theater/musical", "Theater", N2894 = "theater/spaces", "Theater")</f>
        <v>Theater</v>
      </c>
      <c r="R2894" t="str">
        <f t="shared" si="136"/>
        <v>plays</v>
      </c>
    </row>
    <row r="2895" spans="1:18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35"/>
        <v>41953.773090277777</v>
      </c>
      <c r="P2895">
        <f t="shared" si="137"/>
        <v>2014</v>
      </c>
      <c r="Q2895" t="str" cm="1">
        <f t="array" ref="Q2895">_xlfn.IFS(N2895= "theater/plays", "Theater", N2895 = "theater/musical", "Theater", N2895 = "theater/spaces", "Theater")</f>
        <v>Theater</v>
      </c>
      <c r="R2895" t="str">
        <f t="shared" si="136"/>
        <v>plays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35"/>
        <v>42037.986284722225</v>
      </c>
      <c r="P2896">
        <f t="shared" si="137"/>
        <v>2015</v>
      </c>
      <c r="Q2896" t="str" cm="1">
        <f t="array" ref="Q2896">_xlfn.IFS(N2896= "theater/plays", "Theater", N2896 = "theater/musical", "Theater", N2896 = "theater/spaces", "Theater")</f>
        <v>Theater</v>
      </c>
      <c r="R2896" t="str">
        <f t="shared" si="136"/>
        <v>plays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35"/>
        <v>41811.555462962962</v>
      </c>
      <c r="P2897">
        <f t="shared" si="137"/>
        <v>2014</v>
      </c>
      <c r="Q2897" t="str" cm="1">
        <f t="array" ref="Q2897">_xlfn.IFS(N2897= "theater/plays", "Theater", N2897 = "theater/musical", "Theater", N2897 = "theater/spaces", "Theater")</f>
        <v>Theater</v>
      </c>
      <c r="R2897" t="str">
        <f t="shared" si="136"/>
        <v>plays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35"/>
        <v>42701.908807870372</v>
      </c>
      <c r="P2898">
        <f t="shared" si="137"/>
        <v>2016</v>
      </c>
      <c r="Q2898" t="str" cm="1">
        <f t="array" ref="Q2898">_xlfn.IFS(N2898= "theater/plays", "Theater", N2898 = "theater/musical", "Theater", N2898 = "theater/spaces", "Theater")</f>
        <v>Theater</v>
      </c>
      <c r="R2898" t="str">
        <f t="shared" si="136"/>
        <v>plays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35"/>
        <v>42258.646504629629</v>
      </c>
      <c r="P2899">
        <f t="shared" si="137"/>
        <v>2015</v>
      </c>
      <c r="Q2899" t="str" cm="1">
        <f t="array" ref="Q2899">_xlfn.IFS(N2899= "theater/plays", "Theater", N2899 = "theater/musical", "Theater", N2899 = "theater/spaces", "Theater")</f>
        <v>Theater</v>
      </c>
      <c r="R2899" t="str">
        <f t="shared" si="136"/>
        <v>plays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35"/>
        <v>42278.664965277778</v>
      </c>
      <c r="P2900">
        <f t="shared" si="137"/>
        <v>2015</v>
      </c>
      <c r="Q2900" t="str" cm="1">
        <f t="array" ref="Q2900">_xlfn.IFS(N2900= "theater/plays", "Theater", N2900 = "theater/musical", "Theater", N2900 = "theater/spaces", "Theater")</f>
        <v>Theater</v>
      </c>
      <c r="R2900" t="str">
        <f t="shared" si="136"/>
        <v>plays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35"/>
        <v>42515.078217592592</v>
      </c>
      <c r="P2901">
        <f t="shared" si="137"/>
        <v>2016</v>
      </c>
      <c r="Q2901" t="str" cm="1">
        <f t="array" ref="Q2901">_xlfn.IFS(N2901= "theater/plays", "Theater", N2901 = "theater/musical", "Theater", N2901 = "theater/spaces", "Theater")</f>
        <v>Theater</v>
      </c>
      <c r="R2901" t="str">
        <f t="shared" si="136"/>
        <v>plays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35"/>
        <v>41830.234166666669</v>
      </c>
      <c r="P2902">
        <f t="shared" si="137"/>
        <v>2014</v>
      </c>
      <c r="Q2902" t="str" cm="1">
        <f t="array" ref="Q2902">_xlfn.IFS(N2902= "theater/plays", "Theater", N2902 = "theater/musical", "Theater", N2902 = "theater/spaces", "Theater")</f>
        <v>Theater</v>
      </c>
      <c r="R2902" t="str">
        <f t="shared" si="136"/>
        <v>plays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35"/>
        <v>41982.904386574075</v>
      </c>
      <c r="P2903">
        <f t="shared" si="137"/>
        <v>2014</v>
      </c>
      <c r="Q2903" t="str" cm="1">
        <f t="array" ref="Q2903">_xlfn.IFS(N2903= "theater/plays", "Theater", N2903 = "theater/musical", "Theater", N2903 = "theater/spaces", "Theater")</f>
        <v>Theater</v>
      </c>
      <c r="R2903" t="str">
        <f t="shared" si="136"/>
        <v>plays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35"/>
        <v>42210.439768518518</v>
      </c>
      <c r="P2904">
        <f t="shared" si="137"/>
        <v>2015</v>
      </c>
      <c r="Q2904" t="str" cm="1">
        <f t="array" ref="Q2904">_xlfn.IFS(N2904= "theater/plays", "Theater", N2904 = "theater/musical", "Theater", N2904 = "theater/spaces", "Theater")</f>
        <v>Theater</v>
      </c>
      <c r="R2904" t="str">
        <f t="shared" si="136"/>
        <v>plays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35"/>
        <v>42196.166874999995</v>
      </c>
      <c r="P2905">
        <f t="shared" si="137"/>
        <v>2015</v>
      </c>
      <c r="Q2905" t="str" cm="1">
        <f t="array" ref="Q2905">_xlfn.IFS(N2905= "theater/plays", "Theater", N2905 = "theater/musical", "Theater", N2905 = "theater/spaces", "Theater")</f>
        <v>Theater</v>
      </c>
      <c r="R2905" t="str">
        <f t="shared" si="136"/>
        <v>plays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35"/>
        <v>41940.967951388891</v>
      </c>
      <c r="P2906">
        <f t="shared" si="137"/>
        <v>2014</v>
      </c>
      <c r="Q2906" t="str" cm="1">
        <f t="array" ref="Q2906">_xlfn.IFS(N2906= "theater/plays", "Theater", N2906 = "theater/musical", "Theater", N2906 = "theater/spaces", "Theater")</f>
        <v>Theater</v>
      </c>
      <c r="R2906" t="str">
        <f t="shared" si="136"/>
        <v>plays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35"/>
        <v>42606.056863425925</v>
      </c>
      <c r="P2907">
        <f t="shared" si="137"/>
        <v>2016</v>
      </c>
      <c r="Q2907" t="str" cm="1">
        <f t="array" ref="Q2907">_xlfn.IFS(N2907= "theater/plays", "Theater", N2907 = "theater/musical", "Theater", N2907 = "theater/spaces", "Theater")</f>
        <v>Theater</v>
      </c>
      <c r="R2907" t="str">
        <f t="shared" si="136"/>
        <v>plays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35"/>
        <v>42199.648912037039</v>
      </c>
      <c r="P2908">
        <f t="shared" si="137"/>
        <v>2015</v>
      </c>
      <c r="Q2908" t="str" cm="1">
        <f t="array" ref="Q2908">_xlfn.IFS(N2908= "theater/plays", "Theater", N2908 = "theater/musical", "Theater", N2908 = "theater/spaces", "Theater")</f>
        <v>Theater</v>
      </c>
      <c r="R2908" t="str">
        <f t="shared" si="136"/>
        <v>plays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35"/>
        <v>42444.877743055556</v>
      </c>
      <c r="P2909">
        <f t="shared" si="137"/>
        <v>2016</v>
      </c>
      <c r="Q2909" t="str" cm="1">
        <f t="array" ref="Q2909">_xlfn.IFS(N2909= "theater/plays", "Theater", N2909 = "theater/musical", "Theater", N2909 = "theater/spaces", "Theater")</f>
        <v>Theater</v>
      </c>
      <c r="R2909" t="str">
        <f t="shared" si="136"/>
        <v>plays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35"/>
        <v>42499.73170138889</v>
      </c>
      <c r="P2910">
        <f t="shared" si="137"/>
        <v>2016</v>
      </c>
      <c r="Q2910" t="str" cm="1">
        <f t="array" ref="Q2910">_xlfn.IFS(N2910= "theater/plays", "Theater", N2910 = "theater/musical", "Theater", N2910 = "theater/spaces", "Theater")</f>
        <v>Theater</v>
      </c>
      <c r="R2910" t="str">
        <f t="shared" si="136"/>
        <v>plays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35"/>
        <v>41929.266215277778</v>
      </c>
      <c r="P2911">
        <f t="shared" si="137"/>
        <v>2014</v>
      </c>
      <c r="Q2911" t="str" cm="1">
        <f t="array" ref="Q2911">_xlfn.IFS(N2911= "theater/plays", "Theater", N2911 = "theater/musical", "Theater", N2911 = "theater/spaces", "Theater")</f>
        <v>Theater</v>
      </c>
      <c r="R2911" t="str">
        <f t="shared" si="136"/>
        <v>plays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35"/>
        <v>42107.841284722221</v>
      </c>
      <c r="P2912">
        <f t="shared" si="137"/>
        <v>2015</v>
      </c>
      <c r="Q2912" t="str" cm="1">
        <f t="array" ref="Q2912">_xlfn.IFS(N2912= "theater/plays", "Theater", N2912 = "theater/musical", "Theater", N2912 = "theater/spaces", "Theater")</f>
        <v>Theater</v>
      </c>
      <c r="R2912" t="str">
        <f t="shared" si="136"/>
        <v>plays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35"/>
        <v>42142.768819444449</v>
      </c>
      <c r="P2913">
        <f t="shared" si="137"/>
        <v>2015</v>
      </c>
      <c r="Q2913" t="str" cm="1">
        <f t="array" ref="Q2913">_xlfn.IFS(N2913= "theater/plays", "Theater", N2913 = "theater/musical", "Theater", N2913 = "theater/spaces", "Theater")</f>
        <v>Theater</v>
      </c>
      <c r="R2913" t="str">
        <f t="shared" si="136"/>
        <v>plays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35"/>
        <v>42354.131643518514</v>
      </c>
      <c r="P2914">
        <f t="shared" si="137"/>
        <v>2015</v>
      </c>
      <c r="Q2914" t="str" cm="1">
        <f t="array" ref="Q2914">_xlfn.IFS(N2914= "theater/plays", "Theater", N2914 = "theater/musical", "Theater", N2914 = "theater/spaces", "Theater")</f>
        <v>Theater</v>
      </c>
      <c r="R2914" t="str">
        <f t="shared" si="136"/>
        <v>plays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35"/>
        <v>41828.922905092593</v>
      </c>
      <c r="P2915">
        <f t="shared" si="137"/>
        <v>2014</v>
      </c>
      <c r="Q2915" t="str" cm="1">
        <f t="array" ref="Q2915">_xlfn.IFS(N2915= "theater/plays", "Theater", N2915 = "theater/musical", "Theater", N2915 = "theater/spaces", "Theater")</f>
        <v>Theater</v>
      </c>
      <c r="R2915" t="str">
        <f t="shared" si="136"/>
        <v>plays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35"/>
        <v>42017.907337962963</v>
      </c>
      <c r="P2916">
        <f t="shared" si="137"/>
        <v>2015</v>
      </c>
      <c r="Q2916" t="str" cm="1">
        <f t="array" ref="Q2916">_xlfn.IFS(N2916= "theater/plays", "Theater", N2916 = "theater/musical", "Theater", N2916 = "theater/spaces", "Theater")</f>
        <v>Theater</v>
      </c>
      <c r="R2916" t="str">
        <f t="shared" si="136"/>
        <v>plays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35"/>
        <v>42415.398032407407</v>
      </c>
      <c r="P2917">
        <f t="shared" si="137"/>
        <v>2016</v>
      </c>
      <c r="Q2917" t="str" cm="1">
        <f t="array" ref="Q2917">_xlfn.IFS(N2917= "theater/plays", "Theater", N2917 = "theater/musical", "Theater", N2917 = "theater/spaces", "Theater")</f>
        <v>Theater</v>
      </c>
      <c r="R2917" t="str">
        <f t="shared" si="136"/>
        <v>plays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35"/>
        <v>41755.476724537039</v>
      </c>
      <c r="P2918">
        <f t="shared" si="137"/>
        <v>2014</v>
      </c>
      <c r="Q2918" t="str" cm="1">
        <f t="array" ref="Q2918">_xlfn.IFS(N2918= "theater/plays", "Theater", N2918 = "theater/musical", "Theater", N2918 = "theater/spaces", "Theater")</f>
        <v>Theater</v>
      </c>
      <c r="R2918" t="str">
        <f t="shared" si="136"/>
        <v>plays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35"/>
        <v>42245.234340277777</v>
      </c>
      <c r="P2919">
        <f t="shared" si="137"/>
        <v>2015</v>
      </c>
      <c r="Q2919" t="str" cm="1">
        <f t="array" ref="Q2919">_xlfn.IFS(N2919= "theater/plays", "Theater", N2919 = "theater/musical", "Theater", N2919 = "theater/spaces", "Theater")</f>
        <v>Theater</v>
      </c>
      <c r="R2919" t="str">
        <f t="shared" si="136"/>
        <v>plays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35"/>
        <v>42278.629710648151</v>
      </c>
      <c r="P2920">
        <f t="shared" si="137"/>
        <v>2015</v>
      </c>
      <c r="Q2920" t="str" cm="1">
        <f t="array" ref="Q2920">_xlfn.IFS(N2920= "theater/plays", "Theater", N2920 = "theater/musical", "Theater", N2920 = "theater/spaces", "Theater")</f>
        <v>Theater</v>
      </c>
      <c r="R2920" t="str">
        <f t="shared" si="136"/>
        <v>plays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35"/>
        <v>41826.61954861111</v>
      </c>
      <c r="P2921">
        <f t="shared" si="137"/>
        <v>2014</v>
      </c>
      <c r="Q2921" t="str" cm="1">
        <f t="array" ref="Q2921">_xlfn.IFS(N2921= "theater/plays", "Theater", N2921 = "theater/musical", "Theater", N2921 = "theater/spaces", "Theater")</f>
        <v>Theater</v>
      </c>
      <c r="R2921" t="str">
        <f t="shared" si="136"/>
        <v>plays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35"/>
        <v>42058.792476851857</v>
      </c>
      <c r="P2922">
        <f t="shared" si="137"/>
        <v>2015</v>
      </c>
      <c r="Q2922" t="str" cm="1">
        <f t="array" ref="Q2922">_xlfn.IFS(N2922= "theater/plays", "Theater", N2922 = "theater/musical", "Theater", N2922 = "theater/spaces", "Theater")</f>
        <v>Theater</v>
      </c>
      <c r="R2922" t="str">
        <f t="shared" si="136"/>
        <v>plays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35"/>
        <v>41877.886620370373</v>
      </c>
      <c r="P2923">
        <f t="shared" si="137"/>
        <v>2014</v>
      </c>
      <c r="Q2923" t="str" cm="1">
        <f t="array" ref="Q2923">_xlfn.IFS(N2923= "theater/plays", "Theater", N2923 = "theater/musical", "Theater", N2923 = "theater/spaces", "Theater")</f>
        <v>Theater</v>
      </c>
      <c r="R2923" t="b">
        <f t="shared" si="136"/>
        <v>0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35"/>
        <v>42097.874155092592</v>
      </c>
      <c r="P2924">
        <f t="shared" si="137"/>
        <v>2015</v>
      </c>
      <c r="Q2924" t="str" cm="1">
        <f t="array" ref="Q2924">_xlfn.IFS(N2924= "theater/plays", "Theater", N2924 = "theater/musical", "Theater", N2924 = "theater/spaces", "Theater")</f>
        <v>Theater</v>
      </c>
      <c r="R2924" t="b">
        <f t="shared" si="136"/>
        <v>0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35"/>
        <v>42013.15253472222</v>
      </c>
      <c r="P2925">
        <f t="shared" si="137"/>
        <v>2015</v>
      </c>
      <c r="Q2925" t="str" cm="1">
        <f t="array" ref="Q2925">_xlfn.IFS(N2925= "theater/plays", "Theater", N2925 = "theater/musical", "Theater", N2925 = "theater/spaces", "Theater")</f>
        <v>Theater</v>
      </c>
      <c r="R2925" t="b">
        <f t="shared" si="136"/>
        <v>0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35"/>
        <v>42103.556828703702</v>
      </c>
      <c r="P2926">
        <f t="shared" si="137"/>
        <v>2015</v>
      </c>
      <c r="Q2926" t="str" cm="1">
        <f t="array" ref="Q2926">_xlfn.IFS(N2926= "theater/plays", "Theater", N2926 = "theater/musical", "Theater", N2926 = "theater/spaces", "Theater")</f>
        <v>Theater</v>
      </c>
      <c r="R2926" t="b">
        <f t="shared" si="136"/>
        <v>0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35"/>
        <v>41863.584120370375</v>
      </c>
      <c r="P2927">
        <f t="shared" si="137"/>
        <v>2014</v>
      </c>
      <c r="Q2927" t="str" cm="1">
        <f t="array" ref="Q2927">_xlfn.IFS(N2927= "theater/plays", "Theater", N2927 = "theater/musical", "Theater", N2927 = "theater/spaces", "Theater")</f>
        <v>Theater</v>
      </c>
      <c r="R2927" t="b">
        <f t="shared" si="136"/>
        <v>0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35"/>
        <v>42044.765960648147</v>
      </c>
      <c r="P2928">
        <f t="shared" si="137"/>
        <v>2015</v>
      </c>
      <c r="Q2928" t="str" cm="1">
        <f t="array" ref="Q2928">_xlfn.IFS(N2928= "theater/plays", "Theater", N2928 = "theater/musical", "Theater", N2928 = "theater/spaces", "Theater")</f>
        <v>Theater</v>
      </c>
      <c r="R2928" t="b">
        <f t="shared" si="136"/>
        <v>0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35"/>
        <v>41806.669317129628</v>
      </c>
      <c r="P2929">
        <f t="shared" si="137"/>
        <v>2014</v>
      </c>
      <c r="Q2929" t="str" cm="1">
        <f t="array" ref="Q2929">_xlfn.IFS(N2929= "theater/plays", "Theater", N2929 = "theater/musical", "Theater", N2929 = "theater/spaces", "Theater")</f>
        <v>Theater</v>
      </c>
      <c r="R2929" t="b">
        <f t="shared" si="136"/>
        <v>0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35"/>
        <v>42403.998217592598</v>
      </c>
      <c r="P2930">
        <f t="shared" si="137"/>
        <v>2016</v>
      </c>
      <c r="Q2930" t="str" cm="1">
        <f t="array" ref="Q2930">_xlfn.IFS(N2930= "theater/plays", "Theater", N2930 = "theater/musical", "Theater", N2930 = "theater/spaces", "Theater")</f>
        <v>Theater</v>
      </c>
      <c r="R2930" t="b">
        <f t="shared" si="136"/>
        <v>0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35"/>
        <v>41754.564328703702</v>
      </c>
      <c r="P2931">
        <f t="shared" si="137"/>
        <v>2014</v>
      </c>
      <c r="Q2931" t="str" cm="1">
        <f t="array" ref="Q2931">_xlfn.IFS(N2931= "theater/plays", "Theater", N2931 = "theater/musical", "Theater", N2931 = "theater/spaces", "Theater")</f>
        <v>Theater</v>
      </c>
      <c r="R2931" t="b">
        <f t="shared" si="136"/>
        <v>0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35"/>
        <v>42101.584074074075</v>
      </c>
      <c r="P2932">
        <f t="shared" si="137"/>
        <v>2015</v>
      </c>
      <c r="Q2932" t="str" cm="1">
        <f t="array" ref="Q2932">_xlfn.IFS(N2932= "theater/plays", "Theater", N2932 = "theater/musical", "Theater", N2932 = "theater/spaces", "Theater")</f>
        <v>Theater</v>
      </c>
      <c r="R2932" t="b">
        <f t="shared" si="136"/>
        <v>0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35"/>
        <v>41872.291238425925</v>
      </c>
      <c r="P2933">
        <f t="shared" si="137"/>
        <v>2014</v>
      </c>
      <c r="Q2933" t="str" cm="1">
        <f t="array" ref="Q2933">_xlfn.IFS(N2933= "theater/plays", "Theater", N2933 = "theater/musical", "Theater", N2933 = "theater/spaces", "Theater")</f>
        <v>Theater</v>
      </c>
      <c r="R2933" t="b">
        <f t="shared" si="136"/>
        <v>0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35"/>
        <v>42025.164780092593</v>
      </c>
      <c r="P2934">
        <f t="shared" si="137"/>
        <v>2015</v>
      </c>
      <c r="Q2934" t="str" cm="1">
        <f t="array" ref="Q2934">_xlfn.IFS(N2934= "theater/plays", "Theater", N2934 = "theater/musical", "Theater", N2934 = "theater/spaces", "Theater")</f>
        <v>Theater</v>
      </c>
      <c r="R2934" t="b">
        <f t="shared" si="136"/>
        <v>0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35"/>
        <v>42495.956631944442</v>
      </c>
      <c r="P2935">
        <f t="shared" si="137"/>
        <v>2016</v>
      </c>
      <c r="Q2935" t="str" cm="1">
        <f t="array" ref="Q2935">_xlfn.IFS(N2935= "theater/plays", "Theater", N2935 = "theater/musical", "Theater", N2935 = "theater/spaces", "Theater")</f>
        <v>Theater</v>
      </c>
      <c r="R2935" t="b">
        <f t="shared" si="136"/>
        <v>0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35"/>
        <v>41775.636157407411</v>
      </c>
      <c r="P2936">
        <f t="shared" si="137"/>
        <v>2014</v>
      </c>
      <c r="Q2936" t="str" cm="1">
        <f t="array" ref="Q2936">_xlfn.IFS(N2936= "theater/plays", "Theater", N2936 = "theater/musical", "Theater", N2936 = "theater/spaces", "Theater")</f>
        <v>Theater</v>
      </c>
      <c r="R2936" t="b">
        <f t="shared" si="136"/>
        <v>0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35"/>
        <v>42553.583425925928</v>
      </c>
      <c r="P2937">
        <f t="shared" si="137"/>
        <v>2016</v>
      </c>
      <c r="Q2937" t="str" cm="1">
        <f t="array" ref="Q2937">_xlfn.IFS(N2937= "theater/plays", "Theater", N2937 = "theater/musical", "Theater", N2937 = "theater/spaces", "Theater")</f>
        <v>Theater</v>
      </c>
      <c r="R2937" t="b">
        <f t="shared" si="136"/>
        <v>0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35"/>
        <v>41912.650729166664</v>
      </c>
      <c r="P2938">
        <f t="shared" si="137"/>
        <v>2014</v>
      </c>
      <c r="Q2938" t="str" cm="1">
        <f t="array" ref="Q2938">_xlfn.IFS(N2938= "theater/plays", "Theater", N2938 = "theater/musical", "Theater", N2938 = "theater/spaces", "Theater")</f>
        <v>Theater</v>
      </c>
      <c r="R2938" t="b">
        <f t="shared" si="136"/>
        <v>0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35"/>
        <v>41803.457326388889</v>
      </c>
      <c r="P2939">
        <f t="shared" si="137"/>
        <v>2014</v>
      </c>
      <c r="Q2939" t="str" cm="1">
        <f t="array" ref="Q2939">_xlfn.IFS(N2939= "theater/plays", "Theater", N2939 = "theater/musical", "Theater", N2939 = "theater/spaces", "Theater")</f>
        <v>Theater</v>
      </c>
      <c r="R2939" t="b">
        <f t="shared" si="136"/>
        <v>0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35"/>
        <v>42004.703865740739</v>
      </c>
      <c r="P2940">
        <f t="shared" si="137"/>
        <v>2014</v>
      </c>
      <c r="Q2940" t="str" cm="1">
        <f t="array" ref="Q2940">_xlfn.IFS(N2940= "theater/plays", "Theater", N2940 = "theater/musical", "Theater", N2940 = "theater/spaces", "Theater")</f>
        <v>Theater</v>
      </c>
      <c r="R2940" t="b">
        <f t="shared" si="136"/>
        <v>0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35"/>
        <v>41845.809166666666</v>
      </c>
      <c r="P2941">
        <f t="shared" si="137"/>
        <v>2014</v>
      </c>
      <c r="Q2941" t="str" cm="1">
        <f t="array" ref="Q2941">_xlfn.IFS(N2941= "theater/plays", "Theater", N2941 = "theater/musical", "Theater", N2941 = "theater/spaces", "Theater")</f>
        <v>Theater</v>
      </c>
      <c r="R2941" t="b">
        <f t="shared" si="136"/>
        <v>0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35"/>
        <v>41982.773356481484</v>
      </c>
      <c r="P2942">
        <f t="shared" si="137"/>
        <v>2014</v>
      </c>
      <c r="Q2942" t="str" cm="1">
        <f t="array" ref="Q2942">_xlfn.IFS(N2942= "theater/plays", "Theater", N2942 = "theater/musical", "Theater", N2942 = "theater/spaces", "Theater")</f>
        <v>Theater</v>
      </c>
      <c r="R2942" t="b">
        <f t="shared" si="136"/>
        <v>0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35"/>
        <v>42034.960127314815</v>
      </c>
      <c r="P2943">
        <f t="shared" si="137"/>
        <v>2015</v>
      </c>
      <c r="Q2943" t="str" cm="1">
        <f t="array" ref="Q2943">_xlfn.IFS(N2943= "theater/plays", "Theater", N2943 = "theater/musical", "Theater", N2943 = "theater/spaces", "Theater")</f>
        <v>Theater</v>
      </c>
      <c r="R2943" t="b">
        <f t="shared" si="136"/>
        <v>0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35"/>
        <v>42334.803923611107</v>
      </c>
      <c r="P2944">
        <f t="shared" si="137"/>
        <v>2015</v>
      </c>
      <c r="Q2944" t="str" cm="1">
        <f t="array" ref="Q2944">_xlfn.IFS(N2944= "theater/plays", "Theater", N2944 = "theater/musical", "Theater", N2944 = "theater/spaces", "Theater")</f>
        <v>Theater</v>
      </c>
      <c r="R2944" t="b">
        <f t="shared" si="136"/>
        <v>0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35"/>
        <v>42077.129398148143</v>
      </c>
      <c r="P2945">
        <f t="shared" si="137"/>
        <v>2015</v>
      </c>
      <c r="Q2945" t="str" cm="1">
        <f t="array" ref="Q2945">_xlfn.IFS(N2945= "theater/plays", "Theater", N2945 = "theater/musical", "Theater", N2945 = "theater/spaces", "Theater")</f>
        <v>Theater</v>
      </c>
      <c r="R2945" t="b">
        <f t="shared" si="136"/>
        <v>0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35"/>
        <v>42132.9143287037</v>
      </c>
      <c r="P2946">
        <f t="shared" si="137"/>
        <v>2015</v>
      </c>
      <c r="Q2946" t="str" cm="1">
        <f t="array" ref="Q2946">_xlfn.IFS(N2946= "theater/plays", "Theater", N2946 = "theater/musical", "Theater", N2946 = "theater/spaces", "Theater")</f>
        <v>Theater</v>
      </c>
      <c r="R2946" t="b">
        <f t="shared" si="136"/>
        <v>0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38">(J2947/86400)+DATE(1970,1,1)</f>
        <v>42118.139583333337</v>
      </c>
      <c r="P2947">
        <f t="shared" si="137"/>
        <v>2015</v>
      </c>
      <c r="Q2947" t="str" cm="1">
        <f t="array" ref="Q2947">_xlfn.IFS(N2947= "theater/plays", "Theater", N2947 = "theater/musical", "Theater", N2947 = "theater/spaces", "Theater")</f>
        <v>Theater</v>
      </c>
      <c r="R2947" t="b">
        <f t="shared" ref="R2947:R3010" si="139">IF(N2947= "theater/plays", "plays")</f>
        <v>0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38"/>
        <v>42567.531157407408</v>
      </c>
      <c r="P2948">
        <f t="shared" ref="P2948:P3011" si="140">YEAR(O2948)</f>
        <v>2016</v>
      </c>
      <c r="Q2948" t="str" cm="1">
        <f t="array" ref="Q2948">_xlfn.IFS(N2948= "theater/plays", "Theater", N2948 = "theater/musical", "Theater", N2948 = "theater/spaces", "Theater")</f>
        <v>Theater</v>
      </c>
      <c r="R2948" t="b">
        <f t="shared" si="139"/>
        <v>0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38"/>
        <v>42649.562118055561</v>
      </c>
      <c r="P2949">
        <f t="shared" si="140"/>
        <v>2016</v>
      </c>
      <c r="Q2949" t="str" cm="1">
        <f t="array" ref="Q2949">_xlfn.IFS(N2949= "theater/plays", "Theater", N2949 = "theater/musical", "Theater", N2949 = "theater/spaces", "Theater")</f>
        <v>Theater</v>
      </c>
      <c r="R2949" t="b">
        <f t="shared" si="139"/>
        <v>0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38"/>
        <v>42097.649224537032</v>
      </c>
      <c r="P2950">
        <f t="shared" si="140"/>
        <v>2015</v>
      </c>
      <c r="Q2950" t="str" cm="1">
        <f t="array" ref="Q2950">_xlfn.IFS(N2950= "theater/plays", "Theater", N2950 = "theater/musical", "Theater", N2950 = "theater/spaces", "Theater")</f>
        <v>Theater</v>
      </c>
      <c r="R2950" t="b">
        <f t="shared" si="139"/>
        <v>0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38"/>
        <v>42297.823113425926</v>
      </c>
      <c r="P2951">
        <f t="shared" si="140"/>
        <v>2015</v>
      </c>
      <c r="Q2951" t="str" cm="1">
        <f t="array" ref="Q2951">_xlfn.IFS(N2951= "theater/plays", "Theater", N2951 = "theater/musical", "Theater", N2951 = "theater/spaces", "Theater")</f>
        <v>Theater</v>
      </c>
      <c r="R2951" t="b">
        <f t="shared" si="139"/>
        <v>0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38"/>
        <v>42362.36518518519</v>
      </c>
      <c r="P2952">
        <f t="shared" si="140"/>
        <v>2015</v>
      </c>
      <c r="Q2952" t="str" cm="1">
        <f t="array" ref="Q2952">_xlfn.IFS(N2952= "theater/plays", "Theater", N2952 = "theater/musical", "Theater", N2952 = "theater/spaces", "Theater")</f>
        <v>Theater</v>
      </c>
      <c r="R2952" t="b">
        <f t="shared" si="139"/>
        <v>0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38"/>
        <v>41872.802928240737</v>
      </c>
      <c r="P2953">
        <f t="shared" si="140"/>
        <v>2014</v>
      </c>
      <c r="Q2953" t="str" cm="1">
        <f t="array" ref="Q2953">_xlfn.IFS(N2953= "theater/plays", "Theater", N2953 = "theater/musical", "Theater", N2953 = "theater/spaces", "Theater")</f>
        <v>Theater</v>
      </c>
      <c r="R2953" t="b">
        <f t="shared" si="139"/>
        <v>0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38"/>
        <v>42628.690266203703</v>
      </c>
      <c r="P2954">
        <f t="shared" si="140"/>
        <v>2016</v>
      </c>
      <c r="Q2954" t="str" cm="1">
        <f t="array" ref="Q2954">_xlfn.IFS(N2954= "theater/plays", "Theater", N2954 = "theater/musical", "Theater", N2954 = "theater/spaces", "Theater")</f>
        <v>Theater</v>
      </c>
      <c r="R2954" t="b">
        <f t="shared" si="139"/>
        <v>0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38"/>
        <v>42255.791909722218</v>
      </c>
      <c r="P2955">
        <f t="shared" si="140"/>
        <v>2015</v>
      </c>
      <c r="Q2955" t="str" cm="1">
        <f t="array" ref="Q2955">_xlfn.IFS(N2955= "theater/plays", "Theater", N2955 = "theater/musical", "Theater", N2955 = "theater/spaces", "Theater")</f>
        <v>Theater</v>
      </c>
      <c r="R2955" t="b">
        <f t="shared" si="139"/>
        <v>0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38"/>
        <v>42790.583368055552</v>
      </c>
      <c r="P2956">
        <f t="shared" si="140"/>
        <v>2017</v>
      </c>
      <c r="Q2956" t="str" cm="1">
        <f t="array" ref="Q2956">_xlfn.IFS(N2956= "theater/plays", "Theater", N2956 = "theater/musical", "Theater", N2956 = "theater/spaces", "Theater")</f>
        <v>Theater</v>
      </c>
      <c r="R2956" t="b">
        <f t="shared" si="139"/>
        <v>0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38"/>
        <v>42141.741307870368</v>
      </c>
      <c r="P2957">
        <f t="shared" si="140"/>
        <v>2015</v>
      </c>
      <c r="Q2957" t="str" cm="1">
        <f t="array" ref="Q2957">_xlfn.IFS(N2957= "theater/plays", "Theater", N2957 = "theater/musical", "Theater", N2957 = "theater/spaces", "Theater")</f>
        <v>Theater</v>
      </c>
      <c r="R2957" t="b">
        <f t="shared" si="139"/>
        <v>0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38"/>
        <v>42464.958912037036</v>
      </c>
      <c r="P2958">
        <f t="shared" si="140"/>
        <v>2016</v>
      </c>
      <c r="Q2958" t="str" cm="1">
        <f t="array" ref="Q2958">_xlfn.IFS(N2958= "theater/plays", "Theater", N2958 = "theater/musical", "Theater", N2958 = "theater/spaces", "Theater")</f>
        <v>Theater</v>
      </c>
      <c r="R2958" t="b">
        <f t="shared" si="139"/>
        <v>0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38"/>
        <v>42031.011249999996</v>
      </c>
      <c r="P2959">
        <f t="shared" si="140"/>
        <v>2015</v>
      </c>
      <c r="Q2959" t="str" cm="1">
        <f t="array" ref="Q2959">_xlfn.IFS(N2959= "theater/plays", "Theater", N2959 = "theater/musical", "Theater", N2959 = "theater/spaces", "Theater")</f>
        <v>Theater</v>
      </c>
      <c r="R2959" t="b">
        <f t="shared" si="139"/>
        <v>0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38"/>
        <v>42438.779131944444</v>
      </c>
      <c r="P2960">
        <f t="shared" si="140"/>
        <v>2016</v>
      </c>
      <c r="Q2960" t="str" cm="1">
        <f t="array" ref="Q2960">_xlfn.IFS(N2960= "theater/plays", "Theater", N2960 = "theater/musical", "Theater", N2960 = "theater/spaces", "Theater")</f>
        <v>Theater</v>
      </c>
      <c r="R2960" t="b">
        <f t="shared" si="139"/>
        <v>0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38"/>
        <v>42498.008391203708</v>
      </c>
      <c r="P2961">
        <f t="shared" si="140"/>
        <v>2016</v>
      </c>
      <c r="Q2961" t="str" cm="1">
        <f t="array" ref="Q2961">_xlfn.IFS(N2961= "theater/plays", "Theater", N2961 = "theater/musical", "Theater", N2961 = "theater/spaces", "Theater")</f>
        <v>Theater</v>
      </c>
      <c r="R2961" t="b">
        <f t="shared" si="139"/>
        <v>0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38"/>
        <v>41863.757210648146</v>
      </c>
      <c r="P2962">
        <f t="shared" si="140"/>
        <v>2014</v>
      </c>
      <c r="Q2962" t="str" cm="1">
        <f t="array" ref="Q2962">_xlfn.IFS(N2962= "theater/plays", "Theater", N2962 = "theater/musical", "Theater", N2962 = "theater/spaces", "Theater")</f>
        <v>Theater</v>
      </c>
      <c r="R2962" t="b">
        <f t="shared" si="139"/>
        <v>0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38"/>
        <v>42061.212488425925</v>
      </c>
      <c r="P2963">
        <f t="shared" si="140"/>
        <v>2015</v>
      </c>
      <c r="Q2963" t="str" cm="1">
        <f t="array" ref="Q2963">_xlfn.IFS(N2963= "theater/plays", "Theater", N2963 = "theater/musical", "Theater", N2963 = "theater/spaces", "Theater")</f>
        <v>Theater</v>
      </c>
      <c r="R2963" t="str">
        <f t="shared" si="139"/>
        <v>plays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38"/>
        <v>42036.24428240741</v>
      </c>
      <c r="P2964">
        <f t="shared" si="140"/>
        <v>2015</v>
      </c>
      <c r="Q2964" t="str" cm="1">
        <f t="array" ref="Q2964">_xlfn.IFS(N2964= "theater/plays", "Theater", N2964 = "theater/musical", "Theater", N2964 = "theater/spaces", "Theater")</f>
        <v>Theater</v>
      </c>
      <c r="R2964" t="str">
        <f t="shared" si="139"/>
        <v>plays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38"/>
        <v>42157.470185185186</v>
      </c>
      <c r="P2965">
        <f t="shared" si="140"/>
        <v>2015</v>
      </c>
      <c r="Q2965" t="str" cm="1">
        <f t="array" ref="Q2965">_xlfn.IFS(N2965= "theater/plays", "Theater", N2965 = "theater/musical", "Theater", N2965 = "theater/spaces", "Theater")</f>
        <v>Theater</v>
      </c>
      <c r="R2965" t="str">
        <f t="shared" si="139"/>
        <v>plays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38"/>
        <v>41827.909942129627</v>
      </c>
      <c r="P2966">
        <f t="shared" si="140"/>
        <v>2014</v>
      </c>
      <c r="Q2966" t="str" cm="1">
        <f t="array" ref="Q2966">_xlfn.IFS(N2966= "theater/plays", "Theater", N2966 = "theater/musical", "Theater", N2966 = "theater/spaces", "Theater")</f>
        <v>Theater</v>
      </c>
      <c r="R2966" t="str">
        <f t="shared" si="139"/>
        <v>plays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38"/>
        <v>42162.729548611111</v>
      </c>
      <c r="P2967">
        <f t="shared" si="140"/>
        <v>2015</v>
      </c>
      <c r="Q2967" t="str" cm="1">
        <f t="array" ref="Q2967">_xlfn.IFS(N2967= "theater/plays", "Theater", N2967 = "theater/musical", "Theater", N2967 = "theater/spaces", "Theater")</f>
        <v>Theater</v>
      </c>
      <c r="R2967" t="str">
        <f t="shared" si="139"/>
        <v>plays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38"/>
        <v>42233.738564814819</v>
      </c>
      <c r="P2968">
        <f t="shared" si="140"/>
        <v>2015</v>
      </c>
      <c r="Q2968" t="str" cm="1">
        <f t="array" ref="Q2968">_xlfn.IFS(N2968= "theater/plays", "Theater", N2968 = "theater/musical", "Theater", N2968 = "theater/spaces", "Theater")</f>
        <v>Theater</v>
      </c>
      <c r="R2968" t="str">
        <f t="shared" si="139"/>
        <v>plays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38"/>
        <v>42042.197824074072</v>
      </c>
      <c r="P2969">
        <f t="shared" si="140"/>
        <v>2015</v>
      </c>
      <c r="Q2969" t="str" cm="1">
        <f t="array" ref="Q2969">_xlfn.IFS(N2969= "theater/plays", "Theater", N2969 = "theater/musical", "Theater", N2969 = "theater/spaces", "Theater")</f>
        <v>Theater</v>
      </c>
      <c r="R2969" t="str">
        <f t="shared" si="139"/>
        <v>plays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38"/>
        <v>42585.523842592593</v>
      </c>
      <c r="P2970">
        <f t="shared" si="140"/>
        <v>2016</v>
      </c>
      <c r="Q2970" t="str" cm="1">
        <f t="array" ref="Q2970">_xlfn.IFS(N2970= "theater/plays", "Theater", N2970 = "theater/musical", "Theater", N2970 = "theater/spaces", "Theater")</f>
        <v>Theater</v>
      </c>
      <c r="R2970" t="str">
        <f t="shared" si="139"/>
        <v>plays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38"/>
        <v>42097.786493055552</v>
      </c>
      <c r="P2971">
        <f t="shared" si="140"/>
        <v>2015</v>
      </c>
      <c r="Q2971" t="str" cm="1">
        <f t="array" ref="Q2971">_xlfn.IFS(N2971= "theater/plays", "Theater", N2971 = "theater/musical", "Theater", N2971 = "theater/spaces", "Theater")</f>
        <v>Theater</v>
      </c>
      <c r="R2971" t="str">
        <f t="shared" si="139"/>
        <v>plays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38"/>
        <v>41808.669571759259</v>
      </c>
      <c r="P2972">
        <f t="shared" si="140"/>
        <v>2014</v>
      </c>
      <c r="Q2972" t="str" cm="1">
        <f t="array" ref="Q2972">_xlfn.IFS(N2972= "theater/plays", "Theater", N2972 = "theater/musical", "Theater", N2972 = "theater/spaces", "Theater")</f>
        <v>Theater</v>
      </c>
      <c r="R2972" t="str">
        <f t="shared" si="139"/>
        <v>plays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38"/>
        <v>41852.658310185187</v>
      </c>
      <c r="P2973">
        <f t="shared" si="140"/>
        <v>2014</v>
      </c>
      <c r="Q2973" t="str" cm="1">
        <f t="array" ref="Q2973">_xlfn.IFS(N2973= "theater/plays", "Theater", N2973 = "theater/musical", "Theater", N2973 = "theater/spaces", "Theater")</f>
        <v>Theater</v>
      </c>
      <c r="R2973" t="str">
        <f t="shared" si="139"/>
        <v>plays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38"/>
        <v>42694.110185185185</v>
      </c>
      <c r="P2974">
        <f t="shared" si="140"/>
        <v>2016</v>
      </c>
      <c r="Q2974" t="str" cm="1">
        <f t="array" ref="Q2974">_xlfn.IFS(N2974= "theater/plays", "Theater", N2974 = "theater/musical", "Theater", N2974 = "theater/spaces", "Theater")</f>
        <v>Theater</v>
      </c>
      <c r="R2974" t="str">
        <f t="shared" si="139"/>
        <v>plays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38"/>
        <v>42341.818379629629</v>
      </c>
      <c r="P2975">
        <f t="shared" si="140"/>
        <v>2015</v>
      </c>
      <c r="Q2975" t="str" cm="1">
        <f t="array" ref="Q2975">_xlfn.IFS(N2975= "theater/plays", "Theater", N2975 = "theater/musical", "Theater", N2975 = "theater/spaces", "Theater")</f>
        <v>Theater</v>
      </c>
      <c r="R2975" t="str">
        <f t="shared" si="139"/>
        <v>plays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38"/>
        <v>41880.061006944445</v>
      </c>
      <c r="P2976">
        <f t="shared" si="140"/>
        <v>2014</v>
      </c>
      <c r="Q2976" t="str" cm="1">
        <f t="array" ref="Q2976">_xlfn.IFS(N2976= "theater/plays", "Theater", N2976 = "theater/musical", "Theater", N2976 = "theater/spaces", "Theater")</f>
        <v>Theater</v>
      </c>
      <c r="R2976" t="str">
        <f t="shared" si="139"/>
        <v>plays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38"/>
        <v>41941.683865740742</v>
      </c>
      <c r="P2977">
        <f t="shared" si="140"/>
        <v>2014</v>
      </c>
      <c r="Q2977" t="str" cm="1">
        <f t="array" ref="Q2977">_xlfn.IFS(N2977= "theater/plays", "Theater", N2977 = "theater/musical", "Theater", N2977 = "theater/spaces", "Theater")</f>
        <v>Theater</v>
      </c>
      <c r="R2977" t="str">
        <f t="shared" si="139"/>
        <v>plays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38"/>
        <v>42425.730671296296</v>
      </c>
      <c r="P2978">
        <f t="shared" si="140"/>
        <v>2016</v>
      </c>
      <c r="Q2978" t="str" cm="1">
        <f t="array" ref="Q2978">_xlfn.IFS(N2978= "theater/plays", "Theater", N2978 = "theater/musical", "Theater", N2978 = "theater/spaces", "Theater")</f>
        <v>Theater</v>
      </c>
      <c r="R2978" t="str">
        <f t="shared" si="139"/>
        <v>plays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38"/>
        <v>42026.88118055556</v>
      </c>
      <c r="P2979">
        <f t="shared" si="140"/>
        <v>2015</v>
      </c>
      <c r="Q2979" t="str" cm="1">
        <f t="array" ref="Q2979">_xlfn.IFS(N2979= "theater/plays", "Theater", N2979 = "theater/musical", "Theater", N2979 = "theater/spaces", "Theater")</f>
        <v>Theater</v>
      </c>
      <c r="R2979" t="str">
        <f t="shared" si="139"/>
        <v>plays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38"/>
        <v>41922.640590277777</v>
      </c>
      <c r="P2980">
        <f t="shared" si="140"/>
        <v>2014</v>
      </c>
      <c r="Q2980" t="str" cm="1">
        <f t="array" ref="Q2980">_xlfn.IFS(N2980= "theater/plays", "Theater", N2980 = "theater/musical", "Theater", N2980 = "theater/spaces", "Theater")</f>
        <v>Theater</v>
      </c>
      <c r="R2980" t="str">
        <f t="shared" si="139"/>
        <v>plays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38"/>
        <v>41993.824340277773</v>
      </c>
      <c r="P2981">
        <f t="shared" si="140"/>
        <v>2014</v>
      </c>
      <c r="Q2981" t="str" cm="1">
        <f t="array" ref="Q2981">_xlfn.IFS(N2981= "theater/plays", "Theater", N2981 = "theater/musical", "Theater", N2981 = "theater/spaces", "Theater")</f>
        <v>Theater</v>
      </c>
      <c r="R2981" t="str">
        <f t="shared" si="139"/>
        <v>plays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38"/>
        <v>42219.915856481486</v>
      </c>
      <c r="P2982">
        <f t="shared" si="140"/>
        <v>2015</v>
      </c>
      <c r="Q2982" t="str" cm="1">
        <f t="array" ref="Q2982">_xlfn.IFS(N2982= "theater/plays", "Theater", N2982 = "theater/musical", "Theater", N2982 = "theater/spaces", "Theater")</f>
        <v>Theater</v>
      </c>
      <c r="R2982" t="str">
        <f t="shared" si="139"/>
        <v>plays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38"/>
        <v>42225.559675925921</v>
      </c>
      <c r="P2983">
        <f t="shared" si="140"/>
        <v>2015</v>
      </c>
      <c r="Q2983" t="str" cm="1">
        <f t="array" ref="Q2983">_xlfn.IFS(N2983= "theater/plays", "Theater", N2983 = "theater/musical", "Theater", N2983 = "theater/spaces", "Theater")</f>
        <v>Theater</v>
      </c>
      <c r="R2983" t="b">
        <f t="shared" si="139"/>
        <v>0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38"/>
        <v>42381.686840277776</v>
      </c>
      <c r="P2984">
        <f t="shared" si="140"/>
        <v>2016</v>
      </c>
      <c r="Q2984" t="str" cm="1">
        <f t="array" ref="Q2984">_xlfn.IFS(N2984= "theater/plays", "Theater", N2984 = "theater/musical", "Theater", N2984 = "theater/spaces", "Theater")</f>
        <v>Theater</v>
      </c>
      <c r="R2984" t="b">
        <f t="shared" si="139"/>
        <v>0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38"/>
        <v>41894.632361111115</v>
      </c>
      <c r="P2985">
        <f t="shared" si="140"/>
        <v>2014</v>
      </c>
      <c r="Q2985" t="str" cm="1">
        <f t="array" ref="Q2985">_xlfn.IFS(N2985= "theater/plays", "Theater", N2985 = "theater/musical", "Theater", N2985 = "theater/spaces", "Theater")</f>
        <v>Theater</v>
      </c>
      <c r="R2985" t="b">
        <f t="shared" si="139"/>
        <v>0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38"/>
        <v>42576.278715277775</v>
      </c>
      <c r="P2986">
        <f t="shared" si="140"/>
        <v>2016</v>
      </c>
      <c r="Q2986" t="str" cm="1">
        <f t="array" ref="Q2986">_xlfn.IFS(N2986= "theater/plays", "Theater", N2986 = "theater/musical", "Theater", N2986 = "theater/spaces", "Theater")</f>
        <v>Theater</v>
      </c>
      <c r="R2986" t="b">
        <f t="shared" si="139"/>
        <v>0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38"/>
        <v>42654.973703703705</v>
      </c>
      <c r="P2987">
        <f t="shared" si="140"/>
        <v>2016</v>
      </c>
      <c r="Q2987" t="str" cm="1">
        <f t="array" ref="Q2987">_xlfn.IFS(N2987= "theater/plays", "Theater", N2987 = "theater/musical", "Theater", N2987 = "theater/spaces", "Theater")</f>
        <v>Theater</v>
      </c>
      <c r="R2987" t="b">
        <f t="shared" si="139"/>
        <v>0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38"/>
        <v>42431.500069444446</v>
      </c>
      <c r="P2988">
        <f t="shared" si="140"/>
        <v>2016</v>
      </c>
      <c r="Q2988" t="str" cm="1">
        <f t="array" ref="Q2988">_xlfn.IFS(N2988= "theater/plays", "Theater", N2988 = "theater/musical", "Theater", N2988 = "theater/spaces", "Theater")</f>
        <v>Theater</v>
      </c>
      <c r="R2988" t="b">
        <f t="shared" si="139"/>
        <v>0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38"/>
        <v>42627.307303240741</v>
      </c>
      <c r="P2989">
        <f t="shared" si="140"/>
        <v>2016</v>
      </c>
      <c r="Q2989" t="str" cm="1">
        <f t="array" ref="Q2989">_xlfn.IFS(N2989= "theater/plays", "Theater", N2989 = "theater/musical", "Theater", N2989 = "theater/spaces", "Theater")</f>
        <v>Theater</v>
      </c>
      <c r="R2989" t="b">
        <f t="shared" si="139"/>
        <v>0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38"/>
        <v>42511.36204861111</v>
      </c>
      <c r="P2990">
        <f t="shared" si="140"/>
        <v>2016</v>
      </c>
      <c r="Q2990" t="str" cm="1">
        <f t="array" ref="Q2990">_xlfn.IFS(N2990= "theater/plays", "Theater", N2990 = "theater/musical", "Theater", N2990 = "theater/spaces", "Theater")</f>
        <v>Theater</v>
      </c>
      <c r="R2990" t="b">
        <f t="shared" si="139"/>
        <v>0</v>
      </c>
    </row>
    <row r="2991" spans="1:18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38"/>
        <v>42337.02039351852</v>
      </c>
      <c r="P2991">
        <f t="shared" si="140"/>
        <v>2015</v>
      </c>
      <c r="Q2991" t="str" cm="1">
        <f t="array" ref="Q2991">_xlfn.IFS(N2991= "theater/plays", "Theater", N2991 = "theater/musical", "Theater", N2991 = "theater/spaces", "Theater")</f>
        <v>Theater</v>
      </c>
      <c r="R2991" t="b">
        <f t="shared" si="139"/>
        <v>0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38"/>
        <v>42341.57430555555</v>
      </c>
      <c r="P2992">
        <f t="shared" si="140"/>
        <v>2015</v>
      </c>
      <c r="Q2992" t="str" cm="1">
        <f t="array" ref="Q2992">_xlfn.IFS(N2992= "theater/plays", "Theater", N2992 = "theater/musical", "Theater", N2992 = "theater/spaces", "Theater")</f>
        <v>Theater</v>
      </c>
      <c r="R2992" t="b">
        <f t="shared" si="139"/>
        <v>0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38"/>
        <v>42740.837152777778</v>
      </c>
      <c r="P2993">
        <f t="shared" si="140"/>
        <v>2017</v>
      </c>
      <c r="Q2993" t="str" cm="1">
        <f t="array" ref="Q2993">_xlfn.IFS(N2993= "theater/plays", "Theater", N2993 = "theater/musical", "Theater", N2993 = "theater/spaces", "Theater")</f>
        <v>Theater</v>
      </c>
      <c r="R2993" t="b">
        <f t="shared" si="139"/>
        <v>0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38"/>
        <v>42622.767476851848</v>
      </c>
      <c r="P2994">
        <f t="shared" si="140"/>
        <v>2016</v>
      </c>
      <c r="Q2994" t="str" cm="1">
        <f t="array" ref="Q2994">_xlfn.IFS(N2994= "theater/plays", "Theater", N2994 = "theater/musical", "Theater", N2994 = "theater/spaces", "Theater")</f>
        <v>Theater</v>
      </c>
      <c r="R2994" t="b">
        <f t="shared" si="139"/>
        <v>0</v>
      </c>
    </row>
    <row r="2995" spans="1:18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38"/>
        <v>42390.838738425926</v>
      </c>
      <c r="P2995">
        <f t="shared" si="140"/>
        <v>2016</v>
      </c>
      <c r="Q2995" t="str" cm="1">
        <f t="array" ref="Q2995">_xlfn.IFS(N2995= "theater/plays", "Theater", N2995 = "theater/musical", "Theater", N2995 = "theater/spaces", "Theater")</f>
        <v>Theater</v>
      </c>
      <c r="R2995" t="b">
        <f t="shared" si="139"/>
        <v>0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38"/>
        <v>41885.478842592594</v>
      </c>
      <c r="P2996">
        <f t="shared" si="140"/>
        <v>2014</v>
      </c>
      <c r="Q2996" t="str" cm="1">
        <f t="array" ref="Q2996">_xlfn.IFS(N2996= "theater/plays", "Theater", N2996 = "theater/musical", "Theater", N2996 = "theater/spaces", "Theater")</f>
        <v>Theater</v>
      </c>
      <c r="R2996" t="b">
        <f t="shared" si="139"/>
        <v>0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38"/>
        <v>42724.665173611109</v>
      </c>
      <c r="P2997">
        <f t="shared" si="140"/>
        <v>2016</v>
      </c>
      <c r="Q2997" t="str" cm="1">
        <f t="array" ref="Q2997">_xlfn.IFS(N2997= "theater/plays", "Theater", N2997 = "theater/musical", "Theater", N2997 = "theater/spaces", "Theater")</f>
        <v>Theater</v>
      </c>
      <c r="R2997" t="b">
        <f t="shared" si="139"/>
        <v>0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38"/>
        <v>42090.912499999999</v>
      </c>
      <c r="P2998">
        <f t="shared" si="140"/>
        <v>2015</v>
      </c>
      <c r="Q2998" t="str" cm="1">
        <f t="array" ref="Q2998">_xlfn.IFS(N2998= "theater/plays", "Theater", N2998 = "theater/musical", "Theater", N2998 = "theater/spaces", "Theater")</f>
        <v>Theater</v>
      </c>
      <c r="R2998" t="b">
        <f t="shared" si="139"/>
        <v>0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38"/>
        <v>42775.733715277776</v>
      </c>
      <c r="P2999">
        <f t="shared" si="140"/>
        <v>2017</v>
      </c>
      <c r="Q2999" t="str" cm="1">
        <f t="array" ref="Q2999">_xlfn.IFS(N2999= "theater/plays", "Theater", N2999 = "theater/musical", "Theater", N2999 = "theater/spaces", "Theater")</f>
        <v>Theater</v>
      </c>
      <c r="R2999" t="b">
        <f t="shared" si="139"/>
        <v>0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38"/>
        <v>41778.193622685183</v>
      </c>
      <c r="P3000">
        <f t="shared" si="140"/>
        <v>2014</v>
      </c>
      <c r="Q3000" t="str" cm="1">
        <f t="array" ref="Q3000">_xlfn.IFS(N3000= "theater/plays", "Theater", N3000 = "theater/musical", "Theater", N3000 = "theater/spaces", "Theater")</f>
        <v>Theater</v>
      </c>
      <c r="R3000" t="b">
        <f t="shared" si="139"/>
        <v>0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38"/>
        <v>42780.740277777775</v>
      </c>
      <c r="P3001">
        <f t="shared" si="140"/>
        <v>2017</v>
      </c>
      <c r="Q3001" t="str" cm="1">
        <f t="array" ref="Q3001">_xlfn.IFS(N3001= "theater/plays", "Theater", N3001 = "theater/musical", "Theater", N3001 = "theater/spaces", "Theater")</f>
        <v>Theater</v>
      </c>
      <c r="R3001" t="b">
        <f t="shared" si="139"/>
        <v>0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38"/>
        <v>42752.827199074076</v>
      </c>
      <c r="P3002">
        <f t="shared" si="140"/>
        <v>2017</v>
      </c>
      <c r="Q3002" t="str" cm="1">
        <f t="array" ref="Q3002">_xlfn.IFS(N3002= "theater/plays", "Theater", N3002 = "theater/musical", "Theater", N3002 = "theater/spaces", "Theater")</f>
        <v>Theater</v>
      </c>
      <c r="R3002" t="b">
        <f t="shared" si="139"/>
        <v>0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38"/>
        <v>42534.895625000005</v>
      </c>
      <c r="P3003">
        <f t="shared" si="140"/>
        <v>2016</v>
      </c>
      <c r="Q3003" t="str" cm="1">
        <f t="array" ref="Q3003">_xlfn.IFS(N3003= "theater/plays", "Theater", N3003 = "theater/musical", "Theater", N3003 = "theater/spaces", "Theater")</f>
        <v>Theater</v>
      </c>
      <c r="R3003" t="b">
        <f t="shared" si="139"/>
        <v>0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38"/>
        <v>41239.83625</v>
      </c>
      <c r="P3004">
        <f t="shared" si="140"/>
        <v>2012</v>
      </c>
      <c r="Q3004" t="str" cm="1">
        <f t="array" ref="Q3004">_xlfn.IFS(N3004= "theater/plays", "Theater", N3004 = "theater/musical", "Theater", N3004 = "theater/spaces", "Theater")</f>
        <v>Theater</v>
      </c>
      <c r="R3004" t="b">
        <f t="shared" si="139"/>
        <v>0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38"/>
        <v>42398.849259259259</v>
      </c>
      <c r="P3005">
        <f t="shared" si="140"/>
        <v>2016</v>
      </c>
      <c r="Q3005" t="str" cm="1">
        <f t="array" ref="Q3005">_xlfn.IFS(N3005= "theater/plays", "Theater", N3005 = "theater/musical", "Theater", N3005 = "theater/spaces", "Theater")</f>
        <v>Theater</v>
      </c>
      <c r="R3005" t="b">
        <f t="shared" si="139"/>
        <v>0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38"/>
        <v>41928.881064814814</v>
      </c>
      <c r="P3006">
        <f t="shared" si="140"/>
        <v>2014</v>
      </c>
      <c r="Q3006" t="str" cm="1">
        <f t="array" ref="Q3006">_xlfn.IFS(N3006= "theater/plays", "Theater", N3006 = "theater/musical", "Theater", N3006 = "theater/spaces", "Theater")</f>
        <v>Theater</v>
      </c>
      <c r="R3006" t="b">
        <f t="shared" si="139"/>
        <v>0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38"/>
        <v>41888.674826388888</v>
      </c>
      <c r="P3007">
        <f t="shared" si="140"/>
        <v>2014</v>
      </c>
      <c r="Q3007" t="str" cm="1">
        <f t="array" ref="Q3007">_xlfn.IFS(N3007= "theater/plays", "Theater", N3007 = "theater/musical", "Theater", N3007 = "theater/spaces", "Theater")</f>
        <v>Theater</v>
      </c>
      <c r="R3007" t="b">
        <f t="shared" si="139"/>
        <v>0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38"/>
        <v>41957.756840277776</v>
      </c>
      <c r="P3008">
        <f t="shared" si="140"/>
        <v>2014</v>
      </c>
      <c r="Q3008" t="str" cm="1">
        <f t="array" ref="Q3008">_xlfn.IFS(N3008= "theater/plays", "Theater", N3008 = "theater/musical", "Theater", N3008 = "theater/spaces", "Theater")</f>
        <v>Theater</v>
      </c>
      <c r="R3008" t="b">
        <f t="shared" si="139"/>
        <v>0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38"/>
        <v>42098.216238425928</v>
      </c>
      <c r="P3009">
        <f t="shared" si="140"/>
        <v>2015</v>
      </c>
      <c r="Q3009" t="str" cm="1">
        <f t="array" ref="Q3009">_xlfn.IFS(N3009= "theater/plays", "Theater", N3009 = "theater/musical", "Theater", N3009 = "theater/spaces", "Theater")</f>
        <v>Theater</v>
      </c>
      <c r="R3009" t="b">
        <f t="shared" si="139"/>
        <v>0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38"/>
        <v>42360.212025462963</v>
      </c>
      <c r="P3010">
        <f t="shared" si="140"/>
        <v>2015</v>
      </c>
      <c r="Q3010" t="str" cm="1">
        <f t="array" ref="Q3010">_xlfn.IFS(N3010= "theater/plays", "Theater", N3010 = "theater/musical", "Theater", N3010 = "theater/spaces", "Theater")</f>
        <v>Theater</v>
      </c>
      <c r="R3010" t="b">
        <f t="shared" si="139"/>
        <v>0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41">(J3011/86400)+DATE(1970,1,1)</f>
        <v>41939.569907407407</v>
      </c>
      <c r="P3011">
        <f t="shared" si="140"/>
        <v>2014</v>
      </c>
      <c r="Q3011" t="str" cm="1">
        <f t="array" ref="Q3011">_xlfn.IFS(N3011= "theater/plays", "Theater", N3011 = "theater/musical", "Theater", N3011 = "theater/spaces", "Theater")</f>
        <v>Theater</v>
      </c>
      <c r="R3011" t="b">
        <f t="shared" ref="R3011:R3074" si="142">IF(N3011= "theater/plays", "plays")</f>
        <v>0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41"/>
        <v>41996.832395833335</v>
      </c>
      <c r="P3012">
        <f t="shared" ref="P3012:P3075" si="143">YEAR(O3012)</f>
        <v>2014</v>
      </c>
      <c r="Q3012" t="str" cm="1">
        <f t="array" ref="Q3012">_xlfn.IFS(N3012= "theater/plays", "Theater", N3012 = "theater/musical", "Theater", N3012 = "theater/spaces", "Theater")</f>
        <v>Theater</v>
      </c>
      <c r="R3012" t="b">
        <f t="shared" si="142"/>
        <v>0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41"/>
        <v>42334.468935185185</v>
      </c>
      <c r="P3013">
        <f t="shared" si="143"/>
        <v>2015</v>
      </c>
      <c r="Q3013" t="str" cm="1">
        <f t="array" ref="Q3013">_xlfn.IFS(N3013= "theater/plays", "Theater", N3013 = "theater/musical", "Theater", N3013 = "theater/spaces", "Theater")</f>
        <v>Theater</v>
      </c>
      <c r="R3013" t="b">
        <f t="shared" si="142"/>
        <v>0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41"/>
        <v>42024.702893518523</v>
      </c>
      <c r="P3014">
        <f t="shared" si="143"/>
        <v>2015</v>
      </c>
      <c r="Q3014" t="str" cm="1">
        <f t="array" ref="Q3014">_xlfn.IFS(N3014= "theater/plays", "Theater", N3014 = "theater/musical", "Theater", N3014 = "theater/spaces", "Theater")</f>
        <v>Theater</v>
      </c>
      <c r="R3014" t="b">
        <f t="shared" si="142"/>
        <v>0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41"/>
        <v>42146.836215277777</v>
      </c>
      <c r="P3015">
        <f t="shared" si="143"/>
        <v>2015</v>
      </c>
      <c r="Q3015" t="str" cm="1">
        <f t="array" ref="Q3015">_xlfn.IFS(N3015= "theater/plays", "Theater", N3015 = "theater/musical", "Theater", N3015 = "theater/spaces", "Theater")</f>
        <v>Theater</v>
      </c>
      <c r="R3015" t="b">
        <f t="shared" si="142"/>
        <v>0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41"/>
        <v>41920.123611111107</v>
      </c>
      <c r="P3016">
        <f t="shared" si="143"/>
        <v>2014</v>
      </c>
      <c r="Q3016" t="str" cm="1">
        <f t="array" ref="Q3016">_xlfn.IFS(N3016= "theater/plays", "Theater", N3016 = "theater/musical", "Theater", N3016 = "theater/spaces", "Theater")</f>
        <v>Theater</v>
      </c>
      <c r="R3016" t="b">
        <f t="shared" si="142"/>
        <v>0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41"/>
        <v>41785.72729166667</v>
      </c>
      <c r="P3017">
        <f t="shared" si="143"/>
        <v>2014</v>
      </c>
      <c r="Q3017" t="str" cm="1">
        <f t="array" ref="Q3017">_xlfn.IFS(N3017= "theater/plays", "Theater", N3017 = "theater/musical", "Theater", N3017 = "theater/spaces", "Theater")</f>
        <v>Theater</v>
      </c>
      <c r="R3017" t="b">
        <f t="shared" si="142"/>
        <v>0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41"/>
        <v>41778.548055555555</v>
      </c>
      <c r="P3018">
        <f t="shared" si="143"/>
        <v>2014</v>
      </c>
      <c r="Q3018" t="str" cm="1">
        <f t="array" ref="Q3018">_xlfn.IFS(N3018= "theater/plays", "Theater", N3018 = "theater/musical", "Theater", N3018 = "theater/spaces", "Theater")</f>
        <v>Theater</v>
      </c>
      <c r="R3018" t="b">
        <f t="shared" si="142"/>
        <v>0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41"/>
        <v>41841.850034722222</v>
      </c>
      <c r="P3019">
        <f t="shared" si="143"/>
        <v>2014</v>
      </c>
      <c r="Q3019" t="str" cm="1">
        <f t="array" ref="Q3019">_xlfn.IFS(N3019= "theater/plays", "Theater", N3019 = "theater/musical", "Theater", N3019 = "theater/spaces", "Theater")</f>
        <v>Theater</v>
      </c>
      <c r="R3019" t="b">
        <f t="shared" si="142"/>
        <v>0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41"/>
        <v>42163.298333333332</v>
      </c>
      <c r="P3020">
        <f t="shared" si="143"/>
        <v>2015</v>
      </c>
      <c r="Q3020" t="str" cm="1">
        <f t="array" ref="Q3020">_xlfn.IFS(N3020= "theater/plays", "Theater", N3020 = "theater/musical", "Theater", N3020 = "theater/spaces", "Theater")</f>
        <v>Theater</v>
      </c>
      <c r="R3020" t="b">
        <f t="shared" si="142"/>
        <v>0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41"/>
        <v>41758.833564814813</v>
      </c>
      <c r="P3021">
        <f t="shared" si="143"/>
        <v>2014</v>
      </c>
      <c r="Q3021" t="str" cm="1">
        <f t="array" ref="Q3021">_xlfn.IFS(N3021= "theater/plays", "Theater", N3021 = "theater/musical", "Theater", N3021 = "theater/spaces", "Theater")</f>
        <v>Theater</v>
      </c>
      <c r="R3021" t="b">
        <f t="shared" si="142"/>
        <v>0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41"/>
        <v>42170.846446759257</v>
      </c>
      <c r="P3022">
        <f t="shared" si="143"/>
        <v>2015</v>
      </c>
      <c r="Q3022" t="str" cm="1">
        <f t="array" ref="Q3022">_xlfn.IFS(N3022= "theater/plays", "Theater", N3022 = "theater/musical", "Theater", N3022 = "theater/spaces", "Theater")</f>
        <v>Theater</v>
      </c>
      <c r="R3022" t="b">
        <f t="shared" si="142"/>
        <v>0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41"/>
        <v>42660.618854166663</v>
      </c>
      <c r="P3023">
        <f t="shared" si="143"/>
        <v>2016</v>
      </c>
      <c r="Q3023" t="str" cm="1">
        <f t="array" ref="Q3023">_xlfn.IFS(N3023= "theater/plays", "Theater", N3023 = "theater/musical", "Theater", N3023 = "theater/spaces", "Theater")</f>
        <v>Theater</v>
      </c>
      <c r="R3023" t="b">
        <f t="shared" si="142"/>
        <v>0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41"/>
        <v>42564.95380787037</v>
      </c>
      <c r="P3024">
        <f t="shared" si="143"/>
        <v>2016</v>
      </c>
      <c r="Q3024" t="str" cm="1">
        <f t="array" ref="Q3024">_xlfn.IFS(N3024= "theater/plays", "Theater", N3024 = "theater/musical", "Theater", N3024 = "theater/spaces", "Theater")</f>
        <v>Theater</v>
      </c>
      <c r="R3024" t="b">
        <f t="shared" si="142"/>
        <v>0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41"/>
        <v>42121.675763888888</v>
      </c>
      <c r="P3025">
        <f t="shared" si="143"/>
        <v>2015</v>
      </c>
      <c r="Q3025" t="str" cm="1">
        <f t="array" ref="Q3025">_xlfn.IFS(N3025= "theater/plays", "Theater", N3025 = "theater/musical", "Theater", N3025 = "theater/spaces", "Theater")</f>
        <v>Theater</v>
      </c>
      <c r="R3025" t="b">
        <f t="shared" si="142"/>
        <v>0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41"/>
        <v>41158.993923611109</v>
      </c>
      <c r="P3026">
        <f t="shared" si="143"/>
        <v>2012</v>
      </c>
      <c r="Q3026" t="str" cm="1">
        <f t="array" ref="Q3026">_xlfn.IFS(N3026= "theater/plays", "Theater", N3026 = "theater/musical", "Theater", N3026 = "theater/spaces", "Theater")</f>
        <v>Theater</v>
      </c>
      <c r="R3026" t="b">
        <f t="shared" si="142"/>
        <v>0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41"/>
        <v>41761.509409722225</v>
      </c>
      <c r="P3027">
        <f t="shared" si="143"/>
        <v>2014</v>
      </c>
      <c r="Q3027" t="str" cm="1">
        <f t="array" ref="Q3027">_xlfn.IFS(N3027= "theater/plays", "Theater", N3027 = "theater/musical", "Theater", N3027 = "theater/spaces", "Theater")</f>
        <v>Theater</v>
      </c>
      <c r="R3027" t="b">
        <f t="shared" si="142"/>
        <v>0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41"/>
        <v>42783.459398148145</v>
      </c>
      <c r="P3028">
        <f t="shared" si="143"/>
        <v>2017</v>
      </c>
      <c r="Q3028" t="str" cm="1">
        <f t="array" ref="Q3028">_xlfn.IFS(N3028= "theater/plays", "Theater", N3028 = "theater/musical", "Theater", N3028 = "theater/spaces", "Theater")</f>
        <v>Theater</v>
      </c>
      <c r="R3028" t="b">
        <f t="shared" si="142"/>
        <v>0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41"/>
        <v>42053.704293981486</v>
      </c>
      <c r="P3029">
        <f t="shared" si="143"/>
        <v>2015</v>
      </c>
      <c r="Q3029" t="str" cm="1">
        <f t="array" ref="Q3029">_xlfn.IFS(N3029= "theater/plays", "Theater", N3029 = "theater/musical", "Theater", N3029 = "theater/spaces", "Theater")</f>
        <v>Theater</v>
      </c>
      <c r="R3029" t="b">
        <f t="shared" si="142"/>
        <v>0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41"/>
        <v>42567.264178240745</v>
      </c>
      <c r="P3030">
        <f t="shared" si="143"/>
        <v>2016</v>
      </c>
      <c r="Q3030" t="str" cm="1">
        <f t="array" ref="Q3030">_xlfn.IFS(N3030= "theater/plays", "Theater", N3030 = "theater/musical", "Theater", N3030 = "theater/spaces", "Theater")</f>
        <v>Theater</v>
      </c>
      <c r="R3030" t="b">
        <f t="shared" si="142"/>
        <v>0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41"/>
        <v>41932.708877314813</v>
      </c>
      <c r="P3031">
        <f t="shared" si="143"/>
        <v>2014</v>
      </c>
      <c r="Q3031" t="str" cm="1">
        <f t="array" ref="Q3031">_xlfn.IFS(N3031= "theater/plays", "Theater", N3031 = "theater/musical", "Theater", N3031 = "theater/spaces", "Theater")</f>
        <v>Theater</v>
      </c>
      <c r="R3031" t="b">
        <f t="shared" si="142"/>
        <v>0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41"/>
        <v>42233.747349537036</v>
      </c>
      <c r="P3032">
        <f t="shared" si="143"/>
        <v>2015</v>
      </c>
      <c r="Q3032" t="str" cm="1">
        <f t="array" ref="Q3032">_xlfn.IFS(N3032= "theater/plays", "Theater", N3032 = "theater/musical", "Theater", N3032 = "theater/spaces", "Theater")</f>
        <v>Theater</v>
      </c>
      <c r="R3032" t="b">
        <f t="shared" si="142"/>
        <v>0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41"/>
        <v>42597.882488425923</v>
      </c>
      <c r="P3033">
        <f t="shared" si="143"/>
        <v>2016</v>
      </c>
      <c r="Q3033" t="str" cm="1">
        <f t="array" ref="Q3033">_xlfn.IFS(N3033= "theater/plays", "Theater", N3033 = "theater/musical", "Theater", N3033 = "theater/spaces", "Theater")</f>
        <v>Theater</v>
      </c>
      <c r="R3033" t="b">
        <f t="shared" si="142"/>
        <v>0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41"/>
        <v>42228.044664351852</v>
      </c>
      <c r="P3034">
        <f t="shared" si="143"/>
        <v>2015</v>
      </c>
      <c r="Q3034" t="str" cm="1">
        <f t="array" ref="Q3034">_xlfn.IFS(N3034= "theater/plays", "Theater", N3034 = "theater/musical", "Theater", N3034 = "theater/spaces", "Theater")</f>
        <v>Theater</v>
      </c>
      <c r="R3034" t="b">
        <f t="shared" si="142"/>
        <v>0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41"/>
        <v>42570.110243055555</v>
      </c>
      <c r="P3035">
        <f t="shared" si="143"/>
        <v>2016</v>
      </c>
      <c r="Q3035" t="str" cm="1">
        <f t="array" ref="Q3035">_xlfn.IFS(N3035= "theater/plays", "Theater", N3035 = "theater/musical", "Theater", N3035 = "theater/spaces", "Theater")</f>
        <v>Theater</v>
      </c>
      <c r="R3035" t="b">
        <f t="shared" si="142"/>
        <v>0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41"/>
        <v>42644.535358796296</v>
      </c>
      <c r="P3036">
        <f t="shared" si="143"/>
        <v>2016</v>
      </c>
      <c r="Q3036" t="str" cm="1">
        <f t="array" ref="Q3036">_xlfn.IFS(N3036= "theater/plays", "Theater", N3036 = "theater/musical", "Theater", N3036 = "theater/spaces", "Theater")</f>
        <v>Theater</v>
      </c>
      <c r="R3036" t="b">
        <f t="shared" si="142"/>
        <v>0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41"/>
        <v>41368.560289351852</v>
      </c>
      <c r="P3037">
        <f t="shared" si="143"/>
        <v>2013</v>
      </c>
      <c r="Q3037" t="str" cm="1">
        <f t="array" ref="Q3037">_xlfn.IFS(N3037= "theater/plays", "Theater", N3037 = "theater/musical", "Theater", N3037 = "theater/spaces", "Theater")</f>
        <v>Theater</v>
      </c>
      <c r="R3037" t="b">
        <f t="shared" si="142"/>
        <v>0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41"/>
        <v>41466.785231481481</v>
      </c>
      <c r="P3038">
        <f t="shared" si="143"/>
        <v>2013</v>
      </c>
      <c r="Q3038" t="str" cm="1">
        <f t="array" ref="Q3038">_xlfn.IFS(N3038= "theater/plays", "Theater", N3038 = "theater/musical", "Theater", N3038 = "theater/spaces", "Theater")</f>
        <v>Theater</v>
      </c>
      <c r="R3038" t="b">
        <f t="shared" si="142"/>
        <v>0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41"/>
        <v>40378.893206018518</v>
      </c>
      <c r="P3039">
        <f t="shared" si="143"/>
        <v>2010</v>
      </c>
      <c r="Q3039" t="str" cm="1">
        <f t="array" ref="Q3039">_xlfn.IFS(N3039= "theater/plays", "Theater", N3039 = "theater/musical", "Theater", N3039 = "theater/spaces", "Theater")</f>
        <v>Theater</v>
      </c>
      <c r="R3039" t="b">
        <f t="shared" si="142"/>
        <v>0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41"/>
        <v>42373.252280092594</v>
      </c>
      <c r="P3040">
        <f t="shared" si="143"/>
        <v>2016</v>
      </c>
      <c r="Q3040" t="str" cm="1">
        <f t="array" ref="Q3040">_xlfn.IFS(N3040= "theater/plays", "Theater", N3040 = "theater/musical", "Theater", N3040 = "theater/spaces", "Theater")</f>
        <v>Theater</v>
      </c>
      <c r="R3040" t="b">
        <f t="shared" si="142"/>
        <v>0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41"/>
        <v>41610.794421296298</v>
      </c>
      <c r="P3041">
        <f t="shared" si="143"/>
        <v>2013</v>
      </c>
      <c r="Q3041" t="str" cm="1">
        <f t="array" ref="Q3041">_xlfn.IFS(N3041= "theater/plays", "Theater", N3041 = "theater/musical", "Theater", N3041 = "theater/spaces", "Theater")</f>
        <v>Theater</v>
      </c>
      <c r="R3041" t="b">
        <f t="shared" si="142"/>
        <v>0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41"/>
        <v>42177.791909722218</v>
      </c>
      <c r="P3042">
        <f t="shared" si="143"/>
        <v>2015</v>
      </c>
      <c r="Q3042" t="str" cm="1">
        <f t="array" ref="Q3042">_xlfn.IFS(N3042= "theater/plays", "Theater", N3042 = "theater/musical", "Theater", N3042 = "theater/spaces", "Theater")</f>
        <v>Theater</v>
      </c>
      <c r="R3042" t="b">
        <f t="shared" si="142"/>
        <v>0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41"/>
        <v>42359.868611111116</v>
      </c>
      <c r="P3043">
        <f t="shared" si="143"/>
        <v>2015</v>
      </c>
      <c r="Q3043" t="str" cm="1">
        <f t="array" ref="Q3043">_xlfn.IFS(N3043= "theater/plays", "Theater", N3043 = "theater/musical", "Theater", N3043 = "theater/spaces", "Theater")</f>
        <v>Theater</v>
      </c>
      <c r="R3043" t="b">
        <f t="shared" si="142"/>
        <v>0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41"/>
        <v>42253.688043981485</v>
      </c>
      <c r="P3044">
        <f t="shared" si="143"/>
        <v>2015</v>
      </c>
      <c r="Q3044" t="str" cm="1">
        <f t="array" ref="Q3044">_xlfn.IFS(N3044= "theater/plays", "Theater", N3044 = "theater/musical", "Theater", N3044 = "theater/spaces", "Theater")</f>
        <v>Theater</v>
      </c>
      <c r="R3044" t="b">
        <f t="shared" si="142"/>
        <v>0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41"/>
        <v>42083.070590277777</v>
      </c>
      <c r="P3045">
        <f t="shared" si="143"/>
        <v>2015</v>
      </c>
      <c r="Q3045" t="str" cm="1">
        <f t="array" ref="Q3045">_xlfn.IFS(N3045= "theater/plays", "Theater", N3045 = "theater/musical", "Theater", N3045 = "theater/spaces", "Theater")</f>
        <v>Theater</v>
      </c>
      <c r="R3045" t="b">
        <f t="shared" si="142"/>
        <v>0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41"/>
        <v>42387.7268287037</v>
      </c>
      <c r="P3046">
        <f t="shared" si="143"/>
        <v>2016</v>
      </c>
      <c r="Q3046" t="str" cm="1">
        <f t="array" ref="Q3046">_xlfn.IFS(N3046= "theater/plays", "Theater", N3046 = "theater/musical", "Theater", N3046 = "theater/spaces", "Theater")</f>
        <v>Theater</v>
      </c>
      <c r="R3046" t="b">
        <f t="shared" si="142"/>
        <v>0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41"/>
        <v>41843.155729166669</v>
      </c>
      <c r="P3047">
        <f t="shared" si="143"/>
        <v>2014</v>
      </c>
      <c r="Q3047" t="str" cm="1">
        <f t="array" ref="Q3047">_xlfn.IFS(N3047= "theater/plays", "Theater", N3047 = "theater/musical", "Theater", N3047 = "theater/spaces", "Theater")</f>
        <v>Theater</v>
      </c>
      <c r="R3047" t="b">
        <f t="shared" si="142"/>
        <v>0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41"/>
        <v>41862.803078703706</v>
      </c>
      <c r="P3048">
        <f t="shared" si="143"/>
        <v>2014</v>
      </c>
      <c r="Q3048" t="str" cm="1">
        <f t="array" ref="Q3048">_xlfn.IFS(N3048= "theater/plays", "Theater", N3048 = "theater/musical", "Theater", N3048 = "theater/spaces", "Theater")</f>
        <v>Theater</v>
      </c>
      <c r="R3048" t="b">
        <f t="shared" si="142"/>
        <v>0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41"/>
        <v>42443.989050925928</v>
      </c>
      <c r="P3049">
        <f t="shared" si="143"/>
        <v>2016</v>
      </c>
      <c r="Q3049" t="str" cm="1">
        <f t="array" ref="Q3049">_xlfn.IFS(N3049= "theater/plays", "Theater", N3049 = "theater/musical", "Theater", N3049 = "theater/spaces", "Theater")</f>
        <v>Theater</v>
      </c>
      <c r="R3049" t="b">
        <f t="shared" si="142"/>
        <v>0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41"/>
        <v>41975.901180555556</v>
      </c>
      <c r="P3050">
        <f t="shared" si="143"/>
        <v>2014</v>
      </c>
      <c r="Q3050" t="str" cm="1">
        <f t="array" ref="Q3050">_xlfn.IFS(N3050= "theater/plays", "Theater", N3050 = "theater/musical", "Theater", N3050 = "theater/spaces", "Theater")</f>
        <v>Theater</v>
      </c>
      <c r="R3050" t="b">
        <f t="shared" si="142"/>
        <v>0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41"/>
        <v>42139.014525462961</v>
      </c>
      <c r="P3051">
        <f t="shared" si="143"/>
        <v>2015</v>
      </c>
      <c r="Q3051" t="str" cm="1">
        <f t="array" ref="Q3051">_xlfn.IFS(N3051= "theater/plays", "Theater", N3051 = "theater/musical", "Theater", N3051 = "theater/spaces", "Theater")</f>
        <v>Theater</v>
      </c>
      <c r="R3051" t="b">
        <f t="shared" si="142"/>
        <v>0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41"/>
        <v>42465.16851851852</v>
      </c>
      <c r="P3052">
        <f t="shared" si="143"/>
        <v>2016</v>
      </c>
      <c r="Q3052" t="str" cm="1">
        <f t="array" ref="Q3052">_xlfn.IFS(N3052= "theater/plays", "Theater", N3052 = "theater/musical", "Theater", N3052 = "theater/spaces", "Theater")</f>
        <v>Theater</v>
      </c>
      <c r="R3052" t="b">
        <f t="shared" si="142"/>
        <v>0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41"/>
        <v>42744.416030092594</v>
      </c>
      <c r="P3053">
        <f t="shared" si="143"/>
        <v>2017</v>
      </c>
      <c r="Q3053" t="str" cm="1">
        <f t="array" ref="Q3053">_xlfn.IFS(N3053= "theater/plays", "Theater", N3053 = "theater/musical", "Theater", N3053 = "theater/spaces", "Theater")</f>
        <v>Theater</v>
      </c>
      <c r="R3053" t="b">
        <f t="shared" si="142"/>
        <v>0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41"/>
        <v>42122.670069444444</v>
      </c>
      <c r="P3054">
        <f t="shared" si="143"/>
        <v>2015</v>
      </c>
      <c r="Q3054" t="str" cm="1">
        <f t="array" ref="Q3054">_xlfn.IFS(N3054= "theater/plays", "Theater", N3054 = "theater/musical", "Theater", N3054 = "theater/spaces", "Theater")</f>
        <v>Theater</v>
      </c>
      <c r="R3054" t="b">
        <f t="shared" si="142"/>
        <v>0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41"/>
        <v>41862.761724537035</v>
      </c>
      <c r="P3055">
        <f t="shared" si="143"/>
        <v>2014</v>
      </c>
      <c r="Q3055" t="str" cm="1">
        <f t="array" ref="Q3055">_xlfn.IFS(N3055= "theater/plays", "Theater", N3055 = "theater/musical", "Theater", N3055 = "theater/spaces", "Theater")</f>
        <v>Theater</v>
      </c>
      <c r="R3055" t="b">
        <f t="shared" si="142"/>
        <v>0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41"/>
        <v>42027.832800925928</v>
      </c>
      <c r="P3056">
        <f t="shared" si="143"/>
        <v>2015</v>
      </c>
      <c r="Q3056" t="str" cm="1">
        <f t="array" ref="Q3056">_xlfn.IFS(N3056= "theater/plays", "Theater", N3056 = "theater/musical", "Theater", N3056 = "theater/spaces", "Theater")</f>
        <v>Theater</v>
      </c>
      <c r="R3056" t="b">
        <f t="shared" si="142"/>
        <v>0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41"/>
        <v>41953.95821759259</v>
      </c>
      <c r="P3057">
        <f t="shared" si="143"/>
        <v>2014</v>
      </c>
      <c r="Q3057" t="str" cm="1">
        <f t="array" ref="Q3057">_xlfn.IFS(N3057= "theater/plays", "Theater", N3057 = "theater/musical", "Theater", N3057 = "theater/spaces", "Theater")</f>
        <v>Theater</v>
      </c>
      <c r="R3057" t="b">
        <f t="shared" si="142"/>
        <v>0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41"/>
        <v>41851.636388888888</v>
      </c>
      <c r="P3058">
        <f t="shared" si="143"/>
        <v>2014</v>
      </c>
      <c r="Q3058" t="str" cm="1">
        <f t="array" ref="Q3058">_xlfn.IFS(N3058= "theater/plays", "Theater", N3058 = "theater/musical", "Theater", N3058 = "theater/spaces", "Theater")</f>
        <v>Theater</v>
      </c>
      <c r="R3058" t="b">
        <f t="shared" si="142"/>
        <v>0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41"/>
        <v>42433.650590277779</v>
      </c>
      <c r="P3059">
        <f t="shared" si="143"/>
        <v>2016</v>
      </c>
      <c r="Q3059" t="str" cm="1">
        <f t="array" ref="Q3059">_xlfn.IFS(N3059= "theater/plays", "Theater", N3059 = "theater/musical", "Theater", N3059 = "theater/spaces", "Theater")</f>
        <v>Theater</v>
      </c>
      <c r="R3059" t="b">
        <f t="shared" si="142"/>
        <v>0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41"/>
        <v>42460.374305555553</v>
      </c>
      <c r="P3060">
        <f t="shared" si="143"/>
        <v>2016</v>
      </c>
      <c r="Q3060" t="str" cm="1">
        <f t="array" ref="Q3060">_xlfn.IFS(N3060= "theater/plays", "Theater", N3060 = "theater/musical", "Theater", N3060 = "theater/spaces", "Theater")</f>
        <v>Theater</v>
      </c>
      <c r="R3060" t="b">
        <f t="shared" si="142"/>
        <v>0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41"/>
        <v>41829.935717592591</v>
      </c>
      <c r="P3061">
        <f t="shared" si="143"/>
        <v>2014</v>
      </c>
      <c r="Q3061" t="str" cm="1">
        <f t="array" ref="Q3061">_xlfn.IFS(N3061= "theater/plays", "Theater", N3061 = "theater/musical", "Theater", N3061 = "theater/spaces", "Theater")</f>
        <v>Theater</v>
      </c>
      <c r="R3061" t="b">
        <f t="shared" si="142"/>
        <v>0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41"/>
        <v>42245.274699074071</v>
      </c>
      <c r="P3062">
        <f t="shared" si="143"/>
        <v>2015</v>
      </c>
      <c r="Q3062" t="str" cm="1">
        <f t="array" ref="Q3062">_xlfn.IFS(N3062= "theater/plays", "Theater", N3062 = "theater/musical", "Theater", N3062 = "theater/spaces", "Theater")</f>
        <v>Theater</v>
      </c>
      <c r="R3062" t="b">
        <f t="shared" si="142"/>
        <v>0</v>
      </c>
    </row>
    <row r="3063" spans="1:18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41"/>
        <v>41834.784120370372</v>
      </c>
      <c r="P3063">
        <f t="shared" si="143"/>
        <v>2014</v>
      </c>
      <c r="Q3063" t="str" cm="1">
        <f t="array" ref="Q3063">_xlfn.IFS(N3063= "theater/plays", "Theater", N3063 = "theater/musical", "Theater", N3063 = "theater/spaces", "Theater")</f>
        <v>Theater</v>
      </c>
      <c r="R3063" t="b">
        <f t="shared" si="142"/>
        <v>0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41"/>
        <v>42248.535787037035</v>
      </c>
      <c r="P3064">
        <f t="shared" si="143"/>
        <v>2015</v>
      </c>
      <c r="Q3064" t="str" cm="1">
        <f t="array" ref="Q3064">_xlfn.IFS(N3064= "theater/plays", "Theater", N3064 = "theater/musical", "Theater", N3064 = "theater/spaces", "Theater")</f>
        <v>Theater</v>
      </c>
      <c r="R3064" t="b">
        <f t="shared" si="142"/>
        <v>0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41"/>
        <v>42630.922893518524</v>
      </c>
      <c r="P3065">
        <f t="shared" si="143"/>
        <v>2016</v>
      </c>
      <c r="Q3065" t="str" cm="1">
        <f t="array" ref="Q3065">_xlfn.IFS(N3065= "theater/plays", "Theater", N3065 = "theater/musical", "Theater", N3065 = "theater/spaces", "Theater")</f>
        <v>Theater</v>
      </c>
      <c r="R3065" t="b">
        <f t="shared" si="142"/>
        <v>0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41"/>
        <v>42299.130162037036</v>
      </c>
      <c r="P3066">
        <f t="shared" si="143"/>
        <v>2015</v>
      </c>
      <c r="Q3066" t="str" cm="1">
        <f t="array" ref="Q3066">_xlfn.IFS(N3066= "theater/plays", "Theater", N3066 = "theater/musical", "Theater", N3066 = "theater/spaces", "Theater")</f>
        <v>Theater</v>
      </c>
      <c r="R3066" t="b">
        <f t="shared" si="142"/>
        <v>0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41"/>
        <v>41825.055231481485</v>
      </c>
      <c r="P3067">
        <f t="shared" si="143"/>
        <v>2014</v>
      </c>
      <c r="Q3067" t="str" cm="1">
        <f t="array" ref="Q3067">_xlfn.IFS(N3067= "theater/plays", "Theater", N3067 = "theater/musical", "Theater", N3067 = "theater/spaces", "Theater")</f>
        <v>Theater</v>
      </c>
      <c r="R3067" t="b">
        <f t="shared" si="142"/>
        <v>0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41"/>
        <v>42531.228437500002</v>
      </c>
      <c r="P3068">
        <f t="shared" si="143"/>
        <v>2016</v>
      </c>
      <c r="Q3068" t="str" cm="1">
        <f t="array" ref="Q3068">_xlfn.IFS(N3068= "theater/plays", "Theater", N3068 = "theater/musical", "Theater", N3068 = "theater/spaces", "Theater")</f>
        <v>Theater</v>
      </c>
      <c r="R3068" t="b">
        <f t="shared" si="142"/>
        <v>0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41"/>
        <v>42226.938414351855</v>
      </c>
      <c r="P3069">
        <f t="shared" si="143"/>
        <v>2015</v>
      </c>
      <c r="Q3069" t="str" cm="1">
        <f t="array" ref="Q3069">_xlfn.IFS(N3069= "theater/plays", "Theater", N3069 = "theater/musical", "Theater", N3069 = "theater/spaces", "Theater")</f>
        <v>Theater</v>
      </c>
      <c r="R3069" t="b">
        <f t="shared" si="142"/>
        <v>0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41"/>
        <v>42263.691574074073</v>
      </c>
      <c r="P3070">
        <f t="shared" si="143"/>
        <v>2015</v>
      </c>
      <c r="Q3070" t="str" cm="1">
        <f t="array" ref="Q3070">_xlfn.IFS(N3070= "theater/plays", "Theater", N3070 = "theater/musical", "Theater", N3070 = "theater/spaces", "Theater")</f>
        <v>Theater</v>
      </c>
      <c r="R3070" t="b">
        <f t="shared" si="142"/>
        <v>0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41"/>
        <v>41957.833726851852</v>
      </c>
      <c r="P3071">
        <f t="shared" si="143"/>
        <v>2014</v>
      </c>
      <c r="Q3071" t="str" cm="1">
        <f t="array" ref="Q3071">_xlfn.IFS(N3071= "theater/plays", "Theater", N3071 = "theater/musical", "Theater", N3071 = "theater/spaces", "Theater")</f>
        <v>Theater</v>
      </c>
      <c r="R3071" t="b">
        <f t="shared" si="142"/>
        <v>0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41"/>
        <v>42690.733437499999</v>
      </c>
      <c r="P3072">
        <f t="shared" si="143"/>
        <v>2016</v>
      </c>
      <c r="Q3072" t="str" cm="1">
        <f t="array" ref="Q3072">_xlfn.IFS(N3072= "theater/plays", "Theater", N3072 = "theater/musical", "Theater", N3072 = "theater/spaces", "Theater")</f>
        <v>Theater</v>
      </c>
      <c r="R3072" t="b">
        <f t="shared" si="142"/>
        <v>0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41"/>
        <v>42097.732418981483</v>
      </c>
      <c r="P3073">
        <f t="shared" si="143"/>
        <v>2015</v>
      </c>
      <c r="Q3073" t="str" cm="1">
        <f t="array" ref="Q3073">_xlfn.IFS(N3073= "theater/plays", "Theater", N3073 = "theater/musical", "Theater", N3073 = "theater/spaces", "Theater")</f>
        <v>Theater</v>
      </c>
      <c r="R3073" t="b">
        <f t="shared" si="142"/>
        <v>0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41"/>
        <v>42658.690532407403</v>
      </c>
      <c r="P3074">
        <f t="shared" si="143"/>
        <v>2016</v>
      </c>
      <c r="Q3074" t="str" cm="1">
        <f t="array" ref="Q3074">_xlfn.IFS(N3074= "theater/plays", "Theater", N3074 = "theater/musical", "Theater", N3074 = "theater/spaces", "Theater")</f>
        <v>Theater</v>
      </c>
      <c r="R3074" t="b">
        <f t="shared" si="142"/>
        <v>0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44">(J3075/86400)+DATE(1970,1,1)</f>
        <v>42111.684027777781</v>
      </c>
      <c r="P3075">
        <f t="shared" si="143"/>
        <v>2015</v>
      </c>
      <c r="Q3075" t="str" cm="1">
        <f t="array" ref="Q3075">_xlfn.IFS(N3075= "theater/plays", "Theater", N3075 = "theater/musical", "Theater", N3075 = "theater/spaces", "Theater")</f>
        <v>Theater</v>
      </c>
      <c r="R3075" t="b">
        <f t="shared" ref="R3075:R3138" si="145">IF(N3075= "theater/plays", "plays")</f>
        <v>0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44"/>
        <v>42409.571284722224</v>
      </c>
      <c r="P3076">
        <f t="shared" ref="P3076:P3139" si="146">YEAR(O3076)</f>
        <v>2016</v>
      </c>
      <c r="Q3076" t="str" cm="1">
        <f t="array" ref="Q3076">_xlfn.IFS(N3076= "theater/plays", "Theater", N3076 = "theater/musical", "Theater", N3076 = "theater/spaces", "Theater")</f>
        <v>Theater</v>
      </c>
      <c r="R3076" t="b">
        <f t="shared" si="145"/>
        <v>0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44"/>
        <v>42551.102314814816</v>
      </c>
      <c r="P3077">
        <f t="shared" si="146"/>
        <v>2016</v>
      </c>
      <c r="Q3077" t="str" cm="1">
        <f t="array" ref="Q3077">_xlfn.IFS(N3077= "theater/plays", "Theater", N3077 = "theater/musical", "Theater", N3077 = "theater/spaces", "Theater")</f>
        <v>Theater</v>
      </c>
      <c r="R3077" t="b">
        <f t="shared" si="145"/>
        <v>0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44"/>
        <v>42226.651886574073</v>
      </c>
      <c r="P3078">
        <f t="shared" si="146"/>
        <v>2015</v>
      </c>
      <c r="Q3078" t="str" cm="1">
        <f t="array" ref="Q3078">_xlfn.IFS(N3078= "theater/plays", "Theater", N3078 = "theater/musical", "Theater", N3078 = "theater/spaces", "Theater")</f>
        <v>Theater</v>
      </c>
      <c r="R3078" t="b">
        <f t="shared" si="145"/>
        <v>0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44"/>
        <v>42766.956921296296</v>
      </c>
      <c r="P3079">
        <f t="shared" si="146"/>
        <v>2017</v>
      </c>
      <c r="Q3079" t="str" cm="1">
        <f t="array" ref="Q3079">_xlfn.IFS(N3079= "theater/plays", "Theater", N3079 = "theater/musical", "Theater", N3079 = "theater/spaces", "Theater")</f>
        <v>Theater</v>
      </c>
      <c r="R3079" t="b">
        <f t="shared" si="145"/>
        <v>0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44"/>
        <v>42031.138831018514</v>
      </c>
      <c r="P3080">
        <f t="shared" si="146"/>
        <v>2015</v>
      </c>
      <c r="Q3080" t="str" cm="1">
        <f t="array" ref="Q3080">_xlfn.IFS(N3080= "theater/plays", "Theater", N3080 = "theater/musical", "Theater", N3080 = "theater/spaces", "Theater")</f>
        <v>Theater</v>
      </c>
      <c r="R3080" t="b">
        <f t="shared" si="145"/>
        <v>0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44"/>
        <v>42055.713368055556</v>
      </c>
      <c r="P3081">
        <f t="shared" si="146"/>
        <v>2015</v>
      </c>
      <c r="Q3081" t="str" cm="1">
        <f t="array" ref="Q3081">_xlfn.IFS(N3081= "theater/plays", "Theater", N3081 = "theater/musical", "Theater", N3081 = "theater/spaces", "Theater")</f>
        <v>Theater</v>
      </c>
      <c r="R3081" t="b">
        <f t="shared" si="145"/>
        <v>0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44"/>
        <v>41940.028287037036</v>
      </c>
      <c r="P3082">
        <f t="shared" si="146"/>
        <v>2014</v>
      </c>
      <c r="Q3082" t="str" cm="1">
        <f t="array" ref="Q3082">_xlfn.IFS(N3082= "theater/plays", "Theater", N3082 = "theater/musical", "Theater", N3082 = "theater/spaces", "Theater")</f>
        <v>Theater</v>
      </c>
      <c r="R3082" t="b">
        <f t="shared" si="145"/>
        <v>0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44"/>
        <v>42237.181608796294</v>
      </c>
      <c r="P3083">
        <f t="shared" si="146"/>
        <v>2015</v>
      </c>
      <c r="Q3083" t="str" cm="1">
        <f t="array" ref="Q3083">_xlfn.IFS(N3083= "theater/plays", "Theater", N3083 = "theater/musical", "Theater", N3083 = "theater/spaces", "Theater")</f>
        <v>Theater</v>
      </c>
      <c r="R3083" t="b">
        <f t="shared" si="145"/>
        <v>0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44"/>
        <v>42293.922986111109</v>
      </c>
      <c r="P3084">
        <f t="shared" si="146"/>
        <v>2015</v>
      </c>
      <c r="Q3084" t="str" cm="1">
        <f t="array" ref="Q3084">_xlfn.IFS(N3084= "theater/plays", "Theater", N3084 = "theater/musical", "Theater", N3084 = "theater/spaces", "Theater")</f>
        <v>Theater</v>
      </c>
      <c r="R3084" t="b">
        <f t="shared" si="145"/>
        <v>0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44"/>
        <v>41853.563402777778</v>
      </c>
      <c r="P3085">
        <f t="shared" si="146"/>
        <v>2014</v>
      </c>
      <c r="Q3085" t="str" cm="1">
        <f t="array" ref="Q3085">_xlfn.IFS(N3085= "theater/plays", "Theater", N3085 = "theater/musical", "Theater", N3085 = "theater/spaces", "Theater")</f>
        <v>Theater</v>
      </c>
      <c r="R3085" t="b">
        <f t="shared" si="145"/>
        <v>0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44"/>
        <v>42100.723738425921</v>
      </c>
      <c r="P3086">
        <f t="shared" si="146"/>
        <v>2015</v>
      </c>
      <c r="Q3086" t="str" cm="1">
        <f t="array" ref="Q3086">_xlfn.IFS(N3086= "theater/plays", "Theater", N3086 = "theater/musical", "Theater", N3086 = "theater/spaces", "Theater")</f>
        <v>Theater</v>
      </c>
      <c r="R3086" t="b">
        <f t="shared" si="145"/>
        <v>0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44"/>
        <v>42246.883784722224</v>
      </c>
      <c r="P3087">
        <f t="shared" si="146"/>
        <v>2015</v>
      </c>
      <c r="Q3087" t="str" cm="1">
        <f t="array" ref="Q3087">_xlfn.IFS(N3087= "theater/plays", "Theater", N3087 = "theater/musical", "Theater", N3087 = "theater/spaces", "Theater")</f>
        <v>Theater</v>
      </c>
      <c r="R3087" t="b">
        <f t="shared" si="145"/>
        <v>0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44"/>
        <v>42173.67082175926</v>
      </c>
      <c r="P3088">
        <f t="shared" si="146"/>
        <v>2015</v>
      </c>
      <c r="Q3088" t="str" cm="1">
        <f t="array" ref="Q3088">_xlfn.IFS(N3088= "theater/plays", "Theater", N3088 = "theater/musical", "Theater", N3088 = "theater/spaces", "Theater")</f>
        <v>Theater</v>
      </c>
      <c r="R3088" t="b">
        <f t="shared" si="145"/>
        <v>0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44"/>
        <v>42665.150347222225</v>
      </c>
      <c r="P3089">
        <f t="shared" si="146"/>
        <v>2016</v>
      </c>
      <c r="Q3089" t="str" cm="1">
        <f t="array" ref="Q3089">_xlfn.IFS(N3089= "theater/plays", "Theater", N3089 = "theater/musical", "Theater", N3089 = "theater/spaces", "Theater")</f>
        <v>Theater</v>
      </c>
      <c r="R3089" t="b">
        <f t="shared" si="145"/>
        <v>0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44"/>
        <v>41981.57230324074</v>
      </c>
      <c r="P3090">
        <f t="shared" si="146"/>
        <v>2014</v>
      </c>
      <c r="Q3090" t="str" cm="1">
        <f t="array" ref="Q3090">_xlfn.IFS(N3090= "theater/plays", "Theater", N3090 = "theater/musical", "Theater", N3090 = "theater/spaces", "Theater")</f>
        <v>Theater</v>
      </c>
      <c r="R3090" t="b">
        <f t="shared" si="145"/>
        <v>0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44"/>
        <v>42528.542627314819</v>
      </c>
      <c r="P3091">
        <f t="shared" si="146"/>
        <v>2016</v>
      </c>
      <c r="Q3091" t="str" cm="1">
        <f t="array" ref="Q3091">_xlfn.IFS(N3091= "theater/plays", "Theater", N3091 = "theater/musical", "Theater", N3091 = "theater/spaces", "Theater")</f>
        <v>Theater</v>
      </c>
      <c r="R3091" t="b">
        <f t="shared" si="145"/>
        <v>0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44"/>
        <v>42065.818807870368</v>
      </c>
      <c r="P3092">
        <f t="shared" si="146"/>
        <v>2015</v>
      </c>
      <c r="Q3092" t="str" cm="1">
        <f t="array" ref="Q3092">_xlfn.IFS(N3092= "theater/plays", "Theater", N3092 = "theater/musical", "Theater", N3092 = "theater/spaces", "Theater")</f>
        <v>Theater</v>
      </c>
      <c r="R3092" t="b">
        <f t="shared" si="145"/>
        <v>0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44"/>
        <v>42566.948414351849</v>
      </c>
      <c r="P3093">
        <f t="shared" si="146"/>
        <v>2016</v>
      </c>
      <c r="Q3093" t="str" cm="1">
        <f t="array" ref="Q3093">_xlfn.IFS(N3093= "theater/plays", "Theater", N3093 = "theater/musical", "Theater", N3093 = "theater/spaces", "Theater")</f>
        <v>Theater</v>
      </c>
      <c r="R3093" t="b">
        <f t="shared" si="145"/>
        <v>0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44"/>
        <v>42255.619351851856</v>
      </c>
      <c r="P3094">
        <f t="shared" si="146"/>
        <v>2015</v>
      </c>
      <c r="Q3094" t="str" cm="1">
        <f t="array" ref="Q3094">_xlfn.IFS(N3094= "theater/plays", "Theater", N3094 = "theater/musical", "Theater", N3094 = "theater/spaces", "Theater")</f>
        <v>Theater</v>
      </c>
      <c r="R3094" t="b">
        <f t="shared" si="145"/>
        <v>0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44"/>
        <v>41760.909039351856</v>
      </c>
      <c r="P3095">
        <f t="shared" si="146"/>
        <v>2014</v>
      </c>
      <c r="Q3095" t="str" cm="1">
        <f t="array" ref="Q3095">_xlfn.IFS(N3095= "theater/plays", "Theater", N3095 = "theater/musical", "Theater", N3095 = "theater/spaces", "Theater")</f>
        <v>Theater</v>
      </c>
      <c r="R3095" t="b">
        <f t="shared" si="145"/>
        <v>0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44"/>
        <v>42207.795787037037</v>
      </c>
      <c r="P3096">
        <f t="shared" si="146"/>
        <v>2015</v>
      </c>
      <c r="Q3096" t="str" cm="1">
        <f t="array" ref="Q3096">_xlfn.IFS(N3096= "theater/plays", "Theater", N3096 = "theater/musical", "Theater", N3096 = "theater/spaces", "Theater")</f>
        <v>Theater</v>
      </c>
      <c r="R3096" t="b">
        <f t="shared" si="145"/>
        <v>0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44"/>
        <v>42523.025231481486</v>
      </c>
      <c r="P3097">
        <f t="shared" si="146"/>
        <v>2016</v>
      </c>
      <c r="Q3097" t="str" cm="1">
        <f t="array" ref="Q3097">_xlfn.IFS(N3097= "theater/plays", "Theater", N3097 = "theater/musical", "Theater", N3097 = "theater/spaces", "Theater")</f>
        <v>Theater</v>
      </c>
      <c r="R3097" t="b">
        <f t="shared" si="145"/>
        <v>0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44"/>
        <v>42114.825532407413</v>
      </c>
      <c r="P3098">
        <f t="shared" si="146"/>
        <v>2015</v>
      </c>
      <c r="Q3098" t="str" cm="1">
        <f t="array" ref="Q3098">_xlfn.IFS(N3098= "theater/plays", "Theater", N3098 = "theater/musical", "Theater", N3098 = "theater/spaces", "Theater")</f>
        <v>Theater</v>
      </c>
      <c r="R3098" t="b">
        <f t="shared" si="145"/>
        <v>0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44"/>
        <v>42629.503483796296</v>
      </c>
      <c r="P3099">
        <f t="shared" si="146"/>
        <v>2016</v>
      </c>
      <c r="Q3099" t="str" cm="1">
        <f t="array" ref="Q3099">_xlfn.IFS(N3099= "theater/plays", "Theater", N3099 = "theater/musical", "Theater", N3099 = "theater/spaces", "Theater")</f>
        <v>Theater</v>
      </c>
      <c r="R3099" t="b">
        <f t="shared" si="145"/>
        <v>0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44"/>
        <v>42359.792233796295</v>
      </c>
      <c r="P3100">
        <f t="shared" si="146"/>
        <v>2015</v>
      </c>
      <c r="Q3100" t="str" cm="1">
        <f t="array" ref="Q3100">_xlfn.IFS(N3100= "theater/plays", "Theater", N3100 = "theater/musical", "Theater", N3100 = "theater/spaces", "Theater")</f>
        <v>Theater</v>
      </c>
      <c r="R3100" t="b">
        <f t="shared" si="145"/>
        <v>0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44"/>
        <v>42382.189710648148</v>
      </c>
      <c r="P3101">
        <f t="shared" si="146"/>
        <v>2016</v>
      </c>
      <c r="Q3101" t="str" cm="1">
        <f t="array" ref="Q3101">_xlfn.IFS(N3101= "theater/plays", "Theater", N3101 = "theater/musical", "Theater", N3101 = "theater/spaces", "Theater")</f>
        <v>Theater</v>
      </c>
      <c r="R3101" t="b">
        <f t="shared" si="145"/>
        <v>0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44"/>
        <v>41902.622395833336</v>
      </c>
      <c r="P3102">
        <f t="shared" si="146"/>
        <v>2014</v>
      </c>
      <c r="Q3102" t="str" cm="1">
        <f t="array" ref="Q3102">_xlfn.IFS(N3102= "theater/plays", "Theater", N3102 = "theater/musical", "Theater", N3102 = "theater/spaces", "Theater")</f>
        <v>Theater</v>
      </c>
      <c r="R3102" t="b">
        <f t="shared" si="145"/>
        <v>0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44"/>
        <v>42171.383530092593</v>
      </c>
      <c r="P3103">
        <f t="shared" si="146"/>
        <v>2015</v>
      </c>
      <c r="Q3103" t="str" cm="1">
        <f t="array" ref="Q3103">_xlfn.IFS(N3103= "theater/plays", "Theater", N3103 = "theater/musical", "Theater", N3103 = "theater/spaces", "Theater")</f>
        <v>Theater</v>
      </c>
      <c r="R3103" t="b">
        <f t="shared" si="145"/>
        <v>0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44"/>
        <v>42555.340486111112</v>
      </c>
      <c r="P3104">
        <f t="shared" si="146"/>
        <v>2016</v>
      </c>
      <c r="Q3104" t="str" cm="1">
        <f t="array" ref="Q3104">_xlfn.IFS(N3104= "theater/plays", "Theater", N3104 = "theater/musical", "Theater", N3104 = "theater/spaces", "Theater")</f>
        <v>Theater</v>
      </c>
      <c r="R3104" t="b">
        <f t="shared" si="145"/>
        <v>0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44"/>
        <v>42107.156319444446</v>
      </c>
      <c r="P3105">
        <f t="shared" si="146"/>
        <v>2015</v>
      </c>
      <c r="Q3105" t="str" cm="1">
        <f t="array" ref="Q3105">_xlfn.IFS(N3105= "theater/plays", "Theater", N3105 = "theater/musical", "Theater", N3105 = "theater/spaces", "Theater")</f>
        <v>Theater</v>
      </c>
      <c r="R3105" t="b">
        <f t="shared" si="145"/>
        <v>0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44"/>
        <v>42006.908692129626</v>
      </c>
      <c r="P3106">
        <f t="shared" si="146"/>
        <v>2015</v>
      </c>
      <c r="Q3106" t="str" cm="1">
        <f t="array" ref="Q3106">_xlfn.IFS(N3106= "theater/plays", "Theater", N3106 = "theater/musical", "Theater", N3106 = "theater/spaces", "Theater")</f>
        <v>Theater</v>
      </c>
      <c r="R3106" t="b">
        <f t="shared" si="145"/>
        <v>0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44"/>
        <v>41876.718935185185</v>
      </c>
      <c r="P3107">
        <f t="shared" si="146"/>
        <v>2014</v>
      </c>
      <c r="Q3107" t="str" cm="1">
        <f t="array" ref="Q3107">_xlfn.IFS(N3107= "theater/plays", "Theater", N3107 = "theater/musical", "Theater", N3107 = "theater/spaces", "Theater")</f>
        <v>Theater</v>
      </c>
      <c r="R3107" t="b">
        <f t="shared" si="145"/>
        <v>0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44"/>
        <v>42241.429120370369</v>
      </c>
      <c r="P3108">
        <f t="shared" si="146"/>
        <v>2015</v>
      </c>
      <c r="Q3108" t="str" cm="1">
        <f t="array" ref="Q3108">_xlfn.IFS(N3108= "theater/plays", "Theater", N3108 = "theater/musical", "Theater", N3108 = "theater/spaces", "Theater")</f>
        <v>Theater</v>
      </c>
      <c r="R3108" t="b">
        <f t="shared" si="145"/>
        <v>0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44"/>
        <v>42128.814247685186</v>
      </c>
      <c r="P3109">
        <f t="shared" si="146"/>
        <v>2015</v>
      </c>
      <c r="Q3109" t="str" cm="1">
        <f t="array" ref="Q3109">_xlfn.IFS(N3109= "theater/plays", "Theater", N3109 = "theater/musical", "Theater", N3109 = "theater/spaces", "Theater")</f>
        <v>Theater</v>
      </c>
      <c r="R3109" t="b">
        <f t="shared" si="145"/>
        <v>0</v>
      </c>
    </row>
    <row r="3110" spans="1:18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44"/>
        <v>42062.680486111116</v>
      </c>
      <c r="P3110">
        <f t="shared" si="146"/>
        <v>2015</v>
      </c>
      <c r="Q3110" t="str" cm="1">
        <f t="array" ref="Q3110">_xlfn.IFS(N3110= "theater/plays", "Theater", N3110 = "theater/musical", "Theater", N3110 = "theater/spaces", "Theater")</f>
        <v>Theater</v>
      </c>
      <c r="R3110" t="b">
        <f t="shared" si="145"/>
        <v>0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44"/>
        <v>41844.125115740739</v>
      </c>
      <c r="P3111">
        <f t="shared" si="146"/>
        <v>2014</v>
      </c>
      <c r="Q3111" t="str" cm="1">
        <f t="array" ref="Q3111">_xlfn.IFS(N3111= "theater/plays", "Theater", N3111 = "theater/musical", "Theater", N3111 = "theater/spaces", "Theater")</f>
        <v>Theater</v>
      </c>
      <c r="R3111" t="b">
        <f t="shared" si="145"/>
        <v>0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44"/>
        <v>42745.031469907408</v>
      </c>
      <c r="P3112">
        <f t="shared" si="146"/>
        <v>2017</v>
      </c>
      <c r="Q3112" t="str" cm="1">
        <f t="array" ref="Q3112">_xlfn.IFS(N3112= "theater/plays", "Theater", N3112 = "theater/musical", "Theater", N3112 = "theater/spaces", "Theater")</f>
        <v>Theater</v>
      </c>
      <c r="R3112" t="b">
        <f t="shared" si="145"/>
        <v>0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44"/>
        <v>41885.595138888893</v>
      </c>
      <c r="P3113">
        <f t="shared" si="146"/>
        <v>2014</v>
      </c>
      <c r="Q3113" t="str" cm="1">
        <f t="array" ref="Q3113">_xlfn.IFS(N3113= "theater/plays", "Theater", N3113 = "theater/musical", "Theater", N3113 = "theater/spaces", "Theater")</f>
        <v>Theater</v>
      </c>
      <c r="R3113" t="b">
        <f t="shared" si="145"/>
        <v>0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44"/>
        <v>42615.121921296297</v>
      </c>
      <c r="P3114">
        <f t="shared" si="146"/>
        <v>2016</v>
      </c>
      <c r="Q3114" t="str" cm="1">
        <f t="array" ref="Q3114">_xlfn.IFS(N3114= "theater/plays", "Theater", N3114 = "theater/musical", "Theater", N3114 = "theater/spaces", "Theater")</f>
        <v>Theater</v>
      </c>
      <c r="R3114" t="b">
        <f t="shared" si="145"/>
        <v>0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44"/>
        <v>42081.731273148151</v>
      </c>
      <c r="P3115">
        <f t="shared" si="146"/>
        <v>2015</v>
      </c>
      <c r="Q3115" t="str" cm="1">
        <f t="array" ref="Q3115">_xlfn.IFS(N3115= "theater/plays", "Theater", N3115 = "theater/musical", "Theater", N3115 = "theater/spaces", "Theater")</f>
        <v>Theater</v>
      </c>
      <c r="R3115" t="b">
        <f t="shared" si="145"/>
        <v>0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44"/>
        <v>41843.632523148146</v>
      </c>
      <c r="P3116">
        <f t="shared" si="146"/>
        <v>2014</v>
      </c>
      <c r="Q3116" t="str" cm="1">
        <f t="array" ref="Q3116">_xlfn.IFS(N3116= "theater/plays", "Theater", N3116 = "theater/musical", "Theater", N3116 = "theater/spaces", "Theater")</f>
        <v>Theater</v>
      </c>
      <c r="R3116" t="b">
        <f t="shared" si="145"/>
        <v>0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44"/>
        <v>42496.447071759263</v>
      </c>
      <c r="P3117">
        <f t="shared" si="146"/>
        <v>2016</v>
      </c>
      <c r="Q3117" t="str" cm="1">
        <f t="array" ref="Q3117">_xlfn.IFS(N3117= "theater/plays", "Theater", N3117 = "theater/musical", "Theater", N3117 = "theater/spaces", "Theater")</f>
        <v>Theater</v>
      </c>
      <c r="R3117" t="b">
        <f t="shared" si="145"/>
        <v>0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44"/>
        <v>42081.515335648146</v>
      </c>
      <c r="P3118">
        <f t="shared" si="146"/>
        <v>2015</v>
      </c>
      <c r="Q3118" t="str" cm="1">
        <f t="array" ref="Q3118">_xlfn.IFS(N3118= "theater/plays", "Theater", N3118 = "theater/musical", "Theater", N3118 = "theater/spaces", "Theater")</f>
        <v>Theater</v>
      </c>
      <c r="R3118" t="b">
        <f t="shared" si="145"/>
        <v>0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44"/>
        <v>42509.374537037038</v>
      </c>
      <c r="P3119">
        <f t="shared" si="146"/>
        <v>2016</v>
      </c>
      <c r="Q3119" t="str" cm="1">
        <f t="array" ref="Q3119">_xlfn.IFS(N3119= "theater/plays", "Theater", N3119 = "theater/musical", "Theater", N3119 = "theater/spaces", "Theater")</f>
        <v>Theater</v>
      </c>
      <c r="R3119" t="b">
        <f t="shared" si="145"/>
        <v>0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44"/>
        <v>42534.649571759262</v>
      </c>
      <c r="P3120">
        <f t="shared" si="146"/>
        <v>2016</v>
      </c>
      <c r="Q3120" t="str" cm="1">
        <f t="array" ref="Q3120">_xlfn.IFS(N3120= "theater/plays", "Theater", N3120 = "theater/musical", "Theater", N3120 = "theater/spaces", "Theater")</f>
        <v>Theater</v>
      </c>
      <c r="R3120" t="b">
        <f t="shared" si="145"/>
        <v>0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44"/>
        <v>42060.04550925926</v>
      </c>
      <c r="P3121">
        <f t="shared" si="146"/>
        <v>2015</v>
      </c>
      <c r="Q3121" t="str" cm="1">
        <f t="array" ref="Q3121">_xlfn.IFS(N3121= "theater/plays", "Theater", N3121 = "theater/musical", "Theater", N3121 = "theater/spaces", "Theater")</f>
        <v>Theater</v>
      </c>
      <c r="R3121" t="b">
        <f t="shared" si="145"/>
        <v>0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44"/>
        <v>42435.942083333328</v>
      </c>
      <c r="P3122">
        <f t="shared" si="146"/>
        <v>2016</v>
      </c>
      <c r="Q3122" t="str" cm="1">
        <f t="array" ref="Q3122">_xlfn.IFS(N3122= "theater/plays", "Theater", N3122 = "theater/musical", "Theater", N3122 = "theater/spaces", "Theater")</f>
        <v>Theater</v>
      </c>
      <c r="R3122" t="b">
        <f t="shared" si="145"/>
        <v>0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44"/>
        <v>41848.679803240739</v>
      </c>
      <c r="P3123">
        <f t="shared" si="146"/>
        <v>2014</v>
      </c>
      <c r="Q3123" t="str" cm="1">
        <f t="array" ref="Q3123">_xlfn.IFS(N3123= "theater/plays", "Theater", N3123 = "theater/musical", "Theater", N3123 = "theater/spaces", "Theater")</f>
        <v>Theater</v>
      </c>
      <c r="R3123" t="b">
        <f t="shared" si="145"/>
        <v>0</v>
      </c>
    </row>
    <row r="3124" spans="1:18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44"/>
        <v>42678.932083333333</v>
      </c>
      <c r="P3124">
        <f t="shared" si="146"/>
        <v>2016</v>
      </c>
      <c r="Q3124" t="str" cm="1">
        <f t="array" ref="Q3124">_xlfn.IFS(N3124= "theater/plays", "Theater", N3124 = "theater/musical", "Theater", N3124 = "theater/spaces", "Theater")</f>
        <v>Theater</v>
      </c>
      <c r="R3124" t="b">
        <f t="shared" si="145"/>
        <v>0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44"/>
        <v>42530.993032407408</v>
      </c>
      <c r="P3125">
        <f t="shared" si="146"/>
        <v>2016</v>
      </c>
      <c r="Q3125" t="str" cm="1">
        <f t="array" ref="Q3125">_xlfn.IFS(N3125= "theater/plays", "Theater", N3125 = "theater/musical", "Theater", N3125 = "theater/spaces", "Theater")</f>
        <v>Theater</v>
      </c>
      <c r="R3125" t="b">
        <f t="shared" si="145"/>
        <v>0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44"/>
        <v>41977.780104166668</v>
      </c>
      <c r="P3126">
        <f t="shared" si="146"/>
        <v>2014</v>
      </c>
      <c r="Q3126" t="str" cm="1">
        <f t="array" ref="Q3126">_xlfn.IFS(N3126= "theater/plays", "Theater", N3126 = "theater/musical", "Theater", N3126 = "theater/spaces", "Theater")</f>
        <v>Theater</v>
      </c>
      <c r="R3126" t="b">
        <f t="shared" si="145"/>
        <v>0</v>
      </c>
    </row>
    <row r="3127" spans="1:18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44"/>
        <v>42346.20685185185</v>
      </c>
      <c r="P3127">
        <f t="shared" si="146"/>
        <v>2015</v>
      </c>
      <c r="Q3127" t="str" cm="1">
        <f t="array" ref="Q3127">_xlfn.IFS(N3127= "theater/plays", "Theater", N3127 = "theater/musical", "Theater", N3127 = "theater/spaces", "Theater")</f>
        <v>Theater</v>
      </c>
      <c r="R3127" t="b">
        <f t="shared" si="145"/>
        <v>0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44"/>
        <v>42427.018078703702</v>
      </c>
      <c r="P3128">
        <f t="shared" si="146"/>
        <v>2016</v>
      </c>
      <c r="Q3128" t="str" cm="1">
        <f t="array" ref="Q3128">_xlfn.IFS(N3128= "theater/plays", "Theater", N3128 = "theater/musical", "Theater", N3128 = "theater/spaces", "Theater")</f>
        <v>Theater</v>
      </c>
      <c r="R3128" t="b">
        <f t="shared" si="145"/>
        <v>0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44"/>
        <v>42034.856817129628</v>
      </c>
      <c r="P3129">
        <f t="shared" si="146"/>
        <v>2015</v>
      </c>
      <c r="Q3129" t="str" cm="1">
        <f t="array" ref="Q3129">_xlfn.IFS(N3129= "theater/plays", "Theater", N3129 = "theater/musical", "Theater", N3129 = "theater/spaces", "Theater")</f>
        <v>Theater</v>
      </c>
      <c r="R3129" t="b">
        <f t="shared" si="145"/>
        <v>0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44"/>
        <v>42780.825706018513</v>
      </c>
      <c r="P3130">
        <f t="shared" si="146"/>
        <v>2017</v>
      </c>
      <c r="Q3130" t="str" cm="1">
        <f t="array" ref="Q3130">_xlfn.IFS(N3130= "theater/plays", "Theater", N3130 = "theater/musical", "Theater", N3130 = "theater/spaces", "Theater")</f>
        <v>Theater</v>
      </c>
      <c r="R3130" t="str">
        <f t="shared" si="145"/>
        <v>plays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44"/>
        <v>42803.842812499999</v>
      </c>
      <c r="P3131">
        <f t="shared" si="146"/>
        <v>2017</v>
      </c>
      <c r="Q3131" t="str" cm="1">
        <f t="array" ref="Q3131">_xlfn.IFS(N3131= "theater/plays", "Theater", N3131 = "theater/musical", "Theater", N3131 = "theater/spaces", "Theater")</f>
        <v>Theater</v>
      </c>
      <c r="R3131" t="str">
        <f t="shared" si="145"/>
        <v>plays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44"/>
        <v>42808.640231481477</v>
      </c>
      <c r="P3132">
        <f t="shared" si="146"/>
        <v>2017</v>
      </c>
      <c r="Q3132" t="str" cm="1">
        <f t="array" ref="Q3132">_xlfn.IFS(N3132= "theater/plays", "Theater", N3132 = "theater/musical", "Theater", N3132 = "theater/spaces", "Theater")</f>
        <v>Theater</v>
      </c>
      <c r="R3132" t="str">
        <f t="shared" si="145"/>
        <v>plays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44"/>
        <v>42803.579224537039</v>
      </c>
      <c r="P3133">
        <f t="shared" si="146"/>
        <v>2017</v>
      </c>
      <c r="Q3133" t="str" cm="1">
        <f t="array" ref="Q3133">_xlfn.IFS(N3133= "theater/plays", "Theater", N3133 = "theater/musical", "Theater", N3133 = "theater/spaces", "Theater")</f>
        <v>Theater</v>
      </c>
      <c r="R3133" t="str">
        <f t="shared" si="145"/>
        <v>plays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44"/>
        <v>42786.350231481483</v>
      </c>
      <c r="P3134">
        <f t="shared" si="146"/>
        <v>2017</v>
      </c>
      <c r="Q3134" t="str" cm="1">
        <f t="array" ref="Q3134">_xlfn.IFS(N3134= "theater/plays", "Theater", N3134 = "theater/musical", "Theater", N3134 = "theater/spaces", "Theater")</f>
        <v>Theater</v>
      </c>
      <c r="R3134" t="str">
        <f t="shared" si="145"/>
        <v>plays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44"/>
        <v>42788.565208333333</v>
      </c>
      <c r="P3135">
        <f t="shared" si="146"/>
        <v>2017</v>
      </c>
      <c r="Q3135" t="str" cm="1">
        <f t="array" ref="Q3135">_xlfn.IFS(N3135= "theater/plays", "Theater", N3135 = "theater/musical", "Theater", N3135 = "theater/spaces", "Theater")</f>
        <v>Theater</v>
      </c>
      <c r="R3135" t="str">
        <f t="shared" si="145"/>
        <v>plays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44"/>
        <v>42800.720127314809</v>
      </c>
      <c r="P3136">
        <f t="shared" si="146"/>
        <v>2017</v>
      </c>
      <c r="Q3136" t="str" cm="1">
        <f t="array" ref="Q3136">_xlfn.IFS(N3136= "theater/plays", "Theater", N3136 = "theater/musical", "Theater", N3136 = "theater/spaces", "Theater")</f>
        <v>Theater</v>
      </c>
      <c r="R3136" t="str">
        <f t="shared" si="145"/>
        <v>plays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44"/>
        <v>42807.151863425926</v>
      </c>
      <c r="P3137">
        <f t="shared" si="146"/>
        <v>2017</v>
      </c>
      <c r="Q3137" t="str" cm="1">
        <f t="array" ref="Q3137">_xlfn.IFS(N3137= "theater/plays", "Theater", N3137 = "theater/musical", "Theater", N3137 = "theater/spaces", "Theater")</f>
        <v>Theater</v>
      </c>
      <c r="R3137" t="str">
        <f t="shared" si="145"/>
        <v>plays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44"/>
        <v>42789.462430555555</v>
      </c>
      <c r="P3138">
        <f t="shared" si="146"/>
        <v>2017</v>
      </c>
      <c r="Q3138" t="str" cm="1">
        <f t="array" ref="Q3138">_xlfn.IFS(N3138= "theater/plays", "Theater", N3138 = "theater/musical", "Theater", N3138 = "theater/spaces", "Theater")</f>
        <v>Theater</v>
      </c>
      <c r="R3138" t="str">
        <f t="shared" si="145"/>
        <v>plays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47">(J3139/86400)+DATE(1970,1,1)</f>
        <v>42807.885057870371</v>
      </c>
      <c r="P3139">
        <f t="shared" si="146"/>
        <v>2017</v>
      </c>
      <c r="Q3139" t="str" cm="1">
        <f t="array" ref="Q3139">_xlfn.IFS(N3139= "theater/plays", "Theater", N3139 = "theater/musical", "Theater", N3139 = "theater/spaces", "Theater")</f>
        <v>Theater</v>
      </c>
      <c r="R3139" t="str">
        <f t="shared" ref="R3139:R3202" si="148">IF(N3139= "theater/plays", "plays")</f>
        <v>plays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47"/>
        <v>42809.645914351851</v>
      </c>
      <c r="P3140">
        <f t="shared" ref="P3140:P3203" si="149">YEAR(O3140)</f>
        <v>2017</v>
      </c>
      <c r="Q3140" t="str" cm="1">
        <f t="array" ref="Q3140">_xlfn.IFS(N3140= "theater/plays", "Theater", N3140 = "theater/musical", "Theater", N3140 = "theater/spaces", "Theater")</f>
        <v>Theater</v>
      </c>
      <c r="R3140" t="str">
        <f t="shared" si="148"/>
        <v>plays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47"/>
        <v>42785.270370370374</v>
      </c>
      <c r="P3141">
        <f t="shared" si="149"/>
        <v>2017</v>
      </c>
      <c r="Q3141" t="str" cm="1">
        <f t="array" ref="Q3141">_xlfn.IFS(N3141= "theater/plays", "Theater", N3141 = "theater/musical", "Theater", N3141 = "theater/spaces", "Theater")</f>
        <v>Theater</v>
      </c>
      <c r="R3141" t="str">
        <f t="shared" si="148"/>
        <v>plays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47"/>
        <v>42802.718784722223</v>
      </c>
      <c r="P3142">
        <f t="shared" si="149"/>
        <v>2017</v>
      </c>
      <c r="Q3142" t="str" cm="1">
        <f t="array" ref="Q3142">_xlfn.IFS(N3142= "theater/plays", "Theater", N3142 = "theater/musical", "Theater", N3142 = "theater/spaces", "Theater")</f>
        <v>Theater</v>
      </c>
      <c r="R3142" t="str">
        <f t="shared" si="148"/>
        <v>plays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47"/>
        <v>42800.753333333334</v>
      </c>
      <c r="P3143">
        <f t="shared" si="149"/>
        <v>2017</v>
      </c>
      <c r="Q3143" t="str" cm="1">
        <f t="array" ref="Q3143">_xlfn.IFS(N3143= "theater/plays", "Theater", N3143 = "theater/musical", "Theater", N3143 = "theater/spaces", "Theater")</f>
        <v>Theater</v>
      </c>
      <c r="R3143" t="str">
        <f t="shared" si="148"/>
        <v>plays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47"/>
        <v>42783.513182870374</v>
      </c>
      <c r="P3144">
        <f t="shared" si="149"/>
        <v>2017</v>
      </c>
      <c r="Q3144" t="str" cm="1">
        <f t="array" ref="Q3144">_xlfn.IFS(N3144= "theater/plays", "Theater", N3144 = "theater/musical", "Theater", N3144 = "theater/spaces", "Theater")</f>
        <v>Theater</v>
      </c>
      <c r="R3144" t="str">
        <f t="shared" si="148"/>
        <v>plays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47"/>
        <v>42808.358287037037</v>
      </c>
      <c r="P3145">
        <f t="shared" si="149"/>
        <v>2017</v>
      </c>
      <c r="Q3145" t="str" cm="1">
        <f t="array" ref="Q3145">_xlfn.IFS(N3145= "theater/plays", "Theater", N3145 = "theater/musical", "Theater", N3145 = "theater/spaces", "Theater")</f>
        <v>Theater</v>
      </c>
      <c r="R3145" t="str">
        <f t="shared" si="148"/>
        <v>plays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47"/>
        <v>42796.538275462968</v>
      </c>
      <c r="P3146">
        <f t="shared" si="149"/>
        <v>2017</v>
      </c>
      <c r="Q3146" t="str" cm="1">
        <f t="array" ref="Q3146">_xlfn.IFS(N3146= "theater/plays", "Theater", N3146 = "theater/musical", "Theater", N3146 = "theater/spaces", "Theater")</f>
        <v>Theater</v>
      </c>
      <c r="R3146" t="str">
        <f t="shared" si="148"/>
        <v>plays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47"/>
        <v>42762.040902777779</v>
      </c>
      <c r="P3147">
        <f t="shared" si="149"/>
        <v>2017</v>
      </c>
      <c r="Q3147" t="str" cm="1">
        <f t="array" ref="Q3147">_xlfn.IFS(N3147= "theater/plays", "Theater", N3147 = "theater/musical", "Theater", N3147 = "theater/spaces", "Theater")</f>
        <v>Theater</v>
      </c>
      <c r="R3147" t="str">
        <f t="shared" si="148"/>
        <v>plays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47"/>
        <v>42796.682476851856</v>
      </c>
      <c r="P3148">
        <f t="shared" si="149"/>
        <v>2017</v>
      </c>
      <c r="Q3148" t="str" cm="1">
        <f t="array" ref="Q3148">_xlfn.IFS(N3148= "theater/plays", "Theater", N3148 = "theater/musical", "Theater", N3148 = "theater/spaces", "Theater")</f>
        <v>Theater</v>
      </c>
      <c r="R3148" t="str">
        <f t="shared" si="148"/>
        <v>plays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47"/>
        <v>41909.96938657407</v>
      </c>
      <c r="P3149">
        <f t="shared" si="149"/>
        <v>2014</v>
      </c>
      <c r="Q3149" t="str" cm="1">
        <f t="array" ref="Q3149">_xlfn.IFS(N3149= "theater/plays", "Theater", N3149 = "theater/musical", "Theater", N3149 = "theater/spaces", "Theater")</f>
        <v>Theater</v>
      </c>
      <c r="R3149" t="str">
        <f t="shared" si="148"/>
        <v>plays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47"/>
        <v>41891.665324074071</v>
      </c>
      <c r="P3150">
        <f t="shared" si="149"/>
        <v>2014</v>
      </c>
      <c r="Q3150" t="str" cm="1">
        <f t="array" ref="Q3150">_xlfn.IFS(N3150= "theater/plays", "Theater", N3150 = "theater/musical", "Theater", N3150 = "theater/spaces", "Theater")</f>
        <v>Theater</v>
      </c>
      <c r="R3150" t="str">
        <f t="shared" si="148"/>
        <v>plays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47"/>
        <v>41226.017361111109</v>
      </c>
      <c r="P3151">
        <f t="shared" si="149"/>
        <v>2012</v>
      </c>
      <c r="Q3151" t="str" cm="1">
        <f t="array" ref="Q3151">_xlfn.IFS(N3151= "theater/plays", "Theater", N3151 = "theater/musical", "Theater", N3151 = "theater/spaces", "Theater")</f>
        <v>Theater</v>
      </c>
      <c r="R3151" t="str">
        <f t="shared" si="148"/>
        <v>plays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47"/>
        <v>40478.263923611114</v>
      </c>
      <c r="P3152">
        <f t="shared" si="149"/>
        <v>2010</v>
      </c>
      <c r="Q3152" t="str" cm="1">
        <f t="array" ref="Q3152">_xlfn.IFS(N3152= "theater/plays", "Theater", N3152 = "theater/musical", "Theater", N3152 = "theater/spaces", "Theater")</f>
        <v>Theater</v>
      </c>
      <c r="R3152" t="str">
        <f t="shared" si="148"/>
        <v>plays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47"/>
        <v>41862.83997685185</v>
      </c>
      <c r="P3153">
        <f t="shared" si="149"/>
        <v>2014</v>
      </c>
      <c r="Q3153" t="str" cm="1">
        <f t="array" ref="Q3153">_xlfn.IFS(N3153= "theater/plays", "Theater", N3153 = "theater/musical", "Theater", N3153 = "theater/spaces", "Theater")</f>
        <v>Theater</v>
      </c>
      <c r="R3153" t="str">
        <f t="shared" si="148"/>
        <v>plays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47"/>
        <v>41550.867673611108</v>
      </c>
      <c r="P3154">
        <f t="shared" si="149"/>
        <v>2013</v>
      </c>
      <c r="Q3154" t="str" cm="1">
        <f t="array" ref="Q3154">_xlfn.IFS(N3154= "theater/plays", "Theater", N3154 = "theater/musical", "Theater", N3154 = "theater/spaces", "Theater")</f>
        <v>Theater</v>
      </c>
      <c r="R3154" t="str">
        <f t="shared" si="148"/>
        <v>plays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47"/>
        <v>40633.154363425929</v>
      </c>
      <c r="P3155">
        <f t="shared" si="149"/>
        <v>2011</v>
      </c>
      <c r="Q3155" t="str" cm="1">
        <f t="array" ref="Q3155">_xlfn.IFS(N3155= "theater/plays", "Theater", N3155 = "theater/musical", "Theater", N3155 = "theater/spaces", "Theater")</f>
        <v>Theater</v>
      </c>
      <c r="R3155" t="str">
        <f t="shared" si="148"/>
        <v>plays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47"/>
        <v>40970.875671296293</v>
      </c>
      <c r="P3156">
        <f t="shared" si="149"/>
        <v>2012</v>
      </c>
      <c r="Q3156" t="str" cm="1">
        <f t="array" ref="Q3156">_xlfn.IFS(N3156= "theater/plays", "Theater", N3156 = "theater/musical", "Theater", N3156 = "theater/spaces", "Theater")</f>
        <v>Theater</v>
      </c>
      <c r="R3156" t="str">
        <f t="shared" si="148"/>
        <v>plays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47"/>
        <v>41233.499131944445</v>
      </c>
      <c r="P3157">
        <f t="shared" si="149"/>
        <v>2012</v>
      </c>
      <c r="Q3157" t="str" cm="1">
        <f t="array" ref="Q3157">_xlfn.IFS(N3157= "theater/plays", "Theater", N3157 = "theater/musical", "Theater", N3157 = "theater/spaces", "Theater")</f>
        <v>Theater</v>
      </c>
      <c r="R3157" t="str">
        <f t="shared" si="148"/>
        <v>plays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47"/>
        <v>41026.953055555554</v>
      </c>
      <c r="P3158">
        <f t="shared" si="149"/>
        <v>2012</v>
      </c>
      <c r="Q3158" t="str" cm="1">
        <f t="array" ref="Q3158">_xlfn.IFS(N3158= "theater/plays", "Theater", N3158 = "theater/musical", "Theater", N3158 = "theater/spaces", "Theater")</f>
        <v>Theater</v>
      </c>
      <c r="R3158" t="str">
        <f t="shared" si="148"/>
        <v>plays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47"/>
        <v>41829.788252314815</v>
      </c>
      <c r="P3159">
        <f t="shared" si="149"/>
        <v>2014</v>
      </c>
      <c r="Q3159" t="str" cm="1">
        <f t="array" ref="Q3159">_xlfn.IFS(N3159= "theater/plays", "Theater", N3159 = "theater/musical", "Theater", N3159 = "theater/spaces", "Theater")</f>
        <v>Theater</v>
      </c>
      <c r="R3159" t="str">
        <f t="shared" si="148"/>
        <v>plays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47"/>
        <v>41447.839722222227</v>
      </c>
      <c r="P3160">
        <f t="shared" si="149"/>
        <v>2013</v>
      </c>
      <c r="Q3160" t="str" cm="1">
        <f t="array" ref="Q3160">_xlfn.IFS(N3160= "theater/plays", "Theater", N3160 = "theater/musical", "Theater", N3160 = "theater/spaces", "Theater")</f>
        <v>Theater</v>
      </c>
      <c r="R3160" t="str">
        <f t="shared" si="148"/>
        <v>plays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47"/>
        <v>40884.066678240742</v>
      </c>
      <c r="P3161">
        <f t="shared" si="149"/>
        <v>2011</v>
      </c>
      <c r="Q3161" t="str" cm="1">
        <f t="array" ref="Q3161">_xlfn.IFS(N3161= "theater/plays", "Theater", N3161 = "theater/musical", "Theater", N3161 = "theater/spaces", "Theater")</f>
        <v>Theater</v>
      </c>
      <c r="R3161" t="str">
        <f t="shared" si="148"/>
        <v>plays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47"/>
        <v>41841.26489583333</v>
      </c>
      <c r="P3162">
        <f t="shared" si="149"/>
        <v>2014</v>
      </c>
      <c r="Q3162" t="str" cm="1">
        <f t="array" ref="Q3162">_xlfn.IFS(N3162= "theater/plays", "Theater", N3162 = "theater/musical", "Theater", N3162 = "theater/spaces", "Theater")</f>
        <v>Theater</v>
      </c>
      <c r="R3162" t="str">
        <f t="shared" si="148"/>
        <v>plays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47"/>
        <v>41897.536134259259</v>
      </c>
      <c r="P3163">
        <f t="shared" si="149"/>
        <v>2014</v>
      </c>
      <c r="Q3163" t="str" cm="1">
        <f t="array" ref="Q3163">_xlfn.IFS(N3163= "theater/plays", "Theater", N3163 = "theater/musical", "Theater", N3163 = "theater/spaces", "Theater")</f>
        <v>Theater</v>
      </c>
      <c r="R3163" t="str">
        <f t="shared" si="148"/>
        <v>plays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47"/>
        <v>41799.685902777775</v>
      </c>
      <c r="P3164">
        <f t="shared" si="149"/>
        <v>2014</v>
      </c>
      <c r="Q3164" t="str" cm="1">
        <f t="array" ref="Q3164">_xlfn.IFS(N3164= "theater/plays", "Theater", N3164 = "theater/musical", "Theater", N3164 = "theater/spaces", "Theater")</f>
        <v>Theater</v>
      </c>
      <c r="R3164" t="str">
        <f t="shared" si="148"/>
        <v>plays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47"/>
        <v>41775.753761574073</v>
      </c>
      <c r="P3165">
        <f t="shared" si="149"/>
        <v>2014</v>
      </c>
      <c r="Q3165" t="str" cm="1">
        <f t="array" ref="Q3165">_xlfn.IFS(N3165= "theater/plays", "Theater", N3165 = "theater/musical", "Theater", N3165 = "theater/spaces", "Theater")</f>
        <v>Theater</v>
      </c>
      <c r="R3165" t="str">
        <f t="shared" si="148"/>
        <v>plays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47"/>
        <v>41766.805729166663</v>
      </c>
      <c r="P3166">
        <f t="shared" si="149"/>
        <v>2014</v>
      </c>
      <c r="Q3166" t="str" cm="1">
        <f t="array" ref="Q3166">_xlfn.IFS(N3166= "theater/plays", "Theater", N3166 = "theater/musical", "Theater", N3166 = "theater/spaces", "Theater")</f>
        <v>Theater</v>
      </c>
      <c r="R3166" t="str">
        <f t="shared" si="148"/>
        <v>plays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47"/>
        <v>40644.159259259257</v>
      </c>
      <c r="P3167">
        <f t="shared" si="149"/>
        <v>2011</v>
      </c>
      <c r="Q3167" t="str" cm="1">
        <f t="array" ref="Q3167">_xlfn.IFS(N3167= "theater/plays", "Theater", N3167 = "theater/musical", "Theater", N3167 = "theater/spaces", "Theater")</f>
        <v>Theater</v>
      </c>
      <c r="R3167" t="str">
        <f t="shared" si="148"/>
        <v>plays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47"/>
        <v>41940.69158564815</v>
      </c>
      <c r="P3168">
        <f t="shared" si="149"/>
        <v>2014</v>
      </c>
      <c r="Q3168" t="str" cm="1">
        <f t="array" ref="Q3168">_xlfn.IFS(N3168= "theater/plays", "Theater", N3168 = "theater/musical", "Theater", N3168 = "theater/spaces", "Theater")</f>
        <v>Theater</v>
      </c>
      <c r="R3168" t="str">
        <f t="shared" si="148"/>
        <v>plays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47"/>
        <v>41839.175706018519</v>
      </c>
      <c r="P3169">
        <f t="shared" si="149"/>
        <v>2014</v>
      </c>
      <c r="Q3169" t="str" cm="1">
        <f t="array" ref="Q3169">_xlfn.IFS(N3169= "theater/plays", "Theater", N3169 = "theater/musical", "Theater", N3169 = "theater/spaces", "Theater")</f>
        <v>Theater</v>
      </c>
      <c r="R3169" t="str">
        <f t="shared" si="148"/>
        <v>plays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47"/>
        <v>41772.105937500004</v>
      </c>
      <c r="P3170">
        <f t="shared" si="149"/>
        <v>2014</v>
      </c>
      <c r="Q3170" t="str" cm="1">
        <f t="array" ref="Q3170">_xlfn.IFS(N3170= "theater/plays", "Theater", N3170 = "theater/musical", "Theater", N3170 = "theater/spaces", "Theater")</f>
        <v>Theater</v>
      </c>
      <c r="R3170" t="str">
        <f t="shared" si="148"/>
        <v>plays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47"/>
        <v>41591.737974537034</v>
      </c>
      <c r="P3171">
        <f t="shared" si="149"/>
        <v>2013</v>
      </c>
      <c r="Q3171" t="str" cm="1">
        <f t="array" ref="Q3171">_xlfn.IFS(N3171= "theater/plays", "Theater", N3171 = "theater/musical", "Theater", N3171 = "theater/spaces", "Theater")</f>
        <v>Theater</v>
      </c>
      <c r="R3171" t="str">
        <f t="shared" si="148"/>
        <v>plays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47"/>
        <v>41789.080370370371</v>
      </c>
      <c r="P3172">
        <f t="shared" si="149"/>
        <v>2014</v>
      </c>
      <c r="Q3172" t="str" cm="1">
        <f t="array" ref="Q3172">_xlfn.IFS(N3172= "theater/plays", "Theater", N3172 = "theater/musical", "Theater", N3172 = "theater/spaces", "Theater")</f>
        <v>Theater</v>
      </c>
      <c r="R3172" t="str">
        <f t="shared" si="148"/>
        <v>plays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47"/>
        <v>42466.608310185184</v>
      </c>
      <c r="P3173">
        <f t="shared" si="149"/>
        <v>2016</v>
      </c>
      <c r="Q3173" t="str" cm="1">
        <f t="array" ref="Q3173">_xlfn.IFS(N3173= "theater/plays", "Theater", N3173 = "theater/musical", "Theater", N3173 = "theater/spaces", "Theater")</f>
        <v>Theater</v>
      </c>
      <c r="R3173" t="str">
        <f t="shared" si="148"/>
        <v>plays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47"/>
        <v>40923.729953703703</v>
      </c>
      <c r="P3174">
        <f t="shared" si="149"/>
        <v>2012</v>
      </c>
      <c r="Q3174" t="str" cm="1">
        <f t="array" ref="Q3174">_xlfn.IFS(N3174= "theater/plays", "Theater", N3174 = "theater/musical", "Theater", N3174 = "theater/spaces", "Theater")</f>
        <v>Theater</v>
      </c>
      <c r="R3174" t="str">
        <f t="shared" si="148"/>
        <v>plays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47"/>
        <v>41878.878379629634</v>
      </c>
      <c r="P3175">
        <f t="shared" si="149"/>
        <v>2014</v>
      </c>
      <c r="Q3175" t="str" cm="1">
        <f t="array" ref="Q3175">_xlfn.IFS(N3175= "theater/plays", "Theater", N3175 = "theater/musical", "Theater", N3175 = "theater/spaces", "Theater")</f>
        <v>Theater</v>
      </c>
      <c r="R3175" t="str">
        <f t="shared" si="148"/>
        <v>plays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47"/>
        <v>41862.864675925928</v>
      </c>
      <c r="P3176">
        <f t="shared" si="149"/>
        <v>2014</v>
      </c>
      <c r="Q3176" t="str" cm="1">
        <f t="array" ref="Q3176">_xlfn.IFS(N3176= "theater/plays", "Theater", N3176 = "theater/musical", "Theater", N3176 = "theater/spaces", "Theater")</f>
        <v>Theater</v>
      </c>
      <c r="R3176" t="str">
        <f t="shared" si="148"/>
        <v>plays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47"/>
        <v>40531.886886574073</v>
      </c>
      <c r="P3177">
        <f t="shared" si="149"/>
        <v>2010</v>
      </c>
      <c r="Q3177" t="str" cm="1">
        <f t="array" ref="Q3177">_xlfn.IFS(N3177= "theater/plays", "Theater", N3177 = "theater/musical", "Theater", N3177 = "theater/spaces", "Theater")</f>
        <v>Theater</v>
      </c>
      <c r="R3177" t="str">
        <f t="shared" si="148"/>
        <v>plays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47"/>
        <v>41477.930914351848</v>
      </c>
      <c r="P3178">
        <f t="shared" si="149"/>
        <v>2013</v>
      </c>
      <c r="Q3178" t="str" cm="1">
        <f t="array" ref="Q3178">_xlfn.IFS(N3178= "theater/plays", "Theater", N3178 = "theater/musical", "Theater", N3178 = "theater/spaces", "Theater")</f>
        <v>Theater</v>
      </c>
      <c r="R3178" t="str">
        <f t="shared" si="148"/>
        <v>plays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47"/>
        <v>41781.666770833333</v>
      </c>
      <c r="P3179">
        <f t="shared" si="149"/>
        <v>2014</v>
      </c>
      <c r="Q3179" t="str" cm="1">
        <f t="array" ref="Q3179">_xlfn.IFS(N3179= "theater/plays", "Theater", N3179 = "theater/musical", "Theater", N3179 = "theater/spaces", "Theater")</f>
        <v>Theater</v>
      </c>
      <c r="R3179" t="str">
        <f t="shared" si="148"/>
        <v>plays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47"/>
        <v>41806.605034722219</v>
      </c>
      <c r="P3180">
        <f t="shared" si="149"/>
        <v>2014</v>
      </c>
      <c r="Q3180" t="str" cm="1">
        <f t="array" ref="Q3180">_xlfn.IFS(N3180= "theater/plays", "Theater", N3180 = "theater/musical", "Theater", N3180 = "theater/spaces", "Theater")</f>
        <v>Theater</v>
      </c>
      <c r="R3180" t="str">
        <f t="shared" si="148"/>
        <v>plays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47"/>
        <v>41375.702210648145</v>
      </c>
      <c r="P3181">
        <f t="shared" si="149"/>
        <v>2013</v>
      </c>
      <c r="Q3181" t="str" cm="1">
        <f t="array" ref="Q3181">_xlfn.IFS(N3181= "theater/plays", "Theater", N3181 = "theater/musical", "Theater", N3181 = "theater/spaces", "Theater")</f>
        <v>Theater</v>
      </c>
      <c r="R3181" t="str">
        <f t="shared" si="148"/>
        <v>plays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47"/>
        <v>41780.412604166668</v>
      </c>
      <c r="P3182">
        <f t="shared" si="149"/>
        <v>2014</v>
      </c>
      <c r="Q3182" t="str" cm="1">
        <f t="array" ref="Q3182">_xlfn.IFS(N3182= "theater/plays", "Theater", N3182 = "theater/musical", "Theater", N3182 = "theater/spaces", "Theater")</f>
        <v>Theater</v>
      </c>
      <c r="R3182" t="str">
        <f t="shared" si="148"/>
        <v>plays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47"/>
        <v>41779.310034722221</v>
      </c>
      <c r="P3183">
        <f t="shared" si="149"/>
        <v>2014</v>
      </c>
      <c r="Q3183" t="str" cm="1">
        <f t="array" ref="Q3183">_xlfn.IFS(N3183= "theater/plays", "Theater", N3183 = "theater/musical", "Theater", N3183 = "theater/spaces", "Theater")</f>
        <v>Theater</v>
      </c>
      <c r="R3183" t="str">
        <f t="shared" si="148"/>
        <v>plays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47"/>
        <v>40883.949317129627</v>
      </c>
      <c r="P3184">
        <f t="shared" si="149"/>
        <v>2011</v>
      </c>
      <c r="Q3184" t="str" cm="1">
        <f t="array" ref="Q3184">_xlfn.IFS(N3184= "theater/plays", "Theater", N3184 = "theater/musical", "Theater", N3184 = "theater/spaces", "Theater")</f>
        <v>Theater</v>
      </c>
      <c r="R3184" t="str">
        <f t="shared" si="148"/>
        <v>plays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47"/>
        <v>41491.79478009259</v>
      </c>
      <c r="P3185">
        <f t="shared" si="149"/>
        <v>2013</v>
      </c>
      <c r="Q3185" t="str" cm="1">
        <f t="array" ref="Q3185">_xlfn.IFS(N3185= "theater/plays", "Theater", N3185 = "theater/musical", "Theater", N3185 = "theater/spaces", "Theater")</f>
        <v>Theater</v>
      </c>
      <c r="R3185" t="str">
        <f t="shared" si="148"/>
        <v>plays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47"/>
        <v>41791.993414351848</v>
      </c>
      <c r="P3186">
        <f t="shared" si="149"/>
        <v>2014</v>
      </c>
      <c r="Q3186" t="str" cm="1">
        <f t="array" ref="Q3186">_xlfn.IFS(N3186= "theater/plays", "Theater", N3186 = "theater/musical", "Theater", N3186 = "theater/spaces", "Theater")</f>
        <v>Theater</v>
      </c>
      <c r="R3186" t="str">
        <f t="shared" si="148"/>
        <v>plays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47"/>
        <v>41829.977326388893</v>
      </c>
      <c r="P3187">
        <f t="shared" si="149"/>
        <v>2014</v>
      </c>
      <c r="Q3187" t="str" cm="1">
        <f t="array" ref="Q3187">_xlfn.IFS(N3187= "theater/plays", "Theater", N3187 = "theater/musical", "Theater", N3187 = "theater/spaces", "Theater")</f>
        <v>Theater</v>
      </c>
      <c r="R3187" t="str">
        <f t="shared" si="148"/>
        <v>plays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47"/>
        <v>41868.924050925925</v>
      </c>
      <c r="P3188">
        <f t="shared" si="149"/>
        <v>2014</v>
      </c>
      <c r="Q3188" t="str" cm="1">
        <f t="array" ref="Q3188">_xlfn.IFS(N3188= "theater/plays", "Theater", N3188 = "theater/musical", "Theater", N3188 = "theater/spaces", "Theater")</f>
        <v>Theater</v>
      </c>
      <c r="R3188" t="str">
        <f t="shared" si="148"/>
        <v>plays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47"/>
        <v>41835.666354166664</v>
      </c>
      <c r="P3189">
        <f t="shared" si="149"/>
        <v>2014</v>
      </c>
      <c r="Q3189" t="str" cm="1">
        <f t="array" ref="Q3189">_xlfn.IFS(N3189= "theater/plays", "Theater", N3189 = "theater/musical", "Theater", N3189 = "theater/spaces", "Theater")</f>
        <v>Theater</v>
      </c>
      <c r="R3189" t="str">
        <f t="shared" si="148"/>
        <v>plays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47"/>
        <v>42144.415532407409</v>
      </c>
      <c r="P3190">
        <f t="shared" si="149"/>
        <v>2015</v>
      </c>
      <c r="Q3190" t="str" cm="1">
        <f t="array" ref="Q3190">_xlfn.IFS(N3190= "theater/plays", "Theater", N3190 = "theater/musical", "Theater", N3190 = "theater/spaces", "Theater")</f>
        <v>Theater</v>
      </c>
      <c r="R3190" t="b">
        <f t="shared" si="148"/>
        <v>0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47"/>
        <v>42118.346435185187</v>
      </c>
      <c r="P3191">
        <f t="shared" si="149"/>
        <v>2015</v>
      </c>
      <c r="Q3191" t="str" cm="1">
        <f t="array" ref="Q3191">_xlfn.IFS(N3191= "theater/plays", "Theater", N3191 = "theater/musical", "Theater", N3191 = "theater/spaces", "Theater")</f>
        <v>Theater</v>
      </c>
      <c r="R3191" t="b">
        <f t="shared" si="148"/>
        <v>0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47"/>
        <v>42683.151331018518</v>
      </c>
      <c r="P3192">
        <f t="shared" si="149"/>
        <v>2016</v>
      </c>
      <c r="Q3192" t="str" cm="1">
        <f t="array" ref="Q3192">_xlfn.IFS(N3192= "theater/plays", "Theater", N3192 = "theater/musical", "Theater", N3192 = "theater/spaces", "Theater")</f>
        <v>Theater</v>
      </c>
      <c r="R3192" t="b">
        <f t="shared" si="148"/>
        <v>0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47"/>
        <v>42538.755428240736</v>
      </c>
      <c r="P3193">
        <f t="shared" si="149"/>
        <v>2016</v>
      </c>
      <c r="Q3193" t="str" cm="1">
        <f t="array" ref="Q3193">_xlfn.IFS(N3193= "theater/plays", "Theater", N3193 = "theater/musical", "Theater", N3193 = "theater/spaces", "Theater")</f>
        <v>Theater</v>
      </c>
      <c r="R3193" t="b">
        <f t="shared" si="148"/>
        <v>0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47"/>
        <v>42018.94049768518</v>
      </c>
      <c r="P3194">
        <f t="shared" si="149"/>
        <v>2015</v>
      </c>
      <c r="Q3194" t="str" cm="1">
        <f t="array" ref="Q3194">_xlfn.IFS(N3194= "theater/plays", "Theater", N3194 = "theater/musical", "Theater", N3194 = "theater/spaces", "Theater")</f>
        <v>Theater</v>
      </c>
      <c r="R3194" t="b">
        <f t="shared" si="148"/>
        <v>0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47"/>
        <v>42010.968240740738</v>
      </c>
      <c r="P3195">
        <f t="shared" si="149"/>
        <v>2015</v>
      </c>
      <c r="Q3195" t="str" cm="1">
        <f t="array" ref="Q3195">_xlfn.IFS(N3195= "theater/plays", "Theater", N3195 = "theater/musical", "Theater", N3195 = "theater/spaces", "Theater")</f>
        <v>Theater</v>
      </c>
      <c r="R3195" t="b">
        <f t="shared" si="148"/>
        <v>0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47"/>
        <v>42182.062476851846</v>
      </c>
      <c r="P3196">
        <f t="shared" si="149"/>
        <v>2015</v>
      </c>
      <c r="Q3196" t="str" cm="1">
        <f t="array" ref="Q3196">_xlfn.IFS(N3196= "theater/plays", "Theater", N3196 = "theater/musical", "Theater", N3196 = "theater/spaces", "Theater")</f>
        <v>Theater</v>
      </c>
      <c r="R3196" t="b">
        <f t="shared" si="148"/>
        <v>0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47"/>
        <v>42017.594236111108</v>
      </c>
      <c r="P3197">
        <f t="shared" si="149"/>
        <v>2015</v>
      </c>
      <c r="Q3197" t="str" cm="1">
        <f t="array" ref="Q3197">_xlfn.IFS(N3197= "theater/plays", "Theater", N3197 = "theater/musical", "Theater", N3197 = "theater/spaces", "Theater")</f>
        <v>Theater</v>
      </c>
      <c r="R3197" t="b">
        <f t="shared" si="148"/>
        <v>0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47"/>
        <v>42157.598090277781</v>
      </c>
      <c r="P3198">
        <f t="shared" si="149"/>
        <v>2015</v>
      </c>
      <c r="Q3198" t="str" cm="1">
        <f t="array" ref="Q3198">_xlfn.IFS(N3198= "theater/plays", "Theater", N3198 = "theater/musical", "Theater", N3198 = "theater/spaces", "Theater")</f>
        <v>Theater</v>
      </c>
      <c r="R3198" t="b">
        <f t="shared" si="148"/>
        <v>0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47"/>
        <v>42009.493263888886</v>
      </c>
      <c r="P3199">
        <f t="shared" si="149"/>
        <v>2015</v>
      </c>
      <c r="Q3199" t="str" cm="1">
        <f t="array" ref="Q3199">_xlfn.IFS(N3199= "theater/plays", "Theater", N3199 = "theater/musical", "Theater", N3199 = "theater/spaces", "Theater")</f>
        <v>Theater</v>
      </c>
      <c r="R3199" t="b">
        <f t="shared" si="148"/>
        <v>0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47"/>
        <v>42013.424502314811</v>
      </c>
      <c r="P3200">
        <f t="shared" si="149"/>
        <v>2015</v>
      </c>
      <c r="Q3200" t="str" cm="1">
        <f t="array" ref="Q3200">_xlfn.IFS(N3200= "theater/plays", "Theater", N3200 = "theater/musical", "Theater", N3200 = "theater/spaces", "Theater")</f>
        <v>Theater</v>
      </c>
      <c r="R3200" t="b">
        <f t="shared" si="148"/>
        <v>0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47"/>
        <v>41858.761782407411</v>
      </c>
      <c r="P3201">
        <f t="shared" si="149"/>
        <v>2014</v>
      </c>
      <c r="Q3201" t="str" cm="1">
        <f t="array" ref="Q3201">_xlfn.IFS(N3201= "theater/plays", "Theater", N3201 = "theater/musical", "Theater", N3201 = "theater/spaces", "Theater")</f>
        <v>Theater</v>
      </c>
      <c r="R3201" t="b">
        <f t="shared" si="148"/>
        <v>0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47"/>
        <v>42460.320613425924</v>
      </c>
      <c r="P3202">
        <f t="shared" si="149"/>
        <v>2016</v>
      </c>
      <c r="Q3202" t="str" cm="1">
        <f t="array" ref="Q3202">_xlfn.IFS(N3202= "theater/plays", "Theater", N3202 = "theater/musical", "Theater", N3202 = "theater/spaces", "Theater")</f>
        <v>Theater</v>
      </c>
      <c r="R3202" t="b">
        <f t="shared" si="148"/>
        <v>0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150">(J3203/86400)+DATE(1970,1,1)</f>
        <v>41861.767094907409</v>
      </c>
      <c r="P3203">
        <f t="shared" si="149"/>
        <v>2014</v>
      </c>
      <c r="Q3203" t="str" cm="1">
        <f t="array" ref="Q3203">_xlfn.IFS(N3203= "theater/plays", "Theater", N3203 = "theater/musical", "Theater", N3203 = "theater/spaces", "Theater")</f>
        <v>Theater</v>
      </c>
      <c r="R3203" t="b">
        <f t="shared" ref="R3203:R3266" si="151">IF(N3203= "theater/plays", "plays")</f>
        <v>0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150"/>
        <v>42293.853541666671</v>
      </c>
      <c r="P3204">
        <f t="shared" ref="P3204:P3267" si="152">YEAR(O3204)</f>
        <v>2015</v>
      </c>
      <c r="Q3204" t="str" cm="1">
        <f t="array" ref="Q3204">_xlfn.IFS(N3204= "theater/plays", "Theater", N3204 = "theater/musical", "Theater", N3204 = "theater/spaces", "Theater")</f>
        <v>Theater</v>
      </c>
      <c r="R3204" t="b">
        <f t="shared" si="151"/>
        <v>0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150"/>
        <v>42242.988680555558</v>
      </c>
      <c r="P3205">
        <f t="shared" si="152"/>
        <v>2015</v>
      </c>
      <c r="Q3205" t="str" cm="1">
        <f t="array" ref="Q3205">_xlfn.IFS(N3205= "theater/plays", "Theater", N3205 = "theater/musical", "Theater", N3205 = "theater/spaces", "Theater")</f>
        <v>Theater</v>
      </c>
      <c r="R3205" t="b">
        <f t="shared" si="151"/>
        <v>0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150"/>
        <v>42172.686099537037</v>
      </c>
      <c r="P3206">
        <f t="shared" si="152"/>
        <v>2015</v>
      </c>
      <c r="Q3206" t="str" cm="1">
        <f t="array" ref="Q3206">_xlfn.IFS(N3206= "theater/plays", "Theater", N3206 = "theater/musical", "Theater", N3206 = "theater/spaces", "Theater")</f>
        <v>Theater</v>
      </c>
      <c r="R3206" t="b">
        <f t="shared" si="151"/>
        <v>0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150"/>
        <v>42095.374675925923</v>
      </c>
      <c r="P3207">
        <f t="shared" si="152"/>
        <v>2015</v>
      </c>
      <c r="Q3207" t="str" cm="1">
        <f t="array" ref="Q3207">_xlfn.IFS(N3207= "theater/plays", "Theater", N3207 = "theater/musical", "Theater", N3207 = "theater/spaces", "Theater")</f>
        <v>Theater</v>
      </c>
      <c r="R3207" t="b">
        <f t="shared" si="151"/>
        <v>0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150"/>
        <v>42236.276053240741</v>
      </c>
      <c r="P3208">
        <f t="shared" si="152"/>
        <v>2015</v>
      </c>
      <c r="Q3208" t="str" cm="1">
        <f t="array" ref="Q3208">_xlfn.IFS(N3208= "theater/plays", "Theater", N3208 = "theater/musical", "Theater", N3208 = "theater/spaces", "Theater")</f>
        <v>Theater</v>
      </c>
      <c r="R3208" t="b">
        <f t="shared" si="151"/>
        <v>0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150"/>
        <v>42057.277858796297</v>
      </c>
      <c r="P3209">
        <f t="shared" si="152"/>
        <v>2015</v>
      </c>
      <c r="Q3209" t="str" cm="1">
        <f t="array" ref="Q3209">_xlfn.IFS(N3209= "theater/plays", "Theater", N3209 = "theater/musical", "Theater", N3209 = "theater/spaces", "Theater")</f>
        <v>Theater</v>
      </c>
      <c r="R3209" t="b">
        <f t="shared" si="151"/>
        <v>0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150"/>
        <v>41827.605057870373</v>
      </c>
      <c r="P3210">
        <f t="shared" si="152"/>
        <v>2014</v>
      </c>
      <c r="Q3210" t="str" cm="1">
        <f t="array" ref="Q3210">_xlfn.IFS(N3210= "theater/plays", "Theater", N3210 = "theater/musical", "Theater", N3210 = "theater/spaces", "Theater")</f>
        <v>Theater</v>
      </c>
      <c r="R3210" t="str">
        <f t="shared" si="151"/>
        <v>plays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150"/>
        <v>41778.637245370366</v>
      </c>
      <c r="P3211">
        <f t="shared" si="152"/>
        <v>2014</v>
      </c>
      <c r="Q3211" t="str" cm="1">
        <f t="array" ref="Q3211">_xlfn.IFS(N3211= "theater/plays", "Theater", N3211 = "theater/musical", "Theater", N3211 = "theater/spaces", "Theater")</f>
        <v>Theater</v>
      </c>
      <c r="R3211" t="str">
        <f t="shared" si="151"/>
        <v>plays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150"/>
        <v>41013.936562499999</v>
      </c>
      <c r="P3212">
        <f t="shared" si="152"/>
        <v>2012</v>
      </c>
      <c r="Q3212" t="str" cm="1">
        <f t="array" ref="Q3212">_xlfn.IFS(N3212= "theater/plays", "Theater", N3212 = "theater/musical", "Theater", N3212 = "theater/spaces", "Theater")</f>
        <v>Theater</v>
      </c>
      <c r="R3212" t="str">
        <f t="shared" si="151"/>
        <v>plays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150"/>
        <v>41834.58657407407</v>
      </c>
      <c r="P3213">
        <f t="shared" si="152"/>
        <v>2014</v>
      </c>
      <c r="Q3213" t="str" cm="1">
        <f t="array" ref="Q3213">_xlfn.IFS(N3213= "theater/plays", "Theater", N3213 = "theater/musical", "Theater", N3213 = "theater/spaces", "Theater")</f>
        <v>Theater</v>
      </c>
      <c r="R3213" t="str">
        <f t="shared" si="151"/>
        <v>plays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150"/>
        <v>41829.795729166668</v>
      </c>
      <c r="P3214">
        <f t="shared" si="152"/>
        <v>2014</v>
      </c>
      <c r="Q3214" t="str" cm="1">
        <f t="array" ref="Q3214">_xlfn.IFS(N3214= "theater/plays", "Theater", N3214 = "theater/musical", "Theater", N3214 = "theater/spaces", "Theater")</f>
        <v>Theater</v>
      </c>
      <c r="R3214" t="str">
        <f t="shared" si="151"/>
        <v>plays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150"/>
        <v>42171.763414351852</v>
      </c>
      <c r="P3215">
        <f t="shared" si="152"/>
        <v>2015</v>
      </c>
      <c r="Q3215" t="str" cm="1">
        <f t="array" ref="Q3215">_xlfn.IFS(N3215= "theater/plays", "Theater", N3215 = "theater/musical", "Theater", N3215 = "theater/spaces", "Theater")</f>
        <v>Theater</v>
      </c>
      <c r="R3215" t="str">
        <f t="shared" si="151"/>
        <v>plays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150"/>
        <v>42337.792511574073</v>
      </c>
      <c r="P3216">
        <f t="shared" si="152"/>
        <v>2015</v>
      </c>
      <c r="Q3216" t="str" cm="1">
        <f t="array" ref="Q3216">_xlfn.IFS(N3216= "theater/plays", "Theater", N3216 = "theater/musical", "Theater", N3216 = "theater/spaces", "Theater")</f>
        <v>Theater</v>
      </c>
      <c r="R3216" t="str">
        <f t="shared" si="151"/>
        <v>plays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150"/>
        <v>42219.665173611109</v>
      </c>
      <c r="P3217">
        <f t="shared" si="152"/>
        <v>2015</v>
      </c>
      <c r="Q3217" t="str" cm="1">
        <f t="array" ref="Q3217">_xlfn.IFS(N3217= "theater/plays", "Theater", N3217 = "theater/musical", "Theater", N3217 = "theater/spaces", "Theater")</f>
        <v>Theater</v>
      </c>
      <c r="R3217" t="str">
        <f t="shared" si="151"/>
        <v>plays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150"/>
        <v>42165.462627314817</v>
      </c>
      <c r="P3218">
        <f t="shared" si="152"/>
        <v>2015</v>
      </c>
      <c r="Q3218" t="str" cm="1">
        <f t="array" ref="Q3218">_xlfn.IFS(N3218= "theater/plays", "Theater", N3218 = "theater/musical", "Theater", N3218 = "theater/spaces", "Theater")</f>
        <v>Theater</v>
      </c>
      <c r="R3218" t="str">
        <f t="shared" si="151"/>
        <v>plays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150"/>
        <v>42648.546111111107</v>
      </c>
      <c r="P3219">
        <f t="shared" si="152"/>
        <v>2016</v>
      </c>
      <c r="Q3219" t="str" cm="1">
        <f t="array" ref="Q3219">_xlfn.IFS(N3219= "theater/plays", "Theater", N3219 = "theater/musical", "Theater", N3219 = "theater/spaces", "Theater")</f>
        <v>Theater</v>
      </c>
      <c r="R3219" t="str">
        <f t="shared" si="151"/>
        <v>plays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150"/>
        <v>41971.002152777779</v>
      </c>
      <c r="P3220">
        <f t="shared" si="152"/>
        <v>2014</v>
      </c>
      <c r="Q3220" t="str" cm="1">
        <f t="array" ref="Q3220">_xlfn.IFS(N3220= "theater/plays", "Theater", N3220 = "theater/musical", "Theater", N3220 = "theater/spaces", "Theater")</f>
        <v>Theater</v>
      </c>
      <c r="R3220" t="str">
        <f t="shared" si="151"/>
        <v>plays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150"/>
        <v>42050.983182870375</v>
      </c>
      <c r="P3221">
        <f t="shared" si="152"/>
        <v>2015</v>
      </c>
      <c r="Q3221" t="str" cm="1">
        <f t="array" ref="Q3221">_xlfn.IFS(N3221= "theater/plays", "Theater", N3221 = "theater/musical", "Theater", N3221 = "theater/spaces", "Theater")</f>
        <v>Theater</v>
      </c>
      <c r="R3221" t="str">
        <f t="shared" si="151"/>
        <v>plays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150"/>
        <v>42772.833379629628</v>
      </c>
      <c r="P3222">
        <f t="shared" si="152"/>
        <v>2017</v>
      </c>
      <c r="Q3222" t="str" cm="1">
        <f t="array" ref="Q3222">_xlfn.IFS(N3222= "theater/plays", "Theater", N3222 = "theater/musical", "Theater", N3222 = "theater/spaces", "Theater")</f>
        <v>Theater</v>
      </c>
      <c r="R3222" t="str">
        <f t="shared" si="151"/>
        <v>plays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150"/>
        <v>42155.696793981479</v>
      </c>
      <c r="P3223">
        <f t="shared" si="152"/>
        <v>2015</v>
      </c>
      <c r="Q3223" t="str" cm="1">
        <f t="array" ref="Q3223">_xlfn.IFS(N3223= "theater/plays", "Theater", N3223 = "theater/musical", "Theater", N3223 = "theater/spaces", "Theater")</f>
        <v>Theater</v>
      </c>
      <c r="R3223" t="str">
        <f t="shared" si="151"/>
        <v>plays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150"/>
        <v>42270.582141203704</v>
      </c>
      <c r="P3224">
        <f t="shared" si="152"/>
        <v>2015</v>
      </c>
      <c r="Q3224" t="str" cm="1">
        <f t="array" ref="Q3224">_xlfn.IFS(N3224= "theater/plays", "Theater", N3224 = "theater/musical", "Theater", N3224 = "theater/spaces", "Theater")</f>
        <v>Theater</v>
      </c>
      <c r="R3224" t="str">
        <f t="shared" si="151"/>
        <v>plays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150"/>
        <v>42206.835370370369</v>
      </c>
      <c r="P3225">
        <f t="shared" si="152"/>
        <v>2015</v>
      </c>
      <c r="Q3225" t="str" cm="1">
        <f t="array" ref="Q3225">_xlfn.IFS(N3225= "theater/plays", "Theater", N3225 = "theater/musical", "Theater", N3225 = "theater/spaces", "Theater")</f>
        <v>Theater</v>
      </c>
      <c r="R3225" t="str">
        <f t="shared" si="151"/>
        <v>plays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150"/>
        <v>42697.850844907407</v>
      </c>
      <c r="P3226">
        <f t="shared" si="152"/>
        <v>2016</v>
      </c>
      <c r="Q3226" t="str" cm="1">
        <f t="array" ref="Q3226">_xlfn.IFS(N3226= "theater/plays", "Theater", N3226 = "theater/musical", "Theater", N3226 = "theater/spaces", "Theater")</f>
        <v>Theater</v>
      </c>
      <c r="R3226" t="str">
        <f t="shared" si="151"/>
        <v>plays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150"/>
        <v>42503.559467592597</v>
      </c>
      <c r="P3227">
        <f t="shared" si="152"/>
        <v>2016</v>
      </c>
      <c r="Q3227" t="str" cm="1">
        <f t="array" ref="Q3227">_xlfn.IFS(N3227= "theater/plays", "Theater", N3227 = "theater/musical", "Theater", N3227 = "theater/spaces", "Theater")</f>
        <v>Theater</v>
      </c>
      <c r="R3227" t="str">
        <f t="shared" si="151"/>
        <v>plays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150"/>
        <v>42277.583472222221</v>
      </c>
      <c r="P3228">
        <f t="shared" si="152"/>
        <v>2015</v>
      </c>
      <c r="Q3228" t="str" cm="1">
        <f t="array" ref="Q3228">_xlfn.IFS(N3228= "theater/plays", "Theater", N3228 = "theater/musical", "Theater", N3228 = "theater/spaces", "Theater")</f>
        <v>Theater</v>
      </c>
      <c r="R3228" t="str">
        <f t="shared" si="151"/>
        <v>plays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150"/>
        <v>42722.882361111115</v>
      </c>
      <c r="P3229">
        <f t="shared" si="152"/>
        <v>2016</v>
      </c>
      <c r="Q3229" t="str" cm="1">
        <f t="array" ref="Q3229">_xlfn.IFS(N3229= "theater/plays", "Theater", N3229 = "theater/musical", "Theater", N3229 = "theater/spaces", "Theater")</f>
        <v>Theater</v>
      </c>
      <c r="R3229" t="str">
        <f t="shared" si="151"/>
        <v>plays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150"/>
        <v>42323.70930555556</v>
      </c>
      <c r="P3230">
        <f t="shared" si="152"/>
        <v>2015</v>
      </c>
      <c r="Q3230" t="str" cm="1">
        <f t="array" ref="Q3230">_xlfn.IFS(N3230= "theater/plays", "Theater", N3230 = "theater/musical", "Theater", N3230 = "theater/spaces", "Theater")</f>
        <v>Theater</v>
      </c>
      <c r="R3230" t="str">
        <f t="shared" si="151"/>
        <v>plays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150"/>
        <v>41933.291643518518</v>
      </c>
      <c r="P3231">
        <f t="shared" si="152"/>
        <v>2014</v>
      </c>
      <c r="Q3231" t="str" cm="1">
        <f t="array" ref="Q3231">_xlfn.IFS(N3231= "theater/plays", "Theater", N3231 = "theater/musical", "Theater", N3231 = "theater/spaces", "Theater")</f>
        <v>Theater</v>
      </c>
      <c r="R3231" t="str">
        <f t="shared" si="151"/>
        <v>plays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150"/>
        <v>41898.168124999997</v>
      </c>
      <c r="P3232">
        <f t="shared" si="152"/>
        <v>2014</v>
      </c>
      <c r="Q3232" t="str" cm="1">
        <f t="array" ref="Q3232">_xlfn.IFS(N3232= "theater/plays", "Theater", N3232 = "theater/musical", "Theater", N3232 = "theater/spaces", "Theater")</f>
        <v>Theater</v>
      </c>
      <c r="R3232" t="str">
        <f t="shared" si="151"/>
        <v>plays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150"/>
        <v>42446.943831018521</v>
      </c>
      <c r="P3233">
        <f t="shared" si="152"/>
        <v>2016</v>
      </c>
      <c r="Q3233" t="str" cm="1">
        <f t="array" ref="Q3233">_xlfn.IFS(N3233= "theater/plays", "Theater", N3233 = "theater/musical", "Theater", N3233 = "theater/spaces", "Theater")</f>
        <v>Theater</v>
      </c>
      <c r="R3233" t="str">
        <f t="shared" si="151"/>
        <v>plays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150"/>
        <v>42463.81385416667</v>
      </c>
      <c r="P3234">
        <f t="shared" si="152"/>
        <v>2016</v>
      </c>
      <c r="Q3234" t="str" cm="1">
        <f t="array" ref="Q3234">_xlfn.IFS(N3234= "theater/plays", "Theater", N3234 = "theater/musical", "Theater", N3234 = "theater/spaces", "Theater")</f>
        <v>Theater</v>
      </c>
      <c r="R3234" t="str">
        <f t="shared" si="151"/>
        <v>plays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150"/>
        <v>42766.805034722223</v>
      </c>
      <c r="P3235">
        <f t="shared" si="152"/>
        <v>2017</v>
      </c>
      <c r="Q3235" t="str" cm="1">
        <f t="array" ref="Q3235">_xlfn.IFS(N3235= "theater/plays", "Theater", N3235 = "theater/musical", "Theater", N3235 = "theater/spaces", "Theater")</f>
        <v>Theater</v>
      </c>
      <c r="R3235" t="str">
        <f t="shared" si="151"/>
        <v>plays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150"/>
        <v>42734.789444444439</v>
      </c>
      <c r="P3236">
        <f t="shared" si="152"/>
        <v>2016</v>
      </c>
      <c r="Q3236" t="str" cm="1">
        <f t="array" ref="Q3236">_xlfn.IFS(N3236= "theater/plays", "Theater", N3236 = "theater/musical", "Theater", N3236 = "theater/spaces", "Theater")</f>
        <v>Theater</v>
      </c>
      <c r="R3236" t="str">
        <f t="shared" si="151"/>
        <v>plays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150"/>
        <v>42522.347812499997</v>
      </c>
      <c r="P3237">
        <f t="shared" si="152"/>
        <v>2016</v>
      </c>
      <c r="Q3237" t="str" cm="1">
        <f t="array" ref="Q3237">_xlfn.IFS(N3237= "theater/plays", "Theater", N3237 = "theater/musical", "Theater", N3237 = "theater/spaces", "Theater")</f>
        <v>Theater</v>
      </c>
      <c r="R3237" t="str">
        <f t="shared" si="151"/>
        <v>plays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150"/>
        <v>42702.917048611111</v>
      </c>
      <c r="P3238">
        <f t="shared" si="152"/>
        <v>2016</v>
      </c>
      <c r="Q3238" t="str" cm="1">
        <f t="array" ref="Q3238">_xlfn.IFS(N3238= "theater/plays", "Theater", N3238 = "theater/musical", "Theater", N3238 = "theater/spaces", "Theater")</f>
        <v>Theater</v>
      </c>
      <c r="R3238" t="str">
        <f t="shared" si="151"/>
        <v>plays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150"/>
        <v>42252.474351851852</v>
      </c>
      <c r="P3239">
        <f t="shared" si="152"/>
        <v>2015</v>
      </c>
      <c r="Q3239" t="str" cm="1">
        <f t="array" ref="Q3239">_xlfn.IFS(N3239= "theater/plays", "Theater", N3239 = "theater/musical", "Theater", N3239 = "theater/spaces", "Theater")</f>
        <v>Theater</v>
      </c>
      <c r="R3239" t="str">
        <f t="shared" si="151"/>
        <v>plays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150"/>
        <v>42156.510393518518</v>
      </c>
      <c r="P3240">
        <f t="shared" si="152"/>
        <v>2015</v>
      </c>
      <c r="Q3240" t="str" cm="1">
        <f t="array" ref="Q3240">_xlfn.IFS(N3240= "theater/plays", "Theater", N3240 = "theater/musical", "Theater", N3240 = "theater/spaces", "Theater")</f>
        <v>Theater</v>
      </c>
      <c r="R3240" t="str">
        <f t="shared" si="151"/>
        <v>plays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150"/>
        <v>42278.089039351849</v>
      </c>
      <c r="P3241">
        <f t="shared" si="152"/>
        <v>2015</v>
      </c>
      <c r="Q3241" t="str" cm="1">
        <f t="array" ref="Q3241">_xlfn.IFS(N3241= "theater/plays", "Theater", N3241 = "theater/musical", "Theater", N3241 = "theater/spaces", "Theater")</f>
        <v>Theater</v>
      </c>
      <c r="R3241" t="str">
        <f t="shared" si="151"/>
        <v>plays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150"/>
        <v>42754.693842592591</v>
      </c>
      <c r="P3242">
        <f t="shared" si="152"/>
        <v>2017</v>
      </c>
      <c r="Q3242" t="str" cm="1">
        <f t="array" ref="Q3242">_xlfn.IFS(N3242= "theater/plays", "Theater", N3242 = "theater/musical", "Theater", N3242 = "theater/spaces", "Theater")</f>
        <v>Theater</v>
      </c>
      <c r="R3242" t="str">
        <f t="shared" si="151"/>
        <v>plays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150"/>
        <v>41893.324884259258</v>
      </c>
      <c r="P3243">
        <f t="shared" si="152"/>
        <v>2014</v>
      </c>
      <c r="Q3243" t="str" cm="1">
        <f t="array" ref="Q3243">_xlfn.IFS(N3243= "theater/plays", "Theater", N3243 = "theater/musical", "Theater", N3243 = "theater/spaces", "Theater")</f>
        <v>Theater</v>
      </c>
      <c r="R3243" t="str">
        <f t="shared" si="151"/>
        <v>plays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150"/>
        <v>41871.755694444444</v>
      </c>
      <c r="P3244">
        <f t="shared" si="152"/>
        <v>2014</v>
      </c>
      <c r="Q3244" t="str" cm="1">
        <f t="array" ref="Q3244">_xlfn.IFS(N3244= "theater/plays", "Theater", N3244 = "theater/musical", "Theater", N3244 = "theater/spaces", "Theater")</f>
        <v>Theater</v>
      </c>
      <c r="R3244" t="str">
        <f t="shared" si="151"/>
        <v>plays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150"/>
        <v>42262.096782407403</v>
      </c>
      <c r="P3245">
        <f t="shared" si="152"/>
        <v>2015</v>
      </c>
      <c r="Q3245" t="str" cm="1">
        <f t="array" ref="Q3245">_xlfn.IFS(N3245= "theater/plays", "Theater", N3245 = "theater/musical", "Theater", N3245 = "theater/spaces", "Theater")</f>
        <v>Theater</v>
      </c>
      <c r="R3245" t="str">
        <f t="shared" si="151"/>
        <v>plays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150"/>
        <v>42675.694236111114</v>
      </c>
      <c r="P3246">
        <f t="shared" si="152"/>
        <v>2016</v>
      </c>
      <c r="Q3246" t="str" cm="1">
        <f t="array" ref="Q3246">_xlfn.IFS(N3246= "theater/plays", "Theater", N3246 = "theater/musical", "Theater", N3246 = "theater/spaces", "Theater")</f>
        <v>Theater</v>
      </c>
      <c r="R3246" t="str">
        <f t="shared" si="151"/>
        <v>plays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150"/>
        <v>42135.60020833333</v>
      </c>
      <c r="P3247">
        <f t="shared" si="152"/>
        <v>2015</v>
      </c>
      <c r="Q3247" t="str" cm="1">
        <f t="array" ref="Q3247">_xlfn.IFS(N3247= "theater/plays", "Theater", N3247 = "theater/musical", "Theater", N3247 = "theater/spaces", "Theater")</f>
        <v>Theater</v>
      </c>
      <c r="R3247" t="str">
        <f t="shared" si="151"/>
        <v>plays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150"/>
        <v>42230.472222222219</v>
      </c>
      <c r="P3248">
        <f t="shared" si="152"/>
        <v>2015</v>
      </c>
      <c r="Q3248" t="str" cm="1">
        <f t="array" ref="Q3248">_xlfn.IFS(N3248= "theater/plays", "Theater", N3248 = "theater/musical", "Theater", N3248 = "theater/spaces", "Theater")</f>
        <v>Theater</v>
      </c>
      <c r="R3248" t="str">
        <f t="shared" si="151"/>
        <v>plays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150"/>
        <v>42167.434166666666</v>
      </c>
      <c r="P3249">
        <f t="shared" si="152"/>
        <v>2015</v>
      </c>
      <c r="Q3249" t="str" cm="1">
        <f t="array" ref="Q3249">_xlfn.IFS(N3249= "theater/plays", "Theater", N3249 = "theater/musical", "Theater", N3249 = "theater/spaces", "Theater")</f>
        <v>Theater</v>
      </c>
      <c r="R3249" t="str">
        <f t="shared" si="151"/>
        <v>plays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150"/>
        <v>42068.888391203705</v>
      </c>
      <c r="P3250">
        <f t="shared" si="152"/>
        <v>2015</v>
      </c>
      <c r="Q3250" t="str" cm="1">
        <f t="array" ref="Q3250">_xlfn.IFS(N3250= "theater/plays", "Theater", N3250 = "theater/musical", "Theater", N3250 = "theater/spaces", "Theater")</f>
        <v>Theater</v>
      </c>
      <c r="R3250" t="str">
        <f t="shared" si="151"/>
        <v>plays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150"/>
        <v>42145.746689814812</v>
      </c>
      <c r="P3251">
        <f t="shared" si="152"/>
        <v>2015</v>
      </c>
      <c r="Q3251" t="str" cm="1">
        <f t="array" ref="Q3251">_xlfn.IFS(N3251= "theater/plays", "Theater", N3251 = "theater/musical", "Theater", N3251 = "theater/spaces", "Theater")</f>
        <v>Theater</v>
      </c>
      <c r="R3251" t="str">
        <f t="shared" si="151"/>
        <v>plays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150"/>
        <v>41918.742175925923</v>
      </c>
      <c r="P3252">
        <f t="shared" si="152"/>
        <v>2014</v>
      </c>
      <c r="Q3252" t="str" cm="1">
        <f t="array" ref="Q3252">_xlfn.IFS(N3252= "theater/plays", "Theater", N3252 = "theater/musical", "Theater", N3252 = "theater/spaces", "Theater")</f>
        <v>Theater</v>
      </c>
      <c r="R3252" t="str">
        <f t="shared" si="151"/>
        <v>plays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150"/>
        <v>42146.731087962966</v>
      </c>
      <c r="P3253">
        <f t="shared" si="152"/>
        <v>2015</v>
      </c>
      <c r="Q3253" t="str" cm="1">
        <f t="array" ref="Q3253">_xlfn.IFS(N3253= "theater/plays", "Theater", N3253 = "theater/musical", "Theater", N3253 = "theater/spaces", "Theater")</f>
        <v>Theater</v>
      </c>
      <c r="R3253" t="str">
        <f t="shared" si="151"/>
        <v>plays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150"/>
        <v>42590.472685185188</v>
      </c>
      <c r="P3254">
        <f t="shared" si="152"/>
        <v>2016</v>
      </c>
      <c r="Q3254" t="str" cm="1">
        <f t="array" ref="Q3254">_xlfn.IFS(N3254= "theater/plays", "Theater", N3254 = "theater/musical", "Theater", N3254 = "theater/spaces", "Theater")</f>
        <v>Theater</v>
      </c>
      <c r="R3254" t="str">
        <f t="shared" si="151"/>
        <v>plays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150"/>
        <v>42602.576712962968</v>
      </c>
      <c r="P3255">
        <f t="shared" si="152"/>
        <v>2016</v>
      </c>
      <c r="Q3255" t="str" cm="1">
        <f t="array" ref="Q3255">_xlfn.IFS(N3255= "theater/plays", "Theater", N3255 = "theater/musical", "Theater", N3255 = "theater/spaces", "Theater")</f>
        <v>Theater</v>
      </c>
      <c r="R3255" t="str">
        <f t="shared" si="151"/>
        <v>plays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150"/>
        <v>42059.085752314815</v>
      </c>
      <c r="P3256">
        <f t="shared" si="152"/>
        <v>2015</v>
      </c>
      <c r="Q3256" t="str" cm="1">
        <f t="array" ref="Q3256">_xlfn.IFS(N3256= "theater/plays", "Theater", N3256 = "theater/musical", "Theater", N3256 = "theater/spaces", "Theater")</f>
        <v>Theater</v>
      </c>
      <c r="R3256" t="str">
        <f t="shared" si="151"/>
        <v>plays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150"/>
        <v>41889.768229166664</v>
      </c>
      <c r="P3257">
        <f t="shared" si="152"/>
        <v>2014</v>
      </c>
      <c r="Q3257" t="str" cm="1">
        <f t="array" ref="Q3257">_xlfn.IFS(N3257= "theater/plays", "Theater", N3257 = "theater/musical", "Theater", N3257 = "theater/spaces", "Theater")</f>
        <v>Theater</v>
      </c>
      <c r="R3257" t="str">
        <f t="shared" si="151"/>
        <v>plays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150"/>
        <v>42144.573807870373</v>
      </c>
      <c r="P3258">
        <f t="shared" si="152"/>
        <v>2015</v>
      </c>
      <c r="Q3258" t="str" cm="1">
        <f t="array" ref="Q3258">_xlfn.IFS(N3258= "theater/plays", "Theater", N3258 = "theater/musical", "Theater", N3258 = "theater/spaces", "Theater")</f>
        <v>Theater</v>
      </c>
      <c r="R3258" t="str">
        <f t="shared" si="151"/>
        <v>plays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150"/>
        <v>42758.559629629628</v>
      </c>
      <c r="P3259">
        <f t="shared" si="152"/>
        <v>2017</v>
      </c>
      <c r="Q3259" t="str" cm="1">
        <f t="array" ref="Q3259">_xlfn.IFS(N3259= "theater/plays", "Theater", N3259 = "theater/musical", "Theater", N3259 = "theater/spaces", "Theater")</f>
        <v>Theater</v>
      </c>
      <c r="R3259" t="str">
        <f t="shared" si="151"/>
        <v>plays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150"/>
        <v>41982.887280092589</v>
      </c>
      <c r="P3260">
        <f t="shared" si="152"/>
        <v>2014</v>
      </c>
      <c r="Q3260" t="str" cm="1">
        <f t="array" ref="Q3260">_xlfn.IFS(N3260= "theater/plays", "Theater", N3260 = "theater/musical", "Theater", N3260 = "theater/spaces", "Theater")</f>
        <v>Theater</v>
      </c>
      <c r="R3260" t="str">
        <f t="shared" si="151"/>
        <v>plays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150"/>
        <v>42614.760937500003</v>
      </c>
      <c r="P3261">
        <f t="shared" si="152"/>
        <v>2016</v>
      </c>
      <c r="Q3261" t="str" cm="1">
        <f t="array" ref="Q3261">_xlfn.IFS(N3261= "theater/plays", "Theater", N3261 = "theater/musical", "Theater", N3261 = "theater/spaces", "Theater")</f>
        <v>Theater</v>
      </c>
      <c r="R3261" t="str">
        <f t="shared" si="151"/>
        <v>plays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150"/>
        <v>42303.672662037032</v>
      </c>
      <c r="P3262">
        <f t="shared" si="152"/>
        <v>2015</v>
      </c>
      <c r="Q3262" t="str" cm="1">
        <f t="array" ref="Q3262">_xlfn.IFS(N3262= "theater/plays", "Theater", N3262 = "theater/musical", "Theater", N3262 = "theater/spaces", "Theater")</f>
        <v>Theater</v>
      </c>
      <c r="R3262" t="str">
        <f t="shared" si="151"/>
        <v>plays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150"/>
        <v>42171.725416666668</v>
      </c>
      <c r="P3263">
        <f t="shared" si="152"/>
        <v>2015</v>
      </c>
      <c r="Q3263" t="str" cm="1">
        <f t="array" ref="Q3263">_xlfn.IFS(N3263= "theater/plays", "Theater", N3263 = "theater/musical", "Theater", N3263 = "theater/spaces", "Theater")</f>
        <v>Theater</v>
      </c>
      <c r="R3263" t="str">
        <f t="shared" si="151"/>
        <v>plays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150"/>
        <v>41964.315532407403</v>
      </c>
      <c r="P3264">
        <f t="shared" si="152"/>
        <v>2014</v>
      </c>
      <c r="Q3264" t="str" cm="1">
        <f t="array" ref="Q3264">_xlfn.IFS(N3264= "theater/plays", "Theater", N3264 = "theater/musical", "Theater", N3264 = "theater/spaces", "Theater")</f>
        <v>Theater</v>
      </c>
      <c r="R3264" t="str">
        <f t="shared" si="151"/>
        <v>plays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150"/>
        <v>42284.516064814816</v>
      </c>
      <c r="P3265">
        <f t="shared" si="152"/>
        <v>2015</v>
      </c>
      <c r="Q3265" t="str" cm="1">
        <f t="array" ref="Q3265">_xlfn.IFS(N3265= "theater/plays", "Theater", N3265 = "theater/musical", "Theater", N3265 = "theater/spaces", "Theater")</f>
        <v>Theater</v>
      </c>
      <c r="R3265" t="str">
        <f t="shared" si="151"/>
        <v>plays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150"/>
        <v>42016.800208333334</v>
      </c>
      <c r="P3266">
        <f t="shared" si="152"/>
        <v>2015</v>
      </c>
      <c r="Q3266" t="str" cm="1">
        <f t="array" ref="Q3266">_xlfn.IFS(N3266= "theater/plays", "Theater", N3266 = "theater/musical", "Theater", N3266 = "theater/spaces", "Theater")</f>
        <v>Theater</v>
      </c>
      <c r="R3266" t="str">
        <f t="shared" si="151"/>
        <v>plays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153">(J3267/86400)+DATE(1970,1,1)</f>
        <v>42311.711979166663</v>
      </c>
      <c r="P3267">
        <f t="shared" si="152"/>
        <v>2015</v>
      </c>
      <c r="Q3267" t="str" cm="1">
        <f t="array" ref="Q3267">_xlfn.IFS(N3267= "theater/plays", "Theater", N3267 = "theater/musical", "Theater", N3267 = "theater/spaces", "Theater")</f>
        <v>Theater</v>
      </c>
      <c r="R3267" t="str">
        <f t="shared" ref="R3267:R3330" si="154">IF(N3267= "theater/plays", "plays")</f>
        <v>plays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153"/>
        <v>42136.536134259259</v>
      </c>
      <c r="P3268">
        <f t="shared" ref="P3268:P3331" si="155">YEAR(O3268)</f>
        <v>2015</v>
      </c>
      <c r="Q3268" t="str" cm="1">
        <f t="array" ref="Q3268">_xlfn.IFS(N3268= "theater/plays", "Theater", N3268 = "theater/musical", "Theater", N3268 = "theater/spaces", "Theater")</f>
        <v>Theater</v>
      </c>
      <c r="R3268" t="str">
        <f t="shared" si="154"/>
        <v>plays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153"/>
        <v>42172.757638888885</v>
      </c>
      <c r="P3269">
        <f t="shared" si="155"/>
        <v>2015</v>
      </c>
      <c r="Q3269" t="str" cm="1">
        <f t="array" ref="Q3269">_xlfn.IFS(N3269= "theater/plays", "Theater", N3269 = "theater/musical", "Theater", N3269 = "theater/spaces", "Theater")</f>
        <v>Theater</v>
      </c>
      <c r="R3269" t="str">
        <f t="shared" si="154"/>
        <v>plays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153"/>
        <v>42590.90425925926</v>
      </c>
      <c r="P3270">
        <f t="shared" si="155"/>
        <v>2016</v>
      </c>
      <c r="Q3270" t="str" cm="1">
        <f t="array" ref="Q3270">_xlfn.IFS(N3270= "theater/plays", "Theater", N3270 = "theater/musical", "Theater", N3270 = "theater/spaces", "Theater")</f>
        <v>Theater</v>
      </c>
      <c r="R3270" t="str">
        <f t="shared" si="154"/>
        <v>plays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153"/>
        <v>42137.395798611113</v>
      </c>
      <c r="P3271">
        <f t="shared" si="155"/>
        <v>2015</v>
      </c>
      <c r="Q3271" t="str" cm="1">
        <f t="array" ref="Q3271">_xlfn.IFS(N3271= "theater/plays", "Theater", N3271 = "theater/musical", "Theater", N3271 = "theater/spaces", "Theater")</f>
        <v>Theater</v>
      </c>
      <c r="R3271" t="str">
        <f t="shared" si="154"/>
        <v>plays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153"/>
        <v>42167.533159722225</v>
      </c>
      <c r="P3272">
        <f t="shared" si="155"/>
        <v>2015</v>
      </c>
      <c r="Q3272" t="str" cm="1">
        <f t="array" ref="Q3272">_xlfn.IFS(N3272= "theater/plays", "Theater", N3272 = "theater/musical", "Theater", N3272 = "theater/spaces", "Theater")</f>
        <v>Theater</v>
      </c>
      <c r="R3272" t="str">
        <f t="shared" si="154"/>
        <v>plays</v>
      </c>
    </row>
    <row r="3273" spans="1:18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153"/>
        <v>41915.437210648146</v>
      </c>
      <c r="P3273">
        <f t="shared" si="155"/>
        <v>2014</v>
      </c>
      <c r="Q3273" t="str" cm="1">
        <f t="array" ref="Q3273">_xlfn.IFS(N3273= "theater/plays", "Theater", N3273 = "theater/musical", "Theater", N3273 = "theater/spaces", "Theater")</f>
        <v>Theater</v>
      </c>
      <c r="R3273" t="str">
        <f t="shared" si="154"/>
        <v>plays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153"/>
        <v>42284.500104166669</v>
      </c>
      <c r="P3274">
        <f t="shared" si="155"/>
        <v>2015</v>
      </c>
      <c r="Q3274" t="str" cm="1">
        <f t="array" ref="Q3274">_xlfn.IFS(N3274= "theater/plays", "Theater", N3274 = "theater/musical", "Theater", N3274 = "theater/spaces", "Theater")</f>
        <v>Theater</v>
      </c>
      <c r="R3274" t="str">
        <f t="shared" si="154"/>
        <v>plays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153"/>
        <v>42611.801412037035</v>
      </c>
      <c r="P3275">
        <f t="shared" si="155"/>
        <v>2016</v>
      </c>
      <c r="Q3275" t="str" cm="1">
        <f t="array" ref="Q3275">_xlfn.IFS(N3275= "theater/plays", "Theater", N3275 = "theater/musical", "Theater", N3275 = "theater/spaces", "Theater")</f>
        <v>Theater</v>
      </c>
      <c r="R3275" t="str">
        <f t="shared" si="154"/>
        <v>plays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153"/>
        <v>42400.704537037032</v>
      </c>
      <c r="P3276">
        <f t="shared" si="155"/>
        <v>2016</v>
      </c>
      <c r="Q3276" t="str" cm="1">
        <f t="array" ref="Q3276">_xlfn.IFS(N3276= "theater/plays", "Theater", N3276 = "theater/musical", "Theater", N3276 = "theater/spaces", "Theater")</f>
        <v>Theater</v>
      </c>
      <c r="R3276" t="str">
        <f t="shared" si="154"/>
        <v>plays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153"/>
        <v>42017.88045138889</v>
      </c>
      <c r="P3277">
        <f t="shared" si="155"/>
        <v>2015</v>
      </c>
      <c r="Q3277" t="str" cm="1">
        <f t="array" ref="Q3277">_xlfn.IFS(N3277= "theater/plays", "Theater", N3277 = "theater/musical", "Theater", N3277 = "theater/spaces", "Theater")</f>
        <v>Theater</v>
      </c>
      <c r="R3277" t="str">
        <f t="shared" si="154"/>
        <v>plays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153"/>
        <v>42426.949988425928</v>
      </c>
      <c r="P3278">
        <f t="shared" si="155"/>
        <v>2016</v>
      </c>
      <c r="Q3278" t="str" cm="1">
        <f t="array" ref="Q3278">_xlfn.IFS(N3278= "theater/plays", "Theater", N3278 = "theater/musical", "Theater", N3278 = "theater/spaces", "Theater")</f>
        <v>Theater</v>
      </c>
      <c r="R3278" t="str">
        <f t="shared" si="154"/>
        <v>plays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153"/>
        <v>41931.682939814811</v>
      </c>
      <c r="P3279">
        <f t="shared" si="155"/>
        <v>2014</v>
      </c>
      <c r="Q3279" t="str" cm="1">
        <f t="array" ref="Q3279">_xlfn.IFS(N3279= "theater/plays", "Theater", N3279 = "theater/musical", "Theater", N3279 = "theater/spaces", "Theater")</f>
        <v>Theater</v>
      </c>
      <c r="R3279" t="str">
        <f t="shared" si="154"/>
        <v>plays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153"/>
        <v>42124.848414351851</v>
      </c>
      <c r="P3280">
        <f t="shared" si="155"/>
        <v>2015</v>
      </c>
      <c r="Q3280" t="str" cm="1">
        <f t="array" ref="Q3280">_xlfn.IFS(N3280= "theater/plays", "Theater", N3280 = "theater/musical", "Theater", N3280 = "theater/spaces", "Theater")</f>
        <v>Theater</v>
      </c>
      <c r="R3280" t="str">
        <f t="shared" si="154"/>
        <v>plays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153"/>
        <v>42431.102534722224</v>
      </c>
      <c r="P3281">
        <f t="shared" si="155"/>
        <v>2016</v>
      </c>
      <c r="Q3281" t="str" cm="1">
        <f t="array" ref="Q3281">_xlfn.IFS(N3281= "theater/plays", "Theater", N3281 = "theater/musical", "Theater", N3281 = "theater/spaces", "Theater")</f>
        <v>Theater</v>
      </c>
      <c r="R3281" t="str">
        <f t="shared" si="154"/>
        <v>plays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153"/>
        <v>42121.756921296299</v>
      </c>
      <c r="P3282">
        <f t="shared" si="155"/>
        <v>2015</v>
      </c>
      <c r="Q3282" t="str" cm="1">
        <f t="array" ref="Q3282">_xlfn.IFS(N3282= "theater/plays", "Theater", N3282 = "theater/musical", "Theater", N3282 = "theater/spaces", "Theater")</f>
        <v>Theater</v>
      </c>
      <c r="R3282" t="str">
        <f t="shared" si="154"/>
        <v>plays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153"/>
        <v>42219.019733796296</v>
      </c>
      <c r="P3283">
        <f t="shared" si="155"/>
        <v>2015</v>
      </c>
      <c r="Q3283" t="str" cm="1">
        <f t="array" ref="Q3283">_xlfn.IFS(N3283= "theater/plays", "Theater", N3283 = "theater/musical", "Theater", N3283 = "theater/spaces", "Theater")</f>
        <v>Theater</v>
      </c>
      <c r="R3283" t="str">
        <f t="shared" si="154"/>
        <v>plays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153"/>
        <v>42445.19430555556</v>
      </c>
      <c r="P3284">
        <f t="shared" si="155"/>
        <v>2016</v>
      </c>
      <c r="Q3284" t="str" cm="1">
        <f t="array" ref="Q3284">_xlfn.IFS(N3284= "theater/plays", "Theater", N3284 = "theater/musical", "Theater", N3284 = "theater/spaces", "Theater")</f>
        <v>Theater</v>
      </c>
      <c r="R3284" t="str">
        <f t="shared" si="154"/>
        <v>plays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153"/>
        <v>42379.74418981481</v>
      </c>
      <c r="P3285">
        <f t="shared" si="155"/>
        <v>2016</v>
      </c>
      <c r="Q3285" t="str" cm="1">
        <f t="array" ref="Q3285">_xlfn.IFS(N3285= "theater/plays", "Theater", N3285 = "theater/musical", "Theater", N3285 = "theater/spaces", "Theater")</f>
        <v>Theater</v>
      </c>
      <c r="R3285" t="str">
        <f t="shared" si="154"/>
        <v>plays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153"/>
        <v>42380.884872685187</v>
      </c>
      <c r="P3286">
        <f t="shared" si="155"/>
        <v>2016</v>
      </c>
      <c r="Q3286" t="str" cm="1">
        <f t="array" ref="Q3286">_xlfn.IFS(N3286= "theater/plays", "Theater", N3286 = "theater/musical", "Theater", N3286 = "theater/spaces", "Theater")</f>
        <v>Theater</v>
      </c>
      <c r="R3286" t="str">
        <f t="shared" si="154"/>
        <v>plays</v>
      </c>
    </row>
    <row r="3287" spans="1:18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153"/>
        <v>42762.942430555559</v>
      </c>
      <c r="P3287">
        <f t="shared" si="155"/>
        <v>2017</v>
      </c>
      <c r="Q3287" t="str" cm="1">
        <f t="array" ref="Q3287">_xlfn.IFS(N3287= "theater/plays", "Theater", N3287 = "theater/musical", "Theater", N3287 = "theater/spaces", "Theater")</f>
        <v>Theater</v>
      </c>
      <c r="R3287" t="str">
        <f t="shared" si="154"/>
        <v>plays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153"/>
        <v>42567.840069444443</v>
      </c>
      <c r="P3288">
        <f t="shared" si="155"/>
        <v>2016</v>
      </c>
      <c r="Q3288" t="str" cm="1">
        <f t="array" ref="Q3288">_xlfn.IFS(N3288= "theater/plays", "Theater", N3288 = "theater/musical", "Theater", N3288 = "theater/spaces", "Theater")</f>
        <v>Theater</v>
      </c>
      <c r="R3288" t="str">
        <f t="shared" si="154"/>
        <v>plays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153"/>
        <v>42311.750324074077</v>
      </c>
      <c r="P3289">
        <f t="shared" si="155"/>
        <v>2015</v>
      </c>
      <c r="Q3289" t="str" cm="1">
        <f t="array" ref="Q3289">_xlfn.IFS(N3289= "theater/plays", "Theater", N3289 = "theater/musical", "Theater", N3289 = "theater/spaces", "Theater")</f>
        <v>Theater</v>
      </c>
      <c r="R3289" t="str">
        <f t="shared" si="154"/>
        <v>plays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153"/>
        <v>42505.774479166663</v>
      </c>
      <c r="P3290">
        <f t="shared" si="155"/>
        <v>2016</v>
      </c>
      <c r="Q3290" t="str" cm="1">
        <f t="array" ref="Q3290">_xlfn.IFS(N3290= "theater/plays", "Theater", N3290 = "theater/musical", "Theater", N3290 = "theater/spaces", "Theater")</f>
        <v>Theater</v>
      </c>
      <c r="R3290" t="str">
        <f t="shared" si="154"/>
        <v>plays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153"/>
        <v>42758.368078703701</v>
      </c>
      <c r="P3291">
        <f t="shared" si="155"/>
        <v>2017</v>
      </c>
      <c r="Q3291" t="str" cm="1">
        <f t="array" ref="Q3291">_xlfn.IFS(N3291= "theater/plays", "Theater", N3291 = "theater/musical", "Theater", N3291 = "theater/spaces", "Theater")</f>
        <v>Theater</v>
      </c>
      <c r="R3291" t="str">
        <f t="shared" si="154"/>
        <v>plays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153"/>
        <v>42775.51494212963</v>
      </c>
      <c r="P3292">
        <f t="shared" si="155"/>
        <v>2017</v>
      </c>
      <c r="Q3292" t="str" cm="1">
        <f t="array" ref="Q3292">_xlfn.IFS(N3292= "theater/plays", "Theater", N3292 = "theater/musical", "Theater", N3292 = "theater/spaces", "Theater")</f>
        <v>Theater</v>
      </c>
      <c r="R3292" t="str">
        <f t="shared" si="154"/>
        <v>plays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153"/>
        <v>42232.702546296292</v>
      </c>
      <c r="P3293">
        <f t="shared" si="155"/>
        <v>2015</v>
      </c>
      <c r="Q3293" t="str" cm="1">
        <f t="array" ref="Q3293">_xlfn.IFS(N3293= "theater/plays", "Theater", N3293 = "theater/musical", "Theater", N3293 = "theater/spaces", "Theater")</f>
        <v>Theater</v>
      </c>
      <c r="R3293" t="str">
        <f t="shared" si="154"/>
        <v>plays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153"/>
        <v>42282.770231481481</v>
      </c>
      <c r="P3294">
        <f t="shared" si="155"/>
        <v>2015</v>
      </c>
      <c r="Q3294" t="str" cm="1">
        <f t="array" ref="Q3294">_xlfn.IFS(N3294= "theater/plays", "Theater", N3294 = "theater/musical", "Theater", N3294 = "theater/spaces", "Theater")</f>
        <v>Theater</v>
      </c>
      <c r="R3294" t="str">
        <f t="shared" si="154"/>
        <v>plays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153"/>
        <v>42768.425370370373</v>
      </c>
      <c r="P3295">
        <f t="shared" si="155"/>
        <v>2017</v>
      </c>
      <c r="Q3295" t="str" cm="1">
        <f t="array" ref="Q3295">_xlfn.IFS(N3295= "theater/plays", "Theater", N3295 = "theater/musical", "Theater", N3295 = "theater/spaces", "Theater")</f>
        <v>Theater</v>
      </c>
      <c r="R3295" t="str">
        <f t="shared" si="154"/>
        <v>plays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153"/>
        <v>42141.541134259256</v>
      </c>
      <c r="P3296">
        <f t="shared" si="155"/>
        <v>2015</v>
      </c>
      <c r="Q3296" t="str" cm="1">
        <f t="array" ref="Q3296">_xlfn.IFS(N3296= "theater/plays", "Theater", N3296 = "theater/musical", "Theater", N3296 = "theater/spaces", "Theater")</f>
        <v>Theater</v>
      </c>
      <c r="R3296" t="str">
        <f t="shared" si="154"/>
        <v>plays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153"/>
        <v>42609.442465277782</v>
      </c>
      <c r="P3297">
        <f t="shared" si="155"/>
        <v>2016</v>
      </c>
      <c r="Q3297" t="str" cm="1">
        <f t="array" ref="Q3297">_xlfn.IFS(N3297= "theater/plays", "Theater", N3297 = "theater/musical", "Theater", N3297 = "theater/spaces", "Theater")</f>
        <v>Theater</v>
      </c>
      <c r="R3297" t="str">
        <f t="shared" si="154"/>
        <v>plays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153"/>
        <v>42309.756620370375</v>
      </c>
      <c r="P3298">
        <f t="shared" si="155"/>
        <v>2015</v>
      </c>
      <c r="Q3298" t="str" cm="1">
        <f t="array" ref="Q3298">_xlfn.IFS(N3298= "theater/plays", "Theater", N3298 = "theater/musical", "Theater", N3298 = "theater/spaces", "Theater")</f>
        <v>Theater</v>
      </c>
      <c r="R3298" t="str">
        <f t="shared" si="154"/>
        <v>plays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153"/>
        <v>42193.771481481483</v>
      </c>
      <c r="P3299">
        <f t="shared" si="155"/>
        <v>2015</v>
      </c>
      <c r="Q3299" t="str" cm="1">
        <f t="array" ref="Q3299">_xlfn.IFS(N3299= "theater/plays", "Theater", N3299 = "theater/musical", "Theater", N3299 = "theater/spaces", "Theater")</f>
        <v>Theater</v>
      </c>
      <c r="R3299" t="str">
        <f t="shared" si="154"/>
        <v>plays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153"/>
        <v>42239.957962962959</v>
      </c>
      <c r="P3300">
        <f t="shared" si="155"/>
        <v>2015</v>
      </c>
      <c r="Q3300" t="str" cm="1">
        <f t="array" ref="Q3300">_xlfn.IFS(N3300= "theater/plays", "Theater", N3300 = "theater/musical", "Theater", N3300 = "theater/spaces", "Theater")</f>
        <v>Theater</v>
      </c>
      <c r="R3300" t="str">
        <f t="shared" si="154"/>
        <v>plays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153"/>
        <v>42261.917395833334</v>
      </c>
      <c r="P3301">
        <f t="shared" si="155"/>
        <v>2015</v>
      </c>
      <c r="Q3301" t="str" cm="1">
        <f t="array" ref="Q3301">_xlfn.IFS(N3301= "theater/plays", "Theater", N3301 = "theater/musical", "Theater", N3301 = "theater/spaces", "Theater")</f>
        <v>Theater</v>
      </c>
      <c r="R3301" t="str">
        <f t="shared" si="154"/>
        <v>plays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153"/>
        <v>42102.743773148148</v>
      </c>
      <c r="P3302">
        <f t="shared" si="155"/>
        <v>2015</v>
      </c>
      <c r="Q3302" t="str" cm="1">
        <f t="array" ref="Q3302">_xlfn.IFS(N3302= "theater/plays", "Theater", N3302 = "theater/musical", "Theater", N3302 = "theater/spaces", "Theater")</f>
        <v>Theater</v>
      </c>
      <c r="R3302" t="str">
        <f t="shared" si="154"/>
        <v>plays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153"/>
        <v>42538.735833333332</v>
      </c>
      <c r="P3303">
        <f t="shared" si="155"/>
        <v>2016</v>
      </c>
      <c r="Q3303" t="str" cm="1">
        <f t="array" ref="Q3303">_xlfn.IFS(N3303= "theater/plays", "Theater", N3303 = "theater/musical", "Theater", N3303 = "theater/spaces", "Theater")</f>
        <v>Theater</v>
      </c>
      <c r="R3303" t="str">
        <f t="shared" si="154"/>
        <v>plays</v>
      </c>
    </row>
    <row r="3304" spans="1:18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153"/>
        <v>42681.35157407407</v>
      </c>
      <c r="P3304">
        <f t="shared" si="155"/>
        <v>2016</v>
      </c>
      <c r="Q3304" t="str" cm="1">
        <f t="array" ref="Q3304">_xlfn.IFS(N3304= "theater/plays", "Theater", N3304 = "theater/musical", "Theater", N3304 = "theater/spaces", "Theater")</f>
        <v>Theater</v>
      </c>
      <c r="R3304" t="str">
        <f t="shared" si="154"/>
        <v>plays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153"/>
        <v>42056.65143518518</v>
      </c>
      <c r="P3305">
        <f t="shared" si="155"/>
        <v>2015</v>
      </c>
      <c r="Q3305" t="str" cm="1">
        <f t="array" ref="Q3305">_xlfn.IFS(N3305= "theater/plays", "Theater", N3305 = "theater/musical", "Theater", N3305 = "theater/spaces", "Theater")</f>
        <v>Theater</v>
      </c>
      <c r="R3305" t="str">
        <f t="shared" si="154"/>
        <v>plays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153"/>
        <v>42696.624444444446</v>
      </c>
      <c r="P3306">
        <f t="shared" si="155"/>
        <v>2016</v>
      </c>
      <c r="Q3306" t="str" cm="1">
        <f t="array" ref="Q3306">_xlfn.IFS(N3306= "theater/plays", "Theater", N3306 = "theater/musical", "Theater", N3306 = "theater/spaces", "Theater")</f>
        <v>Theater</v>
      </c>
      <c r="R3306" t="str">
        <f t="shared" si="154"/>
        <v>plays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153"/>
        <v>42186.855879629627</v>
      </c>
      <c r="P3307">
        <f t="shared" si="155"/>
        <v>2015</v>
      </c>
      <c r="Q3307" t="str" cm="1">
        <f t="array" ref="Q3307">_xlfn.IFS(N3307= "theater/plays", "Theater", N3307 = "theater/musical", "Theater", N3307 = "theater/spaces", "Theater")</f>
        <v>Theater</v>
      </c>
      <c r="R3307" t="str">
        <f t="shared" si="154"/>
        <v>plays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153"/>
        <v>42493.219236111108</v>
      </c>
      <c r="P3308">
        <f t="shared" si="155"/>
        <v>2016</v>
      </c>
      <c r="Q3308" t="str" cm="1">
        <f t="array" ref="Q3308">_xlfn.IFS(N3308= "theater/plays", "Theater", N3308 = "theater/musical", "Theater", N3308 = "theater/spaces", "Theater")</f>
        <v>Theater</v>
      </c>
      <c r="R3308" t="str">
        <f t="shared" si="154"/>
        <v>plays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153"/>
        <v>42475.057164351849</v>
      </c>
      <c r="P3309">
        <f t="shared" si="155"/>
        <v>2016</v>
      </c>
      <c r="Q3309" t="str" cm="1">
        <f t="array" ref="Q3309">_xlfn.IFS(N3309= "theater/plays", "Theater", N3309 = "theater/musical", "Theater", N3309 = "theater/spaces", "Theater")</f>
        <v>Theater</v>
      </c>
      <c r="R3309" t="str">
        <f t="shared" si="154"/>
        <v>plays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153"/>
        <v>42452.876909722225</v>
      </c>
      <c r="P3310">
        <f t="shared" si="155"/>
        <v>2016</v>
      </c>
      <c r="Q3310" t="str" cm="1">
        <f t="array" ref="Q3310">_xlfn.IFS(N3310= "theater/plays", "Theater", N3310 = "theater/musical", "Theater", N3310 = "theater/spaces", "Theater")</f>
        <v>Theater</v>
      </c>
      <c r="R3310" t="str">
        <f t="shared" si="154"/>
        <v>plays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153"/>
        <v>42628.650208333333</v>
      </c>
      <c r="P3311">
        <f t="shared" si="155"/>
        <v>2016</v>
      </c>
      <c r="Q3311" t="str" cm="1">
        <f t="array" ref="Q3311">_xlfn.IFS(N3311= "theater/plays", "Theater", N3311 = "theater/musical", "Theater", N3311 = "theater/spaces", "Theater")</f>
        <v>Theater</v>
      </c>
      <c r="R3311" t="str">
        <f t="shared" si="154"/>
        <v>plays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153"/>
        <v>42253.928530092591</v>
      </c>
      <c r="P3312">
        <f t="shared" si="155"/>
        <v>2015</v>
      </c>
      <c r="Q3312" t="str" cm="1">
        <f t="array" ref="Q3312">_xlfn.IFS(N3312= "theater/plays", "Theater", N3312 = "theater/musical", "Theater", N3312 = "theater/spaces", "Theater")</f>
        <v>Theater</v>
      </c>
      <c r="R3312" t="str">
        <f t="shared" si="154"/>
        <v>plays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153"/>
        <v>42264.29178240741</v>
      </c>
      <c r="P3313">
        <f t="shared" si="155"/>
        <v>2015</v>
      </c>
      <c r="Q3313" t="str" cm="1">
        <f t="array" ref="Q3313">_xlfn.IFS(N3313= "theater/plays", "Theater", N3313 = "theater/musical", "Theater", N3313 = "theater/spaces", "Theater")</f>
        <v>Theater</v>
      </c>
      <c r="R3313" t="str">
        <f t="shared" si="154"/>
        <v>plays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153"/>
        <v>42664.809560185182</v>
      </c>
      <c r="P3314">
        <f t="shared" si="155"/>
        <v>2016</v>
      </c>
      <c r="Q3314" t="str" cm="1">
        <f t="array" ref="Q3314">_xlfn.IFS(N3314= "theater/plays", "Theater", N3314 = "theater/musical", "Theater", N3314 = "theater/spaces", "Theater")</f>
        <v>Theater</v>
      </c>
      <c r="R3314" t="str">
        <f t="shared" si="154"/>
        <v>plays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153"/>
        <v>42382.244409722218</v>
      </c>
      <c r="P3315">
        <f t="shared" si="155"/>
        <v>2016</v>
      </c>
      <c r="Q3315" t="str" cm="1">
        <f t="array" ref="Q3315">_xlfn.IFS(N3315= "theater/plays", "Theater", N3315 = "theater/musical", "Theater", N3315 = "theater/spaces", "Theater")</f>
        <v>Theater</v>
      </c>
      <c r="R3315" t="str">
        <f t="shared" si="154"/>
        <v>plays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153"/>
        <v>42105.267488425925</v>
      </c>
      <c r="P3316">
        <f t="shared" si="155"/>
        <v>2015</v>
      </c>
      <c r="Q3316" t="str" cm="1">
        <f t="array" ref="Q3316">_xlfn.IFS(N3316= "theater/plays", "Theater", N3316 = "theater/musical", "Theater", N3316 = "theater/spaces", "Theater")</f>
        <v>Theater</v>
      </c>
      <c r="R3316" t="str">
        <f t="shared" si="154"/>
        <v>plays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153"/>
        <v>42466.303715277776</v>
      </c>
      <c r="P3317">
        <f t="shared" si="155"/>
        <v>2016</v>
      </c>
      <c r="Q3317" t="str" cm="1">
        <f t="array" ref="Q3317">_xlfn.IFS(N3317= "theater/plays", "Theater", N3317 = "theater/musical", "Theater", N3317 = "theater/spaces", "Theater")</f>
        <v>Theater</v>
      </c>
      <c r="R3317" t="str">
        <f t="shared" si="154"/>
        <v>plays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153"/>
        <v>41826.871238425927</v>
      </c>
      <c r="P3318">
        <f t="shared" si="155"/>
        <v>2014</v>
      </c>
      <c r="Q3318" t="str" cm="1">
        <f t="array" ref="Q3318">_xlfn.IFS(N3318= "theater/plays", "Theater", N3318 = "theater/musical", "Theater", N3318 = "theater/spaces", "Theater")</f>
        <v>Theater</v>
      </c>
      <c r="R3318" t="str">
        <f t="shared" si="154"/>
        <v>plays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153"/>
        <v>42499.039629629631</v>
      </c>
      <c r="P3319">
        <f t="shared" si="155"/>
        <v>2016</v>
      </c>
      <c r="Q3319" t="str" cm="1">
        <f t="array" ref="Q3319">_xlfn.IFS(N3319= "theater/plays", "Theater", N3319 = "theater/musical", "Theater", N3319 = "theater/spaces", "Theater")</f>
        <v>Theater</v>
      </c>
      <c r="R3319" t="str">
        <f t="shared" si="154"/>
        <v>plays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153"/>
        <v>42431.302002314813</v>
      </c>
      <c r="P3320">
        <f t="shared" si="155"/>
        <v>2016</v>
      </c>
      <c r="Q3320" t="str" cm="1">
        <f t="array" ref="Q3320">_xlfn.IFS(N3320= "theater/plays", "Theater", N3320 = "theater/musical", "Theater", N3320 = "theater/spaces", "Theater")</f>
        <v>Theater</v>
      </c>
      <c r="R3320" t="str">
        <f t="shared" si="154"/>
        <v>plays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153"/>
        <v>41990.585486111115</v>
      </c>
      <c r="P3321">
        <f t="shared" si="155"/>
        <v>2014</v>
      </c>
      <c r="Q3321" t="str" cm="1">
        <f t="array" ref="Q3321">_xlfn.IFS(N3321= "theater/plays", "Theater", N3321 = "theater/musical", "Theater", N3321 = "theater/spaces", "Theater")</f>
        <v>Theater</v>
      </c>
      <c r="R3321" t="str">
        <f t="shared" si="154"/>
        <v>plays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153"/>
        <v>42513.045798611114</v>
      </c>
      <c r="P3322">
        <f t="shared" si="155"/>
        <v>2016</v>
      </c>
      <c r="Q3322" t="str" cm="1">
        <f t="array" ref="Q3322">_xlfn.IFS(N3322= "theater/plays", "Theater", N3322 = "theater/musical", "Theater", N3322 = "theater/spaces", "Theater")</f>
        <v>Theater</v>
      </c>
      <c r="R3322" t="str">
        <f t="shared" si="154"/>
        <v>plays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153"/>
        <v>41914.100289351853</v>
      </c>
      <c r="P3323">
        <f t="shared" si="155"/>
        <v>2014</v>
      </c>
      <c r="Q3323" t="str" cm="1">
        <f t="array" ref="Q3323">_xlfn.IFS(N3323= "theater/plays", "Theater", N3323 = "theater/musical", "Theater", N3323 = "theater/spaces", "Theater")</f>
        <v>Theater</v>
      </c>
      <c r="R3323" t="str">
        <f t="shared" si="154"/>
        <v>plays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153"/>
        <v>42521.010370370372</v>
      </c>
      <c r="P3324">
        <f t="shared" si="155"/>
        <v>2016</v>
      </c>
      <c r="Q3324" t="str" cm="1">
        <f t="array" ref="Q3324">_xlfn.IFS(N3324= "theater/plays", "Theater", N3324 = "theater/musical", "Theater", N3324 = "theater/spaces", "Theater")</f>
        <v>Theater</v>
      </c>
      <c r="R3324" t="str">
        <f t="shared" si="154"/>
        <v>plays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153"/>
        <v>42608.36583333333</v>
      </c>
      <c r="P3325">
        <f t="shared" si="155"/>
        <v>2016</v>
      </c>
      <c r="Q3325" t="str" cm="1">
        <f t="array" ref="Q3325">_xlfn.IFS(N3325= "theater/plays", "Theater", N3325 = "theater/musical", "Theater", N3325 = "theater/spaces", "Theater")</f>
        <v>Theater</v>
      </c>
      <c r="R3325" t="str">
        <f t="shared" si="154"/>
        <v>plays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153"/>
        <v>42512.58321759259</v>
      </c>
      <c r="P3326">
        <f t="shared" si="155"/>
        <v>2016</v>
      </c>
      <c r="Q3326" t="str" cm="1">
        <f t="array" ref="Q3326">_xlfn.IFS(N3326= "theater/plays", "Theater", N3326 = "theater/musical", "Theater", N3326 = "theater/spaces", "Theater")</f>
        <v>Theater</v>
      </c>
      <c r="R3326" t="str">
        <f t="shared" si="154"/>
        <v>plays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153"/>
        <v>42064.785613425927</v>
      </c>
      <c r="P3327">
        <f t="shared" si="155"/>
        <v>2015</v>
      </c>
      <c r="Q3327" t="str" cm="1">
        <f t="array" ref="Q3327">_xlfn.IFS(N3327= "theater/plays", "Theater", N3327 = "theater/musical", "Theater", N3327 = "theater/spaces", "Theater")</f>
        <v>Theater</v>
      </c>
      <c r="R3327" t="str">
        <f t="shared" si="154"/>
        <v>plays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153"/>
        <v>42041.714178240742</v>
      </c>
      <c r="P3328">
        <f t="shared" si="155"/>
        <v>2015</v>
      </c>
      <c r="Q3328" t="str" cm="1">
        <f t="array" ref="Q3328">_xlfn.IFS(N3328= "theater/plays", "Theater", N3328 = "theater/musical", "Theater", N3328 = "theater/spaces", "Theater")</f>
        <v>Theater</v>
      </c>
      <c r="R3328" t="str">
        <f t="shared" si="154"/>
        <v>plays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153"/>
        <v>42468.374606481477</v>
      </c>
      <c r="P3329">
        <f t="shared" si="155"/>
        <v>2016</v>
      </c>
      <c r="Q3329" t="str" cm="1">
        <f t="array" ref="Q3329">_xlfn.IFS(N3329= "theater/plays", "Theater", N3329 = "theater/musical", "Theater", N3329 = "theater/spaces", "Theater")</f>
        <v>Theater</v>
      </c>
      <c r="R3329" t="str">
        <f t="shared" si="154"/>
        <v>plays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153"/>
        <v>41822.57503472222</v>
      </c>
      <c r="P3330">
        <f t="shared" si="155"/>
        <v>2014</v>
      </c>
      <c r="Q3330" t="str" cm="1">
        <f t="array" ref="Q3330">_xlfn.IFS(N3330= "theater/plays", "Theater", N3330 = "theater/musical", "Theater", N3330 = "theater/spaces", "Theater")</f>
        <v>Theater</v>
      </c>
      <c r="R3330" t="str">
        <f t="shared" si="154"/>
        <v>plays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156">(J3331/86400)+DATE(1970,1,1)</f>
        <v>41837.323009259257</v>
      </c>
      <c r="P3331">
        <f t="shared" si="155"/>
        <v>2014</v>
      </c>
      <c r="Q3331" t="str" cm="1">
        <f t="array" ref="Q3331">_xlfn.IFS(N3331= "theater/plays", "Theater", N3331 = "theater/musical", "Theater", N3331 = "theater/spaces", "Theater")</f>
        <v>Theater</v>
      </c>
      <c r="R3331" t="str">
        <f t="shared" ref="R3331:R3394" si="157">IF(N3331= "theater/plays", "plays")</f>
        <v>plays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156"/>
        <v>42065.887361111112</v>
      </c>
      <c r="P3332">
        <f t="shared" ref="P3332:P3395" si="158">YEAR(O3332)</f>
        <v>2015</v>
      </c>
      <c r="Q3332" t="str" cm="1">
        <f t="array" ref="Q3332">_xlfn.IFS(N3332= "theater/plays", "Theater", N3332 = "theater/musical", "Theater", N3332 = "theater/spaces", "Theater")</f>
        <v>Theater</v>
      </c>
      <c r="R3332" t="str">
        <f t="shared" si="157"/>
        <v>plays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156"/>
        <v>42248.697754629626</v>
      </c>
      <c r="P3333">
        <f t="shared" si="158"/>
        <v>2015</v>
      </c>
      <c r="Q3333" t="str" cm="1">
        <f t="array" ref="Q3333">_xlfn.IFS(N3333= "theater/plays", "Theater", N3333 = "theater/musical", "Theater", N3333 = "theater/spaces", "Theater")</f>
        <v>Theater</v>
      </c>
      <c r="R3333" t="str">
        <f t="shared" si="157"/>
        <v>plays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156"/>
        <v>41809.860300925924</v>
      </c>
      <c r="P3334">
        <f t="shared" si="158"/>
        <v>2014</v>
      </c>
      <c r="Q3334" t="str" cm="1">
        <f t="array" ref="Q3334">_xlfn.IFS(N3334= "theater/plays", "Theater", N3334 = "theater/musical", "Theater", N3334 = "theater/spaces", "Theater")</f>
        <v>Theater</v>
      </c>
      <c r="R3334" t="str">
        <f t="shared" si="157"/>
        <v>plays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156"/>
        <v>42148.676851851851</v>
      </c>
      <c r="P3335">
        <f t="shared" si="158"/>
        <v>2015</v>
      </c>
      <c r="Q3335" t="str" cm="1">
        <f t="array" ref="Q3335">_xlfn.IFS(N3335= "theater/plays", "Theater", N3335 = "theater/musical", "Theater", N3335 = "theater/spaces", "Theater")</f>
        <v>Theater</v>
      </c>
      <c r="R3335" t="str">
        <f t="shared" si="157"/>
        <v>plays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156"/>
        <v>42185.521087962959</v>
      </c>
      <c r="P3336">
        <f t="shared" si="158"/>
        <v>2015</v>
      </c>
      <c r="Q3336" t="str" cm="1">
        <f t="array" ref="Q3336">_xlfn.IFS(N3336= "theater/plays", "Theater", N3336 = "theater/musical", "Theater", N3336 = "theater/spaces", "Theater")</f>
        <v>Theater</v>
      </c>
      <c r="R3336" t="str">
        <f t="shared" si="157"/>
        <v>plays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156"/>
        <v>41827.674143518518</v>
      </c>
      <c r="P3337">
        <f t="shared" si="158"/>
        <v>2014</v>
      </c>
      <c r="Q3337" t="str" cm="1">
        <f t="array" ref="Q3337">_xlfn.IFS(N3337= "theater/plays", "Theater", N3337 = "theater/musical", "Theater", N3337 = "theater/spaces", "Theater")</f>
        <v>Theater</v>
      </c>
      <c r="R3337" t="str">
        <f t="shared" si="157"/>
        <v>plays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156"/>
        <v>42437.398680555554</v>
      </c>
      <c r="P3338">
        <f t="shared" si="158"/>
        <v>2016</v>
      </c>
      <c r="Q3338" t="str" cm="1">
        <f t="array" ref="Q3338">_xlfn.IFS(N3338= "theater/plays", "Theater", N3338 = "theater/musical", "Theater", N3338 = "theater/spaces", "Theater")</f>
        <v>Theater</v>
      </c>
      <c r="R3338" t="str">
        <f t="shared" si="157"/>
        <v>plays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156"/>
        <v>41901.282025462962</v>
      </c>
      <c r="P3339">
        <f t="shared" si="158"/>
        <v>2014</v>
      </c>
      <c r="Q3339" t="str" cm="1">
        <f t="array" ref="Q3339">_xlfn.IFS(N3339= "theater/plays", "Theater", N3339 = "theater/musical", "Theater", N3339 = "theater/spaces", "Theater")</f>
        <v>Theater</v>
      </c>
      <c r="R3339" t="str">
        <f t="shared" si="157"/>
        <v>plays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156"/>
        <v>42769.574999999997</v>
      </c>
      <c r="P3340">
        <f t="shared" si="158"/>
        <v>2017</v>
      </c>
      <c r="Q3340" t="str" cm="1">
        <f t="array" ref="Q3340">_xlfn.IFS(N3340= "theater/plays", "Theater", N3340 = "theater/musical", "Theater", N3340 = "theater/spaces", "Theater")</f>
        <v>Theater</v>
      </c>
      <c r="R3340" t="str">
        <f t="shared" si="157"/>
        <v>plays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156"/>
        <v>42549.665717592594</v>
      </c>
      <c r="P3341">
        <f t="shared" si="158"/>
        <v>2016</v>
      </c>
      <c r="Q3341" t="str" cm="1">
        <f t="array" ref="Q3341">_xlfn.IFS(N3341= "theater/plays", "Theater", N3341 = "theater/musical", "Theater", N3341 = "theater/spaces", "Theater")</f>
        <v>Theater</v>
      </c>
      <c r="R3341" t="str">
        <f t="shared" si="157"/>
        <v>plays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156"/>
        <v>42685.974004629628</v>
      </c>
      <c r="P3342">
        <f t="shared" si="158"/>
        <v>2016</v>
      </c>
      <c r="Q3342" t="str" cm="1">
        <f t="array" ref="Q3342">_xlfn.IFS(N3342= "theater/plays", "Theater", N3342 = "theater/musical", "Theater", N3342 = "theater/spaces", "Theater")</f>
        <v>Theater</v>
      </c>
      <c r="R3342" t="str">
        <f t="shared" si="157"/>
        <v>plays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156"/>
        <v>42510.798854166671</v>
      </c>
      <c r="P3343">
        <f t="shared" si="158"/>
        <v>2016</v>
      </c>
      <c r="Q3343" t="str" cm="1">
        <f t="array" ref="Q3343">_xlfn.IFS(N3343= "theater/plays", "Theater", N3343 = "theater/musical", "Theater", N3343 = "theater/spaces", "Theater")</f>
        <v>Theater</v>
      </c>
      <c r="R3343" t="str">
        <f t="shared" si="157"/>
        <v>plays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156"/>
        <v>42062.296412037038</v>
      </c>
      <c r="P3344">
        <f t="shared" si="158"/>
        <v>2015</v>
      </c>
      <c r="Q3344" t="str" cm="1">
        <f t="array" ref="Q3344">_xlfn.IFS(N3344= "theater/plays", "Theater", N3344 = "theater/musical", "Theater", N3344 = "theater/spaces", "Theater")</f>
        <v>Theater</v>
      </c>
      <c r="R3344" t="str">
        <f t="shared" si="157"/>
        <v>plays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156"/>
        <v>42452.916481481487</v>
      </c>
      <c r="P3345">
        <f t="shared" si="158"/>
        <v>2016</v>
      </c>
      <c r="Q3345" t="str" cm="1">
        <f t="array" ref="Q3345">_xlfn.IFS(N3345= "theater/plays", "Theater", N3345 = "theater/musical", "Theater", N3345 = "theater/spaces", "Theater")</f>
        <v>Theater</v>
      </c>
      <c r="R3345" t="str">
        <f t="shared" si="157"/>
        <v>plays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156"/>
        <v>41851.200150462959</v>
      </c>
      <c r="P3346">
        <f t="shared" si="158"/>
        <v>2014</v>
      </c>
      <c r="Q3346" t="str" cm="1">
        <f t="array" ref="Q3346">_xlfn.IFS(N3346= "theater/plays", "Theater", N3346 = "theater/musical", "Theater", N3346 = "theater/spaces", "Theater")</f>
        <v>Theater</v>
      </c>
      <c r="R3346" t="str">
        <f t="shared" si="157"/>
        <v>plays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156"/>
        <v>42053.106111111112</v>
      </c>
      <c r="P3347">
        <f t="shared" si="158"/>
        <v>2015</v>
      </c>
      <c r="Q3347" t="str" cm="1">
        <f t="array" ref="Q3347">_xlfn.IFS(N3347= "theater/plays", "Theater", N3347 = "theater/musical", "Theater", N3347 = "theater/spaces", "Theater")</f>
        <v>Theater</v>
      </c>
      <c r="R3347" t="str">
        <f t="shared" si="157"/>
        <v>plays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156"/>
        <v>42054.024421296301</v>
      </c>
      <c r="P3348">
        <f t="shared" si="158"/>
        <v>2015</v>
      </c>
      <c r="Q3348" t="str" cm="1">
        <f t="array" ref="Q3348">_xlfn.IFS(N3348= "theater/plays", "Theater", N3348 = "theater/musical", "Theater", N3348 = "theater/spaces", "Theater")</f>
        <v>Theater</v>
      </c>
      <c r="R3348" t="str">
        <f t="shared" si="157"/>
        <v>plays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156"/>
        <v>42484.551550925928</v>
      </c>
      <c r="P3349">
        <f t="shared" si="158"/>
        <v>2016</v>
      </c>
      <c r="Q3349" t="str" cm="1">
        <f t="array" ref="Q3349">_xlfn.IFS(N3349= "theater/plays", "Theater", N3349 = "theater/musical", "Theater", N3349 = "theater/spaces", "Theater")</f>
        <v>Theater</v>
      </c>
      <c r="R3349" t="str">
        <f t="shared" si="157"/>
        <v>plays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156"/>
        <v>42466.558796296296</v>
      </c>
      <c r="P3350">
        <f t="shared" si="158"/>
        <v>2016</v>
      </c>
      <c r="Q3350" t="str" cm="1">
        <f t="array" ref="Q3350">_xlfn.IFS(N3350= "theater/plays", "Theater", N3350 = "theater/musical", "Theater", N3350 = "theater/spaces", "Theater")</f>
        <v>Theater</v>
      </c>
      <c r="R3350" t="str">
        <f t="shared" si="157"/>
        <v>plays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156"/>
        <v>42513.110787037032</v>
      </c>
      <c r="P3351">
        <f t="shared" si="158"/>
        <v>2016</v>
      </c>
      <c r="Q3351" t="str" cm="1">
        <f t="array" ref="Q3351">_xlfn.IFS(N3351= "theater/plays", "Theater", N3351 = "theater/musical", "Theater", N3351 = "theater/spaces", "Theater")</f>
        <v>Theater</v>
      </c>
      <c r="R3351" t="str">
        <f t="shared" si="157"/>
        <v>plays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156"/>
        <v>42302.701516203699</v>
      </c>
      <c r="P3352">
        <f t="shared" si="158"/>
        <v>2015</v>
      </c>
      <c r="Q3352" t="str" cm="1">
        <f t="array" ref="Q3352">_xlfn.IFS(N3352= "theater/plays", "Theater", N3352 = "theater/musical", "Theater", N3352 = "theater/spaces", "Theater")</f>
        <v>Theater</v>
      </c>
      <c r="R3352" t="str">
        <f t="shared" si="157"/>
        <v>plays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156"/>
        <v>41806.395428240743</v>
      </c>
      <c r="P3353">
        <f t="shared" si="158"/>
        <v>2014</v>
      </c>
      <c r="Q3353" t="str" cm="1">
        <f t="array" ref="Q3353">_xlfn.IFS(N3353= "theater/plays", "Theater", N3353 = "theater/musical", "Theater", N3353 = "theater/spaces", "Theater")</f>
        <v>Theater</v>
      </c>
      <c r="R3353" t="str">
        <f t="shared" si="157"/>
        <v>plays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156"/>
        <v>42495.992800925931</v>
      </c>
      <c r="P3354">
        <f t="shared" si="158"/>
        <v>2016</v>
      </c>
      <c r="Q3354" t="str" cm="1">
        <f t="array" ref="Q3354">_xlfn.IFS(N3354= "theater/plays", "Theater", N3354 = "theater/musical", "Theater", N3354 = "theater/spaces", "Theater")</f>
        <v>Theater</v>
      </c>
      <c r="R3354" t="str">
        <f t="shared" si="157"/>
        <v>plays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156"/>
        <v>42479.432291666672</v>
      </c>
      <c r="P3355">
        <f t="shared" si="158"/>
        <v>2016</v>
      </c>
      <c r="Q3355" t="str" cm="1">
        <f t="array" ref="Q3355">_xlfn.IFS(N3355= "theater/plays", "Theater", N3355 = "theater/musical", "Theater", N3355 = "theater/spaces", "Theater")</f>
        <v>Theater</v>
      </c>
      <c r="R3355" t="str">
        <f t="shared" si="157"/>
        <v>plays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156"/>
        <v>42270.7269212963</v>
      </c>
      <c r="P3356">
        <f t="shared" si="158"/>
        <v>2015</v>
      </c>
      <c r="Q3356" t="str" cm="1">
        <f t="array" ref="Q3356">_xlfn.IFS(N3356= "theater/plays", "Theater", N3356 = "theater/musical", "Theater", N3356 = "theater/spaces", "Theater")</f>
        <v>Theater</v>
      </c>
      <c r="R3356" t="str">
        <f t="shared" si="157"/>
        <v>plays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156"/>
        <v>42489.619525462964</v>
      </c>
      <c r="P3357">
        <f t="shared" si="158"/>
        <v>2016</v>
      </c>
      <c r="Q3357" t="str" cm="1">
        <f t="array" ref="Q3357">_xlfn.IFS(N3357= "theater/plays", "Theater", N3357 = "theater/musical", "Theater", N3357 = "theater/spaces", "Theater")</f>
        <v>Theater</v>
      </c>
      <c r="R3357" t="str">
        <f t="shared" si="157"/>
        <v>plays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156"/>
        <v>42536.815648148149</v>
      </c>
      <c r="P3358">
        <f t="shared" si="158"/>
        <v>2016</v>
      </c>
      <c r="Q3358" t="str" cm="1">
        <f t="array" ref="Q3358">_xlfn.IFS(N3358= "theater/plays", "Theater", N3358 = "theater/musical", "Theater", N3358 = "theater/spaces", "Theater")</f>
        <v>Theater</v>
      </c>
      <c r="R3358" t="str">
        <f t="shared" si="157"/>
        <v>plays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156"/>
        <v>41822.417939814812</v>
      </c>
      <c r="P3359">
        <f t="shared" si="158"/>
        <v>2014</v>
      </c>
      <c r="Q3359" t="str" cm="1">
        <f t="array" ref="Q3359">_xlfn.IFS(N3359= "theater/plays", "Theater", N3359 = "theater/musical", "Theater", N3359 = "theater/spaces", "Theater")</f>
        <v>Theater</v>
      </c>
      <c r="R3359" t="str">
        <f t="shared" si="157"/>
        <v>plays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156"/>
        <v>41932.311099537037</v>
      </c>
      <c r="P3360">
        <f t="shared" si="158"/>
        <v>2014</v>
      </c>
      <c r="Q3360" t="str" cm="1">
        <f t="array" ref="Q3360">_xlfn.IFS(N3360= "theater/plays", "Theater", N3360 = "theater/musical", "Theater", N3360 = "theater/spaces", "Theater")</f>
        <v>Theater</v>
      </c>
      <c r="R3360" t="str">
        <f t="shared" si="157"/>
        <v>plays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156"/>
        <v>42746.057106481487</v>
      </c>
      <c r="P3361">
        <f t="shared" si="158"/>
        <v>2017</v>
      </c>
      <c r="Q3361" t="str" cm="1">
        <f t="array" ref="Q3361">_xlfn.IFS(N3361= "theater/plays", "Theater", N3361 = "theater/musical", "Theater", N3361 = "theater/spaces", "Theater")</f>
        <v>Theater</v>
      </c>
      <c r="R3361" t="str">
        <f t="shared" si="157"/>
        <v>plays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156"/>
        <v>42697.082673611112</v>
      </c>
      <c r="P3362">
        <f t="shared" si="158"/>
        <v>2016</v>
      </c>
      <c r="Q3362" t="str" cm="1">
        <f t="array" ref="Q3362">_xlfn.IFS(N3362= "theater/plays", "Theater", N3362 = "theater/musical", "Theater", N3362 = "theater/spaces", "Theater")</f>
        <v>Theater</v>
      </c>
      <c r="R3362" t="str">
        <f t="shared" si="157"/>
        <v>plays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156"/>
        <v>41866.025347222225</v>
      </c>
      <c r="P3363">
        <f t="shared" si="158"/>
        <v>2014</v>
      </c>
      <c r="Q3363" t="str" cm="1">
        <f t="array" ref="Q3363">_xlfn.IFS(N3363= "theater/plays", "Theater", N3363 = "theater/musical", "Theater", N3363 = "theater/spaces", "Theater")</f>
        <v>Theater</v>
      </c>
      <c r="R3363" t="str">
        <f t="shared" si="157"/>
        <v>plays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156"/>
        <v>42056.091631944444</v>
      </c>
      <c r="P3364">
        <f t="shared" si="158"/>
        <v>2015</v>
      </c>
      <c r="Q3364" t="str" cm="1">
        <f t="array" ref="Q3364">_xlfn.IFS(N3364= "theater/plays", "Theater", N3364 = "theater/musical", "Theater", N3364 = "theater/spaces", "Theater")</f>
        <v>Theater</v>
      </c>
      <c r="R3364" t="str">
        <f t="shared" si="157"/>
        <v>plays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156"/>
        <v>41851.771354166667</v>
      </c>
      <c r="P3365">
        <f t="shared" si="158"/>
        <v>2014</v>
      </c>
      <c r="Q3365" t="str" cm="1">
        <f t="array" ref="Q3365">_xlfn.IFS(N3365= "theater/plays", "Theater", N3365 = "theater/musical", "Theater", N3365 = "theater/spaces", "Theater")</f>
        <v>Theater</v>
      </c>
      <c r="R3365" t="str">
        <f t="shared" si="157"/>
        <v>plays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156"/>
        <v>42422.977418981478</v>
      </c>
      <c r="P3366">
        <f t="shared" si="158"/>
        <v>2016</v>
      </c>
      <c r="Q3366" t="str" cm="1">
        <f t="array" ref="Q3366">_xlfn.IFS(N3366= "theater/plays", "Theater", N3366 = "theater/musical", "Theater", N3366 = "theater/spaces", "Theater")</f>
        <v>Theater</v>
      </c>
      <c r="R3366" t="str">
        <f t="shared" si="157"/>
        <v>plays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156"/>
        <v>42321.101759259254</v>
      </c>
      <c r="P3367">
        <f t="shared" si="158"/>
        <v>2015</v>
      </c>
      <c r="Q3367" t="str" cm="1">
        <f t="array" ref="Q3367">_xlfn.IFS(N3367= "theater/plays", "Theater", N3367 = "theater/musical", "Theater", N3367 = "theater/spaces", "Theater")</f>
        <v>Theater</v>
      </c>
      <c r="R3367" t="str">
        <f t="shared" si="157"/>
        <v>plays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156"/>
        <v>42107.067557870367</v>
      </c>
      <c r="P3368">
        <f t="shared" si="158"/>
        <v>2015</v>
      </c>
      <c r="Q3368" t="str" cm="1">
        <f t="array" ref="Q3368">_xlfn.IFS(N3368= "theater/plays", "Theater", N3368 = "theater/musical", "Theater", N3368 = "theater/spaces", "Theater")</f>
        <v>Theater</v>
      </c>
      <c r="R3368" t="str">
        <f t="shared" si="157"/>
        <v>plays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156"/>
        <v>42192.933958333335</v>
      </c>
      <c r="P3369">
        <f t="shared" si="158"/>
        <v>2015</v>
      </c>
      <c r="Q3369" t="str" cm="1">
        <f t="array" ref="Q3369">_xlfn.IFS(N3369= "theater/plays", "Theater", N3369 = "theater/musical", "Theater", N3369 = "theater/spaces", "Theater")</f>
        <v>Theater</v>
      </c>
      <c r="R3369" t="str">
        <f t="shared" si="157"/>
        <v>plays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156"/>
        <v>41969.199756944443</v>
      </c>
      <c r="P3370">
        <f t="shared" si="158"/>
        <v>2014</v>
      </c>
      <c r="Q3370" t="str" cm="1">
        <f t="array" ref="Q3370">_xlfn.IFS(N3370= "theater/plays", "Theater", N3370 = "theater/musical", "Theater", N3370 = "theater/spaces", "Theater")</f>
        <v>Theater</v>
      </c>
      <c r="R3370" t="str">
        <f t="shared" si="157"/>
        <v>plays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156"/>
        <v>42690.041435185187</v>
      </c>
      <c r="P3371">
        <f t="shared" si="158"/>
        <v>2016</v>
      </c>
      <c r="Q3371" t="str" cm="1">
        <f t="array" ref="Q3371">_xlfn.IFS(N3371= "theater/plays", "Theater", N3371 = "theater/musical", "Theater", N3371 = "theater/spaces", "Theater")</f>
        <v>Theater</v>
      </c>
      <c r="R3371" t="str">
        <f t="shared" si="157"/>
        <v>plays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156"/>
        <v>42690.334317129629</v>
      </c>
      <c r="P3372">
        <f t="shared" si="158"/>
        <v>2016</v>
      </c>
      <c r="Q3372" t="str" cm="1">
        <f t="array" ref="Q3372">_xlfn.IFS(N3372= "theater/plays", "Theater", N3372 = "theater/musical", "Theater", N3372 = "theater/spaces", "Theater")</f>
        <v>Theater</v>
      </c>
      <c r="R3372" t="str">
        <f t="shared" si="157"/>
        <v>plays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156"/>
        <v>42312.874594907407</v>
      </c>
      <c r="P3373">
        <f t="shared" si="158"/>
        <v>2015</v>
      </c>
      <c r="Q3373" t="str" cm="1">
        <f t="array" ref="Q3373">_xlfn.IFS(N3373= "theater/plays", "Theater", N3373 = "theater/musical", "Theater", N3373 = "theater/spaces", "Theater")</f>
        <v>Theater</v>
      </c>
      <c r="R3373" t="str">
        <f t="shared" si="157"/>
        <v>plays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156"/>
        <v>41855.548101851848</v>
      </c>
      <c r="P3374">
        <f t="shared" si="158"/>
        <v>2014</v>
      </c>
      <c r="Q3374" t="str" cm="1">
        <f t="array" ref="Q3374">_xlfn.IFS(N3374= "theater/plays", "Theater", N3374 = "theater/musical", "Theater", N3374 = "theater/spaces", "Theater")</f>
        <v>Theater</v>
      </c>
      <c r="R3374" t="str">
        <f t="shared" si="157"/>
        <v>plays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156"/>
        <v>42179.854629629626</v>
      </c>
      <c r="P3375">
        <f t="shared" si="158"/>
        <v>2015</v>
      </c>
      <c r="Q3375" t="str" cm="1">
        <f t="array" ref="Q3375">_xlfn.IFS(N3375= "theater/plays", "Theater", N3375 = "theater/musical", "Theater", N3375 = "theater/spaces", "Theater")</f>
        <v>Theater</v>
      </c>
      <c r="R3375" t="str">
        <f t="shared" si="157"/>
        <v>plays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156"/>
        <v>42275.731666666667</v>
      </c>
      <c r="P3376">
        <f t="shared" si="158"/>
        <v>2015</v>
      </c>
      <c r="Q3376" t="str" cm="1">
        <f t="array" ref="Q3376">_xlfn.IFS(N3376= "theater/plays", "Theater", N3376 = "theater/musical", "Theater", N3376 = "theater/spaces", "Theater")</f>
        <v>Theater</v>
      </c>
      <c r="R3376" t="str">
        <f t="shared" si="157"/>
        <v>plays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156"/>
        <v>41765.610798611109</v>
      </c>
      <c r="P3377">
        <f t="shared" si="158"/>
        <v>2014</v>
      </c>
      <c r="Q3377" t="str" cm="1">
        <f t="array" ref="Q3377">_xlfn.IFS(N3377= "theater/plays", "Theater", N3377 = "theater/musical", "Theater", N3377 = "theater/spaces", "Theater")</f>
        <v>Theater</v>
      </c>
      <c r="R3377" t="str">
        <f t="shared" si="157"/>
        <v>plays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156"/>
        <v>42059.701319444444</v>
      </c>
      <c r="P3378">
        <f t="shared" si="158"/>
        <v>2015</v>
      </c>
      <c r="Q3378" t="str" cm="1">
        <f t="array" ref="Q3378">_xlfn.IFS(N3378= "theater/plays", "Theater", N3378 = "theater/musical", "Theater", N3378 = "theater/spaces", "Theater")</f>
        <v>Theater</v>
      </c>
      <c r="R3378" t="str">
        <f t="shared" si="157"/>
        <v>plays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156"/>
        <v>42053.732627314814</v>
      </c>
      <c r="P3379">
        <f t="shared" si="158"/>
        <v>2015</v>
      </c>
      <c r="Q3379" t="str" cm="1">
        <f t="array" ref="Q3379">_xlfn.IFS(N3379= "theater/plays", "Theater", N3379 = "theater/musical", "Theater", N3379 = "theater/spaces", "Theater")</f>
        <v>Theater</v>
      </c>
      <c r="R3379" t="str">
        <f t="shared" si="157"/>
        <v>plays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156"/>
        <v>41858.355393518519</v>
      </c>
      <c r="P3380">
        <f t="shared" si="158"/>
        <v>2014</v>
      </c>
      <c r="Q3380" t="str" cm="1">
        <f t="array" ref="Q3380">_xlfn.IFS(N3380= "theater/plays", "Theater", N3380 = "theater/musical", "Theater", N3380 = "theater/spaces", "Theater")</f>
        <v>Theater</v>
      </c>
      <c r="R3380" t="str">
        <f t="shared" si="157"/>
        <v>plays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156"/>
        <v>42225.513888888891</v>
      </c>
      <c r="P3381">
        <f t="shared" si="158"/>
        <v>2015</v>
      </c>
      <c r="Q3381" t="str" cm="1">
        <f t="array" ref="Q3381">_xlfn.IFS(N3381= "theater/plays", "Theater", N3381 = "theater/musical", "Theater", N3381 = "theater/spaces", "Theater")</f>
        <v>Theater</v>
      </c>
      <c r="R3381" t="str">
        <f t="shared" si="157"/>
        <v>plays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156"/>
        <v>41937.953449074077</v>
      </c>
      <c r="P3382">
        <f t="shared" si="158"/>
        <v>2014</v>
      </c>
      <c r="Q3382" t="str" cm="1">
        <f t="array" ref="Q3382">_xlfn.IFS(N3382= "theater/plays", "Theater", N3382 = "theater/musical", "Theater", N3382 = "theater/spaces", "Theater")</f>
        <v>Theater</v>
      </c>
      <c r="R3382" t="str">
        <f t="shared" si="157"/>
        <v>plays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156"/>
        <v>42044.184988425928</v>
      </c>
      <c r="P3383">
        <f t="shared" si="158"/>
        <v>2015</v>
      </c>
      <c r="Q3383" t="str" cm="1">
        <f t="array" ref="Q3383">_xlfn.IFS(N3383= "theater/plays", "Theater", N3383 = "theater/musical", "Theater", N3383 = "theater/spaces", "Theater")</f>
        <v>Theater</v>
      </c>
      <c r="R3383" t="str">
        <f t="shared" si="157"/>
        <v>plays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156"/>
        <v>42559.431203703702</v>
      </c>
      <c r="P3384">
        <f t="shared" si="158"/>
        <v>2016</v>
      </c>
      <c r="Q3384" t="str" cm="1">
        <f t="array" ref="Q3384">_xlfn.IFS(N3384= "theater/plays", "Theater", N3384 = "theater/musical", "Theater", N3384 = "theater/spaces", "Theater")</f>
        <v>Theater</v>
      </c>
      <c r="R3384" t="str">
        <f t="shared" si="157"/>
        <v>plays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156"/>
        <v>42524.782638888893</v>
      </c>
      <c r="P3385">
        <f t="shared" si="158"/>
        <v>2016</v>
      </c>
      <c r="Q3385" t="str" cm="1">
        <f t="array" ref="Q3385">_xlfn.IFS(N3385= "theater/plays", "Theater", N3385 = "theater/musical", "Theater", N3385 = "theater/spaces", "Theater")</f>
        <v>Theater</v>
      </c>
      <c r="R3385" t="str">
        <f t="shared" si="157"/>
        <v>plays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156"/>
        <v>42292.087592592594</v>
      </c>
      <c r="P3386">
        <f t="shared" si="158"/>
        <v>2015</v>
      </c>
      <c r="Q3386" t="str" cm="1">
        <f t="array" ref="Q3386">_xlfn.IFS(N3386= "theater/plays", "Theater", N3386 = "theater/musical", "Theater", N3386 = "theater/spaces", "Theater")</f>
        <v>Theater</v>
      </c>
      <c r="R3386" t="str">
        <f t="shared" si="157"/>
        <v>plays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156"/>
        <v>41953.8675</v>
      </c>
      <c r="P3387">
        <f t="shared" si="158"/>
        <v>2014</v>
      </c>
      <c r="Q3387" t="str" cm="1">
        <f t="array" ref="Q3387">_xlfn.IFS(N3387= "theater/plays", "Theater", N3387 = "theater/musical", "Theater", N3387 = "theater/spaces", "Theater")</f>
        <v>Theater</v>
      </c>
      <c r="R3387" t="str">
        <f t="shared" si="157"/>
        <v>plays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156"/>
        <v>41946.644745370373</v>
      </c>
      <c r="P3388">
        <f t="shared" si="158"/>
        <v>2014</v>
      </c>
      <c r="Q3388" t="str" cm="1">
        <f t="array" ref="Q3388">_xlfn.IFS(N3388= "theater/plays", "Theater", N3388 = "theater/musical", "Theater", N3388 = "theater/spaces", "Theater")</f>
        <v>Theater</v>
      </c>
      <c r="R3388" t="str">
        <f t="shared" si="157"/>
        <v>plays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156"/>
        <v>41947.762592592597</v>
      </c>
      <c r="P3389">
        <f t="shared" si="158"/>
        <v>2014</v>
      </c>
      <c r="Q3389" t="str" cm="1">
        <f t="array" ref="Q3389">_xlfn.IFS(N3389= "theater/plays", "Theater", N3389 = "theater/musical", "Theater", N3389 = "theater/spaces", "Theater")</f>
        <v>Theater</v>
      </c>
      <c r="R3389" t="str">
        <f t="shared" si="157"/>
        <v>plays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156"/>
        <v>42143.461122685185</v>
      </c>
      <c r="P3390">
        <f t="shared" si="158"/>
        <v>2015</v>
      </c>
      <c r="Q3390" t="str" cm="1">
        <f t="array" ref="Q3390">_xlfn.IFS(N3390= "theater/plays", "Theater", N3390 = "theater/musical", "Theater", N3390 = "theater/spaces", "Theater")</f>
        <v>Theater</v>
      </c>
      <c r="R3390" t="str">
        <f t="shared" si="157"/>
        <v>plays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156"/>
        <v>42494.563449074078</v>
      </c>
      <c r="P3391">
        <f t="shared" si="158"/>
        <v>2016</v>
      </c>
      <c r="Q3391" t="str" cm="1">
        <f t="array" ref="Q3391">_xlfn.IFS(N3391= "theater/plays", "Theater", N3391 = "theater/musical", "Theater", N3391 = "theater/spaces", "Theater")</f>
        <v>Theater</v>
      </c>
      <c r="R3391" t="str">
        <f t="shared" si="157"/>
        <v>plays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156"/>
        <v>41815.774826388893</v>
      </c>
      <c r="P3392">
        <f t="shared" si="158"/>
        <v>2014</v>
      </c>
      <c r="Q3392" t="str" cm="1">
        <f t="array" ref="Q3392">_xlfn.IFS(N3392= "theater/plays", "Theater", N3392 = "theater/musical", "Theater", N3392 = "theater/spaces", "Theater")</f>
        <v>Theater</v>
      </c>
      <c r="R3392" t="str">
        <f t="shared" si="157"/>
        <v>plays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156"/>
        <v>41830.545694444445</v>
      </c>
      <c r="P3393">
        <f t="shared" si="158"/>
        <v>2014</v>
      </c>
      <c r="Q3393" t="str" cm="1">
        <f t="array" ref="Q3393">_xlfn.IFS(N3393= "theater/plays", "Theater", N3393 = "theater/musical", "Theater", N3393 = "theater/spaces", "Theater")</f>
        <v>Theater</v>
      </c>
      <c r="R3393" t="str">
        <f t="shared" si="157"/>
        <v>plays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156"/>
        <v>42446.845543981486</v>
      </c>
      <c r="P3394">
        <f t="shared" si="158"/>
        <v>2016</v>
      </c>
      <c r="Q3394" t="str" cm="1">
        <f t="array" ref="Q3394">_xlfn.IFS(N3394= "theater/plays", "Theater", N3394 = "theater/musical", "Theater", N3394 = "theater/spaces", "Theater")</f>
        <v>Theater</v>
      </c>
      <c r="R3394" t="str">
        <f t="shared" si="157"/>
        <v>plays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159">(J3395/86400)+DATE(1970,1,1)</f>
        <v>41923.921643518523</v>
      </c>
      <c r="P3395">
        <f t="shared" si="158"/>
        <v>2014</v>
      </c>
      <c r="Q3395" t="str" cm="1">
        <f t="array" ref="Q3395">_xlfn.IFS(N3395= "theater/plays", "Theater", N3395 = "theater/musical", "Theater", N3395 = "theater/spaces", "Theater")</f>
        <v>Theater</v>
      </c>
      <c r="R3395" t="str">
        <f t="shared" ref="R3395:R3458" si="160">IF(N3395= "theater/plays", "plays")</f>
        <v>plays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159"/>
        <v>41817.59542824074</v>
      </c>
      <c r="P3396">
        <f t="shared" ref="P3396:P3459" si="161">YEAR(O3396)</f>
        <v>2014</v>
      </c>
      <c r="Q3396" t="str" cm="1">
        <f t="array" ref="Q3396">_xlfn.IFS(N3396= "theater/plays", "Theater", N3396 = "theater/musical", "Theater", N3396 = "theater/spaces", "Theater")</f>
        <v>Theater</v>
      </c>
      <c r="R3396" t="str">
        <f t="shared" si="160"/>
        <v>plays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159"/>
        <v>42140.712314814809</v>
      </c>
      <c r="P3397">
        <f t="shared" si="161"/>
        <v>2015</v>
      </c>
      <c r="Q3397" t="str" cm="1">
        <f t="array" ref="Q3397">_xlfn.IFS(N3397= "theater/plays", "Theater", N3397 = "theater/musical", "Theater", N3397 = "theater/spaces", "Theater")</f>
        <v>Theater</v>
      </c>
      <c r="R3397" t="str">
        <f t="shared" si="160"/>
        <v>plays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159"/>
        <v>41764.446631944447</v>
      </c>
      <c r="P3398">
        <f t="shared" si="161"/>
        <v>2014</v>
      </c>
      <c r="Q3398" t="str" cm="1">
        <f t="array" ref="Q3398">_xlfn.IFS(N3398= "theater/plays", "Theater", N3398 = "theater/musical", "Theater", N3398 = "theater/spaces", "Theater")</f>
        <v>Theater</v>
      </c>
      <c r="R3398" t="str">
        <f t="shared" si="160"/>
        <v>plays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159"/>
        <v>42378.478344907402</v>
      </c>
      <c r="P3399">
        <f t="shared" si="161"/>
        <v>2016</v>
      </c>
      <c r="Q3399" t="str" cm="1">
        <f t="array" ref="Q3399">_xlfn.IFS(N3399= "theater/plays", "Theater", N3399 = "theater/musical", "Theater", N3399 = "theater/spaces", "Theater")</f>
        <v>Theater</v>
      </c>
      <c r="R3399" t="str">
        <f t="shared" si="160"/>
        <v>plays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159"/>
        <v>41941.752037037033</v>
      </c>
      <c r="P3400">
        <f t="shared" si="161"/>
        <v>2014</v>
      </c>
      <c r="Q3400" t="str" cm="1">
        <f t="array" ref="Q3400">_xlfn.IFS(N3400= "theater/plays", "Theater", N3400 = "theater/musical", "Theater", N3400 = "theater/spaces", "Theater")</f>
        <v>Theater</v>
      </c>
      <c r="R3400" t="str">
        <f t="shared" si="160"/>
        <v>plays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159"/>
        <v>42026.920428240745</v>
      </c>
      <c r="P3401">
        <f t="shared" si="161"/>
        <v>2015</v>
      </c>
      <c r="Q3401" t="str" cm="1">
        <f t="array" ref="Q3401">_xlfn.IFS(N3401= "theater/plays", "Theater", N3401 = "theater/musical", "Theater", N3401 = "theater/spaces", "Theater")</f>
        <v>Theater</v>
      </c>
      <c r="R3401" t="str">
        <f t="shared" si="160"/>
        <v>plays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159"/>
        <v>41834.953865740739</v>
      </c>
      <c r="P3402">
        <f t="shared" si="161"/>
        <v>2014</v>
      </c>
      <c r="Q3402" t="str" cm="1">
        <f t="array" ref="Q3402">_xlfn.IFS(N3402= "theater/plays", "Theater", N3402 = "theater/musical", "Theater", N3402 = "theater/spaces", "Theater")</f>
        <v>Theater</v>
      </c>
      <c r="R3402" t="str">
        <f t="shared" si="160"/>
        <v>plays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159"/>
        <v>42193.723912037036</v>
      </c>
      <c r="P3403">
        <f t="shared" si="161"/>
        <v>2015</v>
      </c>
      <c r="Q3403" t="str" cm="1">
        <f t="array" ref="Q3403">_xlfn.IFS(N3403= "theater/plays", "Theater", N3403 = "theater/musical", "Theater", N3403 = "theater/spaces", "Theater")</f>
        <v>Theater</v>
      </c>
      <c r="R3403" t="str">
        <f t="shared" si="160"/>
        <v>plays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159"/>
        <v>42290.61855324074</v>
      </c>
      <c r="P3404">
        <f t="shared" si="161"/>
        <v>2015</v>
      </c>
      <c r="Q3404" t="str" cm="1">
        <f t="array" ref="Q3404">_xlfn.IFS(N3404= "theater/plays", "Theater", N3404 = "theater/musical", "Theater", N3404 = "theater/spaces", "Theater")</f>
        <v>Theater</v>
      </c>
      <c r="R3404" t="str">
        <f t="shared" si="160"/>
        <v>plays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159"/>
        <v>42150.462083333332</v>
      </c>
      <c r="P3405">
        <f t="shared" si="161"/>
        <v>2015</v>
      </c>
      <c r="Q3405" t="str" cm="1">
        <f t="array" ref="Q3405">_xlfn.IFS(N3405= "theater/plays", "Theater", N3405 = "theater/musical", "Theater", N3405 = "theater/spaces", "Theater")</f>
        <v>Theater</v>
      </c>
      <c r="R3405" t="str">
        <f t="shared" si="160"/>
        <v>plays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159"/>
        <v>42152.503495370373</v>
      </c>
      <c r="P3406">
        <f t="shared" si="161"/>
        <v>2015</v>
      </c>
      <c r="Q3406" t="str" cm="1">
        <f t="array" ref="Q3406">_xlfn.IFS(N3406= "theater/plays", "Theater", N3406 = "theater/musical", "Theater", N3406 = "theater/spaces", "Theater")</f>
        <v>Theater</v>
      </c>
      <c r="R3406" t="str">
        <f t="shared" si="160"/>
        <v>plays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159"/>
        <v>42410.017199074078</v>
      </c>
      <c r="P3407">
        <f t="shared" si="161"/>
        <v>2016</v>
      </c>
      <c r="Q3407" t="str" cm="1">
        <f t="array" ref="Q3407">_xlfn.IFS(N3407= "theater/plays", "Theater", N3407 = "theater/musical", "Theater", N3407 = "theater/spaces", "Theater")</f>
        <v>Theater</v>
      </c>
      <c r="R3407" t="str">
        <f t="shared" si="160"/>
        <v>plays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159"/>
        <v>41791.492777777778</v>
      </c>
      <c r="P3408">
        <f t="shared" si="161"/>
        <v>2014</v>
      </c>
      <c r="Q3408" t="str" cm="1">
        <f t="array" ref="Q3408">_xlfn.IFS(N3408= "theater/plays", "Theater", N3408 = "theater/musical", "Theater", N3408 = "theater/spaces", "Theater")</f>
        <v>Theater</v>
      </c>
      <c r="R3408" t="str">
        <f t="shared" si="160"/>
        <v>plays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159"/>
        <v>41796.422326388885</v>
      </c>
      <c r="P3409">
        <f t="shared" si="161"/>
        <v>2014</v>
      </c>
      <c r="Q3409" t="str" cm="1">
        <f t="array" ref="Q3409">_xlfn.IFS(N3409= "theater/plays", "Theater", N3409 = "theater/musical", "Theater", N3409 = "theater/spaces", "Theater")</f>
        <v>Theater</v>
      </c>
      <c r="R3409" t="str">
        <f t="shared" si="160"/>
        <v>plays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159"/>
        <v>41808.991944444446</v>
      </c>
      <c r="P3410">
        <f t="shared" si="161"/>
        <v>2014</v>
      </c>
      <c r="Q3410" t="str" cm="1">
        <f t="array" ref="Q3410">_xlfn.IFS(N3410= "theater/plays", "Theater", N3410 = "theater/musical", "Theater", N3410 = "theater/spaces", "Theater")</f>
        <v>Theater</v>
      </c>
      <c r="R3410" t="str">
        <f t="shared" si="160"/>
        <v>plays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159"/>
        <v>42544.814328703702</v>
      </c>
      <c r="P3411">
        <f t="shared" si="161"/>
        <v>2016</v>
      </c>
      <c r="Q3411" t="str" cm="1">
        <f t="array" ref="Q3411">_xlfn.IFS(N3411= "theater/plays", "Theater", N3411 = "theater/musical", "Theater", N3411 = "theater/spaces", "Theater")</f>
        <v>Theater</v>
      </c>
      <c r="R3411" t="str">
        <f t="shared" si="160"/>
        <v>plays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159"/>
        <v>42500.041550925926</v>
      </c>
      <c r="P3412">
        <f t="shared" si="161"/>
        <v>2016</v>
      </c>
      <c r="Q3412" t="str" cm="1">
        <f t="array" ref="Q3412">_xlfn.IFS(N3412= "theater/plays", "Theater", N3412 = "theater/musical", "Theater", N3412 = "theater/spaces", "Theater")</f>
        <v>Theater</v>
      </c>
      <c r="R3412" t="str">
        <f t="shared" si="160"/>
        <v>plays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159"/>
        <v>42265.022824074069</v>
      </c>
      <c r="P3413">
        <f t="shared" si="161"/>
        <v>2015</v>
      </c>
      <c r="Q3413" t="str" cm="1">
        <f t="array" ref="Q3413">_xlfn.IFS(N3413= "theater/plays", "Theater", N3413 = "theater/musical", "Theater", N3413 = "theater/spaces", "Theater")</f>
        <v>Theater</v>
      </c>
      <c r="R3413" t="str">
        <f t="shared" si="160"/>
        <v>plays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159"/>
        <v>41879.959050925929</v>
      </c>
      <c r="P3414">
        <f t="shared" si="161"/>
        <v>2014</v>
      </c>
      <c r="Q3414" t="str" cm="1">
        <f t="array" ref="Q3414">_xlfn.IFS(N3414= "theater/plays", "Theater", N3414 = "theater/musical", "Theater", N3414 = "theater/spaces", "Theater")</f>
        <v>Theater</v>
      </c>
      <c r="R3414" t="str">
        <f t="shared" si="160"/>
        <v>plays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159"/>
        <v>42053.733078703706</v>
      </c>
      <c r="P3415">
        <f t="shared" si="161"/>
        <v>2015</v>
      </c>
      <c r="Q3415" t="str" cm="1">
        <f t="array" ref="Q3415">_xlfn.IFS(N3415= "theater/plays", "Theater", N3415 = "theater/musical", "Theater", N3415 = "theater/spaces", "Theater")</f>
        <v>Theater</v>
      </c>
      <c r="R3415" t="str">
        <f t="shared" si="160"/>
        <v>plays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159"/>
        <v>42675.832465277781</v>
      </c>
      <c r="P3416">
        <f t="shared" si="161"/>
        <v>2016</v>
      </c>
      <c r="Q3416" t="str" cm="1">
        <f t="array" ref="Q3416">_xlfn.IFS(N3416= "theater/plays", "Theater", N3416 = "theater/musical", "Theater", N3416 = "theater/spaces", "Theater")</f>
        <v>Theater</v>
      </c>
      <c r="R3416" t="str">
        <f t="shared" si="160"/>
        <v>plays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159"/>
        <v>42467.144166666665</v>
      </c>
      <c r="P3417">
        <f t="shared" si="161"/>
        <v>2016</v>
      </c>
      <c r="Q3417" t="str" cm="1">
        <f t="array" ref="Q3417">_xlfn.IFS(N3417= "theater/plays", "Theater", N3417 = "theater/musical", "Theater", N3417 = "theater/spaces", "Theater")</f>
        <v>Theater</v>
      </c>
      <c r="R3417" t="str">
        <f t="shared" si="160"/>
        <v>plays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159"/>
        <v>42089.412557870368</v>
      </c>
      <c r="P3418">
        <f t="shared" si="161"/>
        <v>2015</v>
      </c>
      <c r="Q3418" t="str" cm="1">
        <f t="array" ref="Q3418">_xlfn.IFS(N3418= "theater/plays", "Theater", N3418 = "theater/musical", "Theater", N3418 = "theater/spaces", "Theater")</f>
        <v>Theater</v>
      </c>
      <c r="R3418" t="str">
        <f t="shared" si="160"/>
        <v>plays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159"/>
        <v>41894.91375</v>
      </c>
      <c r="P3419">
        <f t="shared" si="161"/>
        <v>2014</v>
      </c>
      <c r="Q3419" t="str" cm="1">
        <f t="array" ref="Q3419">_xlfn.IFS(N3419= "theater/plays", "Theater", N3419 = "theater/musical", "Theater", N3419 = "theater/spaces", "Theater")</f>
        <v>Theater</v>
      </c>
      <c r="R3419" t="str">
        <f t="shared" si="160"/>
        <v>plays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159"/>
        <v>41752.83457175926</v>
      </c>
      <c r="P3420">
        <f t="shared" si="161"/>
        <v>2014</v>
      </c>
      <c r="Q3420" t="str" cm="1">
        <f t="array" ref="Q3420">_xlfn.IFS(N3420= "theater/plays", "Theater", N3420 = "theater/musical", "Theater", N3420 = "theater/spaces", "Theater")</f>
        <v>Theater</v>
      </c>
      <c r="R3420" t="str">
        <f t="shared" si="160"/>
        <v>plays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159"/>
        <v>42448.821585648147</v>
      </c>
      <c r="P3421">
        <f t="shared" si="161"/>
        <v>2016</v>
      </c>
      <c r="Q3421" t="str" cm="1">
        <f t="array" ref="Q3421">_xlfn.IFS(N3421= "theater/plays", "Theater", N3421 = "theater/musical", "Theater", N3421 = "theater/spaces", "Theater")</f>
        <v>Theater</v>
      </c>
      <c r="R3421" t="str">
        <f t="shared" si="160"/>
        <v>plays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159"/>
        <v>42405.090300925927</v>
      </c>
      <c r="P3422">
        <f t="shared" si="161"/>
        <v>2016</v>
      </c>
      <c r="Q3422" t="str" cm="1">
        <f t="array" ref="Q3422">_xlfn.IFS(N3422= "theater/plays", "Theater", N3422 = "theater/musical", "Theater", N3422 = "theater/spaces", "Theater")</f>
        <v>Theater</v>
      </c>
      <c r="R3422" t="str">
        <f t="shared" si="160"/>
        <v>plays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159"/>
        <v>42037.791238425925</v>
      </c>
      <c r="P3423">
        <f t="shared" si="161"/>
        <v>2015</v>
      </c>
      <c r="Q3423" t="str" cm="1">
        <f t="array" ref="Q3423">_xlfn.IFS(N3423= "theater/plays", "Theater", N3423 = "theater/musical", "Theater", N3423 = "theater/spaces", "Theater")</f>
        <v>Theater</v>
      </c>
      <c r="R3423" t="str">
        <f t="shared" si="160"/>
        <v>plays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159"/>
        <v>42323.562222222223</v>
      </c>
      <c r="P3424">
        <f t="shared" si="161"/>
        <v>2015</v>
      </c>
      <c r="Q3424" t="str" cm="1">
        <f t="array" ref="Q3424">_xlfn.IFS(N3424= "theater/plays", "Theater", N3424 = "theater/musical", "Theater", N3424 = "theater/spaces", "Theater")</f>
        <v>Theater</v>
      </c>
      <c r="R3424" t="str">
        <f t="shared" si="160"/>
        <v>plays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159"/>
        <v>42088.911354166667</v>
      </c>
      <c r="P3425">
        <f t="shared" si="161"/>
        <v>2015</v>
      </c>
      <c r="Q3425" t="str" cm="1">
        <f t="array" ref="Q3425">_xlfn.IFS(N3425= "theater/plays", "Theater", N3425 = "theater/musical", "Theater", N3425 = "theater/spaces", "Theater")</f>
        <v>Theater</v>
      </c>
      <c r="R3425" t="str">
        <f t="shared" si="160"/>
        <v>plays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159"/>
        <v>42018.676898148144</v>
      </c>
      <c r="P3426">
        <f t="shared" si="161"/>
        <v>2015</v>
      </c>
      <c r="Q3426" t="str" cm="1">
        <f t="array" ref="Q3426">_xlfn.IFS(N3426= "theater/plays", "Theater", N3426 = "theater/musical", "Theater", N3426 = "theater/spaces", "Theater")</f>
        <v>Theater</v>
      </c>
      <c r="R3426" t="str">
        <f t="shared" si="160"/>
        <v>plays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159"/>
        <v>41884.617314814815</v>
      </c>
      <c r="P3427">
        <f t="shared" si="161"/>
        <v>2014</v>
      </c>
      <c r="Q3427" t="str" cm="1">
        <f t="array" ref="Q3427">_xlfn.IFS(N3427= "theater/plays", "Theater", N3427 = "theater/musical", "Theater", N3427 = "theater/spaces", "Theater")</f>
        <v>Theater</v>
      </c>
      <c r="R3427" t="str">
        <f t="shared" si="160"/>
        <v>plays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159"/>
        <v>41884.056747685187</v>
      </c>
      <c r="P3428">
        <f t="shared" si="161"/>
        <v>2014</v>
      </c>
      <c r="Q3428" t="str" cm="1">
        <f t="array" ref="Q3428">_xlfn.IFS(N3428= "theater/plays", "Theater", N3428 = "theater/musical", "Theater", N3428 = "theater/spaces", "Theater")</f>
        <v>Theater</v>
      </c>
      <c r="R3428" t="str">
        <f t="shared" si="160"/>
        <v>plays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159"/>
        <v>41792.645277777774</v>
      </c>
      <c r="P3429">
        <f t="shared" si="161"/>
        <v>2014</v>
      </c>
      <c r="Q3429" t="str" cm="1">
        <f t="array" ref="Q3429">_xlfn.IFS(N3429= "theater/plays", "Theater", N3429 = "theater/musical", "Theater", N3429 = "theater/spaces", "Theater")</f>
        <v>Theater</v>
      </c>
      <c r="R3429" t="str">
        <f t="shared" si="160"/>
        <v>plays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159"/>
        <v>42038.720451388886</v>
      </c>
      <c r="P3430">
        <f t="shared" si="161"/>
        <v>2015</v>
      </c>
      <c r="Q3430" t="str" cm="1">
        <f t="array" ref="Q3430">_xlfn.IFS(N3430= "theater/plays", "Theater", N3430 = "theater/musical", "Theater", N3430 = "theater/spaces", "Theater")</f>
        <v>Theater</v>
      </c>
      <c r="R3430" t="str">
        <f t="shared" si="160"/>
        <v>plays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159"/>
        <v>42662.021539351852</v>
      </c>
      <c r="P3431">
        <f t="shared" si="161"/>
        <v>2016</v>
      </c>
      <c r="Q3431" t="str" cm="1">
        <f t="array" ref="Q3431">_xlfn.IFS(N3431= "theater/plays", "Theater", N3431 = "theater/musical", "Theater", N3431 = "theater/spaces", "Theater")</f>
        <v>Theater</v>
      </c>
      <c r="R3431" t="str">
        <f t="shared" si="160"/>
        <v>plays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159"/>
        <v>41820.945613425924</v>
      </c>
      <c r="P3432">
        <f t="shared" si="161"/>
        <v>2014</v>
      </c>
      <c r="Q3432" t="str" cm="1">
        <f t="array" ref="Q3432">_xlfn.IFS(N3432= "theater/plays", "Theater", N3432 = "theater/musical", "Theater", N3432 = "theater/spaces", "Theater")</f>
        <v>Theater</v>
      </c>
      <c r="R3432" t="str">
        <f t="shared" si="160"/>
        <v>plays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159"/>
        <v>41839.730937500004</v>
      </c>
      <c r="P3433">
        <f t="shared" si="161"/>
        <v>2014</v>
      </c>
      <c r="Q3433" t="str" cm="1">
        <f t="array" ref="Q3433">_xlfn.IFS(N3433= "theater/plays", "Theater", N3433 = "theater/musical", "Theater", N3433 = "theater/spaces", "Theater")</f>
        <v>Theater</v>
      </c>
      <c r="R3433" t="str">
        <f t="shared" si="160"/>
        <v>plays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159"/>
        <v>42380.581180555557</v>
      </c>
      <c r="P3434">
        <f t="shared" si="161"/>
        <v>2016</v>
      </c>
      <c r="Q3434" t="str" cm="1">
        <f t="array" ref="Q3434">_xlfn.IFS(N3434= "theater/plays", "Theater", N3434 = "theater/musical", "Theater", N3434 = "theater/spaces", "Theater")</f>
        <v>Theater</v>
      </c>
      <c r="R3434" t="str">
        <f t="shared" si="160"/>
        <v>plays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159"/>
        <v>41776.06313657407</v>
      </c>
      <c r="P3435">
        <f t="shared" si="161"/>
        <v>2014</v>
      </c>
      <c r="Q3435" t="str" cm="1">
        <f t="array" ref="Q3435">_xlfn.IFS(N3435= "theater/plays", "Theater", N3435 = "theater/musical", "Theater", N3435 = "theater/spaces", "Theater")</f>
        <v>Theater</v>
      </c>
      <c r="R3435" t="str">
        <f t="shared" si="160"/>
        <v>plays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159"/>
        <v>41800.380428240736</v>
      </c>
      <c r="P3436">
        <f t="shared" si="161"/>
        <v>2014</v>
      </c>
      <c r="Q3436" t="str" cm="1">
        <f t="array" ref="Q3436">_xlfn.IFS(N3436= "theater/plays", "Theater", N3436 = "theater/musical", "Theater", N3436 = "theater/spaces", "Theater")</f>
        <v>Theater</v>
      </c>
      <c r="R3436" t="str">
        <f t="shared" si="160"/>
        <v>plays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159"/>
        <v>42572.61681712963</v>
      </c>
      <c r="P3437">
        <f t="shared" si="161"/>
        <v>2016</v>
      </c>
      <c r="Q3437" t="str" cm="1">
        <f t="array" ref="Q3437">_xlfn.IFS(N3437= "theater/plays", "Theater", N3437 = "theater/musical", "Theater", N3437 = "theater/spaces", "Theater")</f>
        <v>Theater</v>
      </c>
      <c r="R3437" t="str">
        <f t="shared" si="160"/>
        <v>plays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159"/>
        <v>41851.541585648149</v>
      </c>
      <c r="P3438">
        <f t="shared" si="161"/>
        <v>2014</v>
      </c>
      <c r="Q3438" t="str" cm="1">
        <f t="array" ref="Q3438">_xlfn.IFS(N3438= "theater/plays", "Theater", N3438 = "theater/musical", "Theater", N3438 = "theater/spaces", "Theater")</f>
        <v>Theater</v>
      </c>
      <c r="R3438" t="str">
        <f t="shared" si="160"/>
        <v>plays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159"/>
        <v>42205.710879629631</v>
      </c>
      <c r="P3439">
        <f t="shared" si="161"/>
        <v>2015</v>
      </c>
      <c r="Q3439" t="str" cm="1">
        <f t="array" ref="Q3439">_xlfn.IFS(N3439= "theater/plays", "Theater", N3439 = "theater/musical", "Theater", N3439 = "theater/spaces", "Theater")</f>
        <v>Theater</v>
      </c>
      <c r="R3439" t="str">
        <f t="shared" si="160"/>
        <v>plays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159"/>
        <v>42100.927858796298</v>
      </c>
      <c r="P3440">
        <f t="shared" si="161"/>
        <v>2015</v>
      </c>
      <c r="Q3440" t="str" cm="1">
        <f t="array" ref="Q3440">_xlfn.IFS(N3440= "theater/plays", "Theater", N3440 = "theater/musical", "Theater", N3440 = "theater/spaces", "Theater")</f>
        <v>Theater</v>
      </c>
      <c r="R3440" t="str">
        <f t="shared" si="160"/>
        <v>plays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159"/>
        <v>42374.911226851851</v>
      </c>
      <c r="P3441">
        <f t="shared" si="161"/>
        <v>2016</v>
      </c>
      <c r="Q3441" t="str" cm="1">
        <f t="array" ref="Q3441">_xlfn.IFS(N3441= "theater/plays", "Theater", N3441 = "theater/musical", "Theater", N3441 = "theater/spaces", "Theater")</f>
        <v>Theater</v>
      </c>
      <c r="R3441" t="str">
        <f t="shared" si="160"/>
        <v>plays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159"/>
        <v>41809.12300925926</v>
      </c>
      <c r="P3442">
        <f t="shared" si="161"/>
        <v>2014</v>
      </c>
      <c r="Q3442" t="str" cm="1">
        <f t="array" ref="Q3442">_xlfn.IFS(N3442= "theater/plays", "Theater", N3442 = "theater/musical", "Theater", N3442 = "theater/spaces", "Theater")</f>
        <v>Theater</v>
      </c>
      <c r="R3442" t="str">
        <f t="shared" si="160"/>
        <v>plays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159"/>
        <v>42294.429641203707</v>
      </c>
      <c r="P3443">
        <f t="shared" si="161"/>
        <v>2015</v>
      </c>
      <c r="Q3443" t="str" cm="1">
        <f t="array" ref="Q3443">_xlfn.IFS(N3443= "theater/plays", "Theater", N3443 = "theater/musical", "Theater", N3443 = "theater/spaces", "Theater")</f>
        <v>Theater</v>
      </c>
      <c r="R3443" t="str">
        <f t="shared" si="160"/>
        <v>plays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159"/>
        <v>42124.841111111113</v>
      </c>
      <c r="P3444">
        <f t="shared" si="161"/>
        <v>2015</v>
      </c>
      <c r="Q3444" t="str" cm="1">
        <f t="array" ref="Q3444">_xlfn.IFS(N3444= "theater/plays", "Theater", N3444 = "theater/musical", "Theater", N3444 = "theater/spaces", "Theater")</f>
        <v>Theater</v>
      </c>
      <c r="R3444" t="str">
        <f t="shared" si="160"/>
        <v>plays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159"/>
        <v>41861.524837962963</v>
      </c>
      <c r="P3445">
        <f t="shared" si="161"/>
        <v>2014</v>
      </c>
      <c r="Q3445" t="str" cm="1">
        <f t="array" ref="Q3445">_xlfn.IFS(N3445= "theater/plays", "Theater", N3445 = "theater/musical", "Theater", N3445 = "theater/spaces", "Theater")</f>
        <v>Theater</v>
      </c>
      <c r="R3445" t="str">
        <f t="shared" si="160"/>
        <v>plays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159"/>
        <v>42521.291504629626</v>
      </c>
      <c r="P3446">
        <f t="shared" si="161"/>
        <v>2016</v>
      </c>
      <c r="Q3446" t="str" cm="1">
        <f t="array" ref="Q3446">_xlfn.IFS(N3446= "theater/plays", "Theater", N3446 = "theater/musical", "Theater", N3446 = "theater/spaces", "Theater")</f>
        <v>Theater</v>
      </c>
      <c r="R3446" t="str">
        <f t="shared" si="160"/>
        <v>plays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159"/>
        <v>42272.530509259261</v>
      </c>
      <c r="P3447">
        <f t="shared" si="161"/>
        <v>2015</v>
      </c>
      <c r="Q3447" t="str" cm="1">
        <f t="array" ref="Q3447">_xlfn.IFS(N3447= "theater/plays", "Theater", N3447 = "theater/musical", "Theater", N3447 = "theater/spaces", "Theater")</f>
        <v>Theater</v>
      </c>
      <c r="R3447" t="str">
        <f t="shared" si="160"/>
        <v>plays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159"/>
        <v>42016.832465277781</v>
      </c>
      <c r="P3448">
        <f t="shared" si="161"/>
        <v>2015</v>
      </c>
      <c r="Q3448" t="str" cm="1">
        <f t="array" ref="Q3448">_xlfn.IFS(N3448= "theater/plays", "Theater", N3448 = "theater/musical", "Theater", N3448 = "theater/spaces", "Theater")</f>
        <v>Theater</v>
      </c>
      <c r="R3448" t="str">
        <f t="shared" si="160"/>
        <v>plays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159"/>
        <v>42402.889027777783</v>
      </c>
      <c r="P3449">
        <f t="shared" si="161"/>
        <v>2016</v>
      </c>
      <c r="Q3449" t="str" cm="1">
        <f t="array" ref="Q3449">_xlfn.IFS(N3449= "theater/plays", "Theater", N3449 = "theater/musical", "Theater", N3449 = "theater/spaces", "Theater")</f>
        <v>Theater</v>
      </c>
      <c r="R3449" t="str">
        <f t="shared" si="160"/>
        <v>plays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159"/>
        <v>41960.119085648148</v>
      </c>
      <c r="P3450">
        <f t="shared" si="161"/>
        <v>2014</v>
      </c>
      <c r="Q3450" t="str" cm="1">
        <f t="array" ref="Q3450">_xlfn.IFS(N3450= "theater/plays", "Theater", N3450 = "theater/musical", "Theater", N3450 = "theater/spaces", "Theater")</f>
        <v>Theater</v>
      </c>
      <c r="R3450" t="str">
        <f t="shared" si="160"/>
        <v>plays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159"/>
        <v>42532.052523148144</v>
      </c>
      <c r="P3451">
        <f t="shared" si="161"/>
        <v>2016</v>
      </c>
      <c r="Q3451" t="str" cm="1">
        <f t="array" ref="Q3451">_xlfn.IFS(N3451= "theater/plays", "Theater", N3451 = "theater/musical", "Theater", N3451 = "theater/spaces", "Theater")</f>
        <v>Theater</v>
      </c>
      <c r="R3451" t="str">
        <f t="shared" si="160"/>
        <v>plays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159"/>
        <v>42036.704525462963</v>
      </c>
      <c r="P3452">
        <f t="shared" si="161"/>
        <v>2015</v>
      </c>
      <c r="Q3452" t="str" cm="1">
        <f t="array" ref="Q3452">_xlfn.IFS(N3452= "theater/plays", "Theater", N3452 = "theater/musical", "Theater", N3452 = "theater/spaces", "Theater")</f>
        <v>Theater</v>
      </c>
      <c r="R3452" t="str">
        <f t="shared" si="160"/>
        <v>plays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159"/>
        <v>42088.723692129628</v>
      </c>
      <c r="P3453">
        <f t="shared" si="161"/>
        <v>2015</v>
      </c>
      <c r="Q3453" t="str" cm="1">
        <f t="array" ref="Q3453">_xlfn.IFS(N3453= "theater/plays", "Theater", N3453 = "theater/musical", "Theater", N3453 = "theater/spaces", "Theater")</f>
        <v>Theater</v>
      </c>
      <c r="R3453" t="str">
        <f t="shared" si="160"/>
        <v>plays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159"/>
        <v>41820.639189814814</v>
      </c>
      <c r="P3454">
        <f t="shared" si="161"/>
        <v>2014</v>
      </c>
      <c r="Q3454" t="str" cm="1">
        <f t="array" ref="Q3454">_xlfn.IFS(N3454= "theater/plays", "Theater", N3454 = "theater/musical", "Theater", N3454 = "theater/spaces", "Theater")</f>
        <v>Theater</v>
      </c>
      <c r="R3454" t="str">
        <f t="shared" si="160"/>
        <v>plays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159"/>
        <v>42535.97865740741</v>
      </c>
      <c r="P3455">
        <f t="shared" si="161"/>
        <v>2016</v>
      </c>
      <c r="Q3455" t="str" cm="1">
        <f t="array" ref="Q3455">_xlfn.IFS(N3455= "theater/plays", "Theater", N3455 = "theater/musical", "Theater", N3455 = "theater/spaces", "Theater")</f>
        <v>Theater</v>
      </c>
      <c r="R3455" t="str">
        <f t="shared" si="160"/>
        <v>plays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159"/>
        <v>41821.698599537034</v>
      </c>
      <c r="P3456">
        <f t="shared" si="161"/>
        <v>2014</v>
      </c>
      <c r="Q3456" t="str" cm="1">
        <f t="array" ref="Q3456">_xlfn.IFS(N3456= "theater/plays", "Theater", N3456 = "theater/musical", "Theater", N3456 = "theater/spaces", "Theater")</f>
        <v>Theater</v>
      </c>
      <c r="R3456" t="str">
        <f t="shared" si="160"/>
        <v>plays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159"/>
        <v>42626.7503125</v>
      </c>
      <c r="P3457">
        <f t="shared" si="161"/>
        <v>2016</v>
      </c>
      <c r="Q3457" t="str" cm="1">
        <f t="array" ref="Q3457">_xlfn.IFS(N3457= "theater/plays", "Theater", N3457 = "theater/musical", "Theater", N3457 = "theater/spaces", "Theater")</f>
        <v>Theater</v>
      </c>
      <c r="R3457" t="str">
        <f t="shared" si="160"/>
        <v>plays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159"/>
        <v>41821.205636574072</v>
      </c>
      <c r="P3458">
        <f t="shared" si="161"/>
        <v>2014</v>
      </c>
      <c r="Q3458" t="str" cm="1">
        <f t="array" ref="Q3458">_xlfn.IFS(N3458= "theater/plays", "Theater", N3458 = "theater/musical", "Theater", N3458 = "theater/spaces", "Theater")</f>
        <v>Theater</v>
      </c>
      <c r="R3458" t="str">
        <f t="shared" si="160"/>
        <v>plays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162">(J3459/86400)+DATE(1970,1,1)</f>
        <v>42016.706678240742</v>
      </c>
      <c r="P3459">
        <f t="shared" si="161"/>
        <v>2015</v>
      </c>
      <c r="Q3459" t="str" cm="1">
        <f t="array" ref="Q3459">_xlfn.IFS(N3459= "theater/plays", "Theater", N3459 = "theater/musical", "Theater", N3459 = "theater/spaces", "Theater")</f>
        <v>Theater</v>
      </c>
      <c r="R3459" t="str">
        <f t="shared" ref="R3459:R3522" si="163">IF(N3459= "theater/plays", "plays")</f>
        <v>plays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162"/>
        <v>42011.202581018515</v>
      </c>
      <c r="P3460">
        <f t="shared" ref="P3460:P3523" si="164">YEAR(O3460)</f>
        <v>2015</v>
      </c>
      <c r="Q3460" t="str" cm="1">
        <f t="array" ref="Q3460">_xlfn.IFS(N3460= "theater/plays", "Theater", N3460 = "theater/musical", "Theater", N3460 = "theater/spaces", "Theater")</f>
        <v>Theater</v>
      </c>
      <c r="R3460" t="str">
        <f t="shared" si="163"/>
        <v>plays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162"/>
        <v>42480.479861111111</v>
      </c>
      <c r="P3461">
        <f t="shared" si="164"/>
        <v>2016</v>
      </c>
      <c r="Q3461" t="str" cm="1">
        <f t="array" ref="Q3461">_xlfn.IFS(N3461= "theater/plays", "Theater", N3461 = "theater/musical", "Theater", N3461 = "theater/spaces", "Theater")</f>
        <v>Theater</v>
      </c>
      <c r="R3461" t="str">
        <f t="shared" si="163"/>
        <v>plays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162"/>
        <v>41852.527222222227</v>
      </c>
      <c r="P3462">
        <f t="shared" si="164"/>
        <v>2014</v>
      </c>
      <c r="Q3462" t="str" cm="1">
        <f t="array" ref="Q3462">_xlfn.IFS(N3462= "theater/plays", "Theater", N3462 = "theater/musical", "Theater", N3462 = "theater/spaces", "Theater")</f>
        <v>Theater</v>
      </c>
      <c r="R3462" t="str">
        <f t="shared" si="163"/>
        <v>plays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162"/>
        <v>42643.632858796293</v>
      </c>
      <c r="P3463">
        <f t="shared" si="164"/>
        <v>2016</v>
      </c>
      <c r="Q3463" t="str" cm="1">
        <f t="array" ref="Q3463">_xlfn.IFS(N3463= "theater/plays", "Theater", N3463 = "theater/musical", "Theater", N3463 = "theater/spaces", "Theater")</f>
        <v>Theater</v>
      </c>
      <c r="R3463" t="str">
        <f t="shared" si="163"/>
        <v>plays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162"/>
        <v>42179.898472222223</v>
      </c>
      <c r="P3464">
        <f t="shared" si="164"/>
        <v>2015</v>
      </c>
      <c r="Q3464" t="str" cm="1">
        <f t="array" ref="Q3464">_xlfn.IFS(N3464= "theater/plays", "Theater", N3464 = "theater/musical", "Theater", N3464 = "theater/spaces", "Theater")</f>
        <v>Theater</v>
      </c>
      <c r="R3464" t="str">
        <f t="shared" si="163"/>
        <v>plays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162"/>
        <v>42612.918807870374</v>
      </c>
      <c r="P3465">
        <f t="shared" si="164"/>
        <v>2016</v>
      </c>
      <c r="Q3465" t="str" cm="1">
        <f t="array" ref="Q3465">_xlfn.IFS(N3465= "theater/plays", "Theater", N3465 = "theater/musical", "Theater", N3465 = "theater/spaces", "Theater")</f>
        <v>Theater</v>
      </c>
      <c r="R3465" t="str">
        <f t="shared" si="163"/>
        <v>plays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162"/>
        <v>42575.130057870367</v>
      </c>
      <c r="P3466">
        <f t="shared" si="164"/>
        <v>2016</v>
      </c>
      <c r="Q3466" t="str" cm="1">
        <f t="array" ref="Q3466">_xlfn.IFS(N3466= "theater/plays", "Theater", N3466 = "theater/musical", "Theater", N3466 = "theater/spaces", "Theater")</f>
        <v>Theater</v>
      </c>
      <c r="R3466" t="str">
        <f t="shared" si="163"/>
        <v>plays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162"/>
        <v>42200.625833333332</v>
      </c>
      <c r="P3467">
        <f t="shared" si="164"/>
        <v>2015</v>
      </c>
      <c r="Q3467" t="str" cm="1">
        <f t="array" ref="Q3467">_xlfn.IFS(N3467= "theater/plays", "Theater", N3467 = "theater/musical", "Theater", N3467 = "theater/spaces", "Theater")</f>
        <v>Theater</v>
      </c>
      <c r="R3467" t="str">
        <f t="shared" si="163"/>
        <v>plays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162"/>
        <v>42420.019097222219</v>
      </c>
      <c r="P3468">
        <f t="shared" si="164"/>
        <v>2016</v>
      </c>
      <c r="Q3468" t="str" cm="1">
        <f t="array" ref="Q3468">_xlfn.IFS(N3468= "theater/plays", "Theater", N3468 = "theater/musical", "Theater", N3468 = "theater/spaces", "Theater")</f>
        <v>Theater</v>
      </c>
      <c r="R3468" t="str">
        <f t="shared" si="163"/>
        <v>plays</v>
      </c>
    </row>
    <row r="3469" spans="1:18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162"/>
        <v>42053.671666666662</v>
      </c>
      <c r="P3469">
        <f t="shared" si="164"/>
        <v>2015</v>
      </c>
      <c r="Q3469" t="str" cm="1">
        <f t="array" ref="Q3469">_xlfn.IFS(N3469= "theater/plays", "Theater", N3469 = "theater/musical", "Theater", N3469 = "theater/spaces", "Theater")</f>
        <v>Theater</v>
      </c>
      <c r="R3469" t="str">
        <f t="shared" si="163"/>
        <v>plays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162"/>
        <v>42605.765381944446</v>
      </c>
      <c r="P3470">
        <f t="shared" si="164"/>
        <v>2016</v>
      </c>
      <c r="Q3470" t="str" cm="1">
        <f t="array" ref="Q3470">_xlfn.IFS(N3470= "theater/plays", "Theater", N3470 = "theater/musical", "Theater", N3470 = "theater/spaces", "Theater")</f>
        <v>Theater</v>
      </c>
      <c r="R3470" t="str">
        <f t="shared" si="163"/>
        <v>plays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162"/>
        <v>42458.641724537039</v>
      </c>
      <c r="P3471">
        <f t="shared" si="164"/>
        <v>2016</v>
      </c>
      <c r="Q3471" t="str" cm="1">
        <f t="array" ref="Q3471">_xlfn.IFS(N3471= "theater/plays", "Theater", N3471 = "theater/musical", "Theater", N3471 = "theater/spaces", "Theater")</f>
        <v>Theater</v>
      </c>
      <c r="R3471" t="str">
        <f t="shared" si="163"/>
        <v>plays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162"/>
        <v>42529.022013888884</v>
      </c>
      <c r="P3472">
        <f t="shared" si="164"/>
        <v>2016</v>
      </c>
      <c r="Q3472" t="str" cm="1">
        <f t="array" ref="Q3472">_xlfn.IFS(N3472= "theater/plays", "Theater", N3472 = "theater/musical", "Theater", N3472 = "theater/spaces", "Theater")</f>
        <v>Theater</v>
      </c>
      <c r="R3472" t="str">
        <f t="shared" si="163"/>
        <v>plays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162"/>
        <v>41841.820486111115</v>
      </c>
      <c r="P3473">
        <f t="shared" si="164"/>
        <v>2014</v>
      </c>
      <c r="Q3473" t="str" cm="1">
        <f t="array" ref="Q3473">_xlfn.IFS(N3473= "theater/plays", "Theater", N3473 = "theater/musical", "Theater", N3473 = "theater/spaces", "Theater")</f>
        <v>Theater</v>
      </c>
      <c r="R3473" t="str">
        <f t="shared" si="163"/>
        <v>plays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162"/>
        <v>41928.170497685183</v>
      </c>
      <c r="P3474">
        <f t="shared" si="164"/>
        <v>2014</v>
      </c>
      <c r="Q3474" t="str" cm="1">
        <f t="array" ref="Q3474">_xlfn.IFS(N3474= "theater/plays", "Theater", N3474 = "theater/musical", "Theater", N3474 = "theater/spaces", "Theater")</f>
        <v>Theater</v>
      </c>
      <c r="R3474" t="str">
        <f t="shared" si="163"/>
        <v>plays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162"/>
        <v>42062.834444444445</v>
      </c>
      <c r="P3475">
        <f t="shared" si="164"/>
        <v>2015</v>
      </c>
      <c r="Q3475" t="str" cm="1">
        <f t="array" ref="Q3475">_xlfn.IFS(N3475= "theater/plays", "Theater", N3475 = "theater/musical", "Theater", N3475 = "theater/spaces", "Theater")</f>
        <v>Theater</v>
      </c>
      <c r="R3475" t="str">
        <f t="shared" si="163"/>
        <v>plays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162"/>
        <v>42541.501516203702</v>
      </c>
      <c r="P3476">
        <f t="shared" si="164"/>
        <v>2016</v>
      </c>
      <c r="Q3476" t="str" cm="1">
        <f t="array" ref="Q3476">_xlfn.IFS(N3476= "theater/plays", "Theater", N3476 = "theater/musical", "Theater", N3476 = "theater/spaces", "Theater")</f>
        <v>Theater</v>
      </c>
      <c r="R3476" t="str">
        <f t="shared" si="163"/>
        <v>plays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162"/>
        <v>41918.880833333329</v>
      </c>
      <c r="P3477">
        <f t="shared" si="164"/>
        <v>2014</v>
      </c>
      <c r="Q3477" t="str" cm="1">
        <f t="array" ref="Q3477">_xlfn.IFS(N3477= "theater/plays", "Theater", N3477 = "theater/musical", "Theater", N3477 = "theater/spaces", "Theater")</f>
        <v>Theater</v>
      </c>
      <c r="R3477" t="str">
        <f t="shared" si="163"/>
        <v>plays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162"/>
        <v>41921.279976851853</v>
      </c>
      <c r="P3478">
        <f t="shared" si="164"/>
        <v>2014</v>
      </c>
      <c r="Q3478" t="str" cm="1">
        <f t="array" ref="Q3478">_xlfn.IFS(N3478= "theater/plays", "Theater", N3478 = "theater/musical", "Theater", N3478 = "theater/spaces", "Theater")</f>
        <v>Theater</v>
      </c>
      <c r="R3478" t="str">
        <f t="shared" si="163"/>
        <v>plays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162"/>
        <v>42128.736608796295</v>
      </c>
      <c r="P3479">
        <f t="shared" si="164"/>
        <v>2015</v>
      </c>
      <c r="Q3479" t="str" cm="1">
        <f t="array" ref="Q3479">_xlfn.IFS(N3479= "theater/plays", "Theater", N3479 = "theater/musical", "Theater", N3479 = "theater/spaces", "Theater")</f>
        <v>Theater</v>
      </c>
      <c r="R3479" t="str">
        <f t="shared" si="163"/>
        <v>plays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162"/>
        <v>42053.916921296295</v>
      </c>
      <c r="P3480">
        <f t="shared" si="164"/>
        <v>2015</v>
      </c>
      <c r="Q3480" t="str" cm="1">
        <f t="array" ref="Q3480">_xlfn.IFS(N3480= "theater/plays", "Theater", N3480 = "theater/musical", "Theater", N3480 = "theater/spaces", "Theater")</f>
        <v>Theater</v>
      </c>
      <c r="R3480" t="str">
        <f t="shared" si="163"/>
        <v>plays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162"/>
        <v>41781.855092592596</v>
      </c>
      <c r="P3481">
        <f t="shared" si="164"/>
        <v>2014</v>
      </c>
      <c r="Q3481" t="str" cm="1">
        <f t="array" ref="Q3481">_xlfn.IFS(N3481= "theater/plays", "Theater", N3481 = "theater/musical", "Theater", N3481 = "theater/spaces", "Theater")</f>
        <v>Theater</v>
      </c>
      <c r="R3481" t="str">
        <f t="shared" si="163"/>
        <v>plays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162"/>
        <v>42171.317442129628</v>
      </c>
      <c r="P3482">
        <f t="shared" si="164"/>
        <v>2015</v>
      </c>
      <c r="Q3482" t="str" cm="1">
        <f t="array" ref="Q3482">_xlfn.IFS(N3482= "theater/plays", "Theater", N3482 = "theater/musical", "Theater", N3482 = "theater/spaces", "Theater")</f>
        <v>Theater</v>
      </c>
      <c r="R3482" t="str">
        <f t="shared" si="163"/>
        <v>plays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162"/>
        <v>41989.247546296298</v>
      </c>
      <c r="P3483">
        <f t="shared" si="164"/>
        <v>2014</v>
      </c>
      <c r="Q3483" t="str" cm="1">
        <f t="array" ref="Q3483">_xlfn.IFS(N3483= "theater/plays", "Theater", N3483 = "theater/musical", "Theater", N3483 = "theater/spaces", "Theater")</f>
        <v>Theater</v>
      </c>
      <c r="R3483" t="str">
        <f t="shared" si="163"/>
        <v>plays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162"/>
        <v>41796.771597222221</v>
      </c>
      <c r="P3484">
        <f t="shared" si="164"/>
        <v>2014</v>
      </c>
      <c r="Q3484" t="str" cm="1">
        <f t="array" ref="Q3484">_xlfn.IFS(N3484= "theater/plays", "Theater", N3484 = "theater/musical", "Theater", N3484 = "theater/spaces", "Theater")</f>
        <v>Theater</v>
      </c>
      <c r="R3484" t="str">
        <f t="shared" si="163"/>
        <v>plays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162"/>
        <v>41793.668761574074</v>
      </c>
      <c r="P3485">
        <f t="shared" si="164"/>
        <v>2014</v>
      </c>
      <c r="Q3485" t="str" cm="1">
        <f t="array" ref="Q3485">_xlfn.IFS(N3485= "theater/plays", "Theater", N3485 = "theater/musical", "Theater", N3485 = "theater/spaces", "Theater")</f>
        <v>Theater</v>
      </c>
      <c r="R3485" t="str">
        <f t="shared" si="163"/>
        <v>plays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162"/>
        <v>42506.760405092587</v>
      </c>
      <c r="P3486">
        <f t="shared" si="164"/>
        <v>2016</v>
      </c>
      <c r="Q3486" t="str" cm="1">
        <f t="array" ref="Q3486">_xlfn.IFS(N3486= "theater/plays", "Theater", N3486 = "theater/musical", "Theater", N3486 = "theater/spaces", "Theater")</f>
        <v>Theater</v>
      </c>
      <c r="R3486" t="str">
        <f t="shared" si="163"/>
        <v>plays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162"/>
        <v>42372.693055555559</v>
      </c>
      <c r="P3487">
        <f t="shared" si="164"/>
        <v>2016</v>
      </c>
      <c r="Q3487" t="str" cm="1">
        <f t="array" ref="Q3487">_xlfn.IFS(N3487= "theater/plays", "Theater", N3487 = "theater/musical", "Theater", N3487 = "theater/spaces", "Theater")</f>
        <v>Theater</v>
      </c>
      <c r="R3487" t="str">
        <f t="shared" si="163"/>
        <v>plays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162"/>
        <v>42126.87501157407</v>
      </c>
      <c r="P3488">
        <f t="shared" si="164"/>
        <v>2015</v>
      </c>
      <c r="Q3488" t="str" cm="1">
        <f t="array" ref="Q3488">_xlfn.IFS(N3488= "theater/plays", "Theater", N3488 = "theater/musical", "Theater", N3488 = "theater/spaces", "Theater")</f>
        <v>Theater</v>
      </c>
      <c r="R3488" t="str">
        <f t="shared" si="163"/>
        <v>plays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162"/>
        <v>42149.940416666665</v>
      </c>
      <c r="P3489">
        <f t="shared" si="164"/>
        <v>2015</v>
      </c>
      <c r="Q3489" t="str" cm="1">
        <f t="array" ref="Q3489">_xlfn.IFS(N3489= "theater/plays", "Theater", N3489 = "theater/musical", "Theater", N3489 = "theater/spaces", "Theater")</f>
        <v>Theater</v>
      </c>
      <c r="R3489" t="str">
        <f t="shared" si="163"/>
        <v>plays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162"/>
        <v>42087.768055555556</v>
      </c>
      <c r="P3490">
        <f t="shared" si="164"/>
        <v>2015</v>
      </c>
      <c r="Q3490" t="str" cm="1">
        <f t="array" ref="Q3490">_xlfn.IFS(N3490= "theater/plays", "Theater", N3490 = "theater/musical", "Theater", N3490 = "theater/spaces", "Theater")</f>
        <v>Theater</v>
      </c>
      <c r="R3490" t="str">
        <f t="shared" si="163"/>
        <v>plays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162"/>
        <v>41753.635775462964</v>
      </c>
      <c r="P3491">
        <f t="shared" si="164"/>
        <v>2014</v>
      </c>
      <c r="Q3491" t="str" cm="1">
        <f t="array" ref="Q3491">_xlfn.IFS(N3491= "theater/plays", "Theater", N3491 = "theater/musical", "Theater", N3491 = "theater/spaces", "Theater")</f>
        <v>Theater</v>
      </c>
      <c r="R3491" t="str">
        <f t="shared" si="163"/>
        <v>plays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162"/>
        <v>42443.802361111113</v>
      </c>
      <c r="P3492">
        <f t="shared" si="164"/>
        <v>2016</v>
      </c>
      <c r="Q3492" t="str" cm="1">
        <f t="array" ref="Q3492">_xlfn.IFS(N3492= "theater/plays", "Theater", N3492 = "theater/musical", "Theater", N3492 = "theater/spaces", "Theater")</f>
        <v>Theater</v>
      </c>
      <c r="R3492" t="str">
        <f t="shared" si="163"/>
        <v>plays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162"/>
        <v>42121.249814814815</v>
      </c>
      <c r="P3493">
        <f t="shared" si="164"/>
        <v>2015</v>
      </c>
      <c r="Q3493" t="str" cm="1">
        <f t="array" ref="Q3493">_xlfn.IFS(N3493= "theater/plays", "Theater", N3493 = "theater/musical", "Theater", N3493 = "theater/spaces", "Theater")</f>
        <v>Theater</v>
      </c>
      <c r="R3493" t="str">
        <f t="shared" si="163"/>
        <v>plays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162"/>
        <v>42268.009224537032</v>
      </c>
      <c r="P3494">
        <f t="shared" si="164"/>
        <v>2015</v>
      </c>
      <c r="Q3494" t="str" cm="1">
        <f t="array" ref="Q3494">_xlfn.IFS(N3494= "theater/plays", "Theater", N3494 = "theater/musical", "Theater", N3494 = "theater/spaces", "Theater")</f>
        <v>Theater</v>
      </c>
      <c r="R3494" t="str">
        <f t="shared" si="163"/>
        <v>plays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162"/>
        <v>41848.866157407407</v>
      </c>
      <c r="P3495">
        <f t="shared" si="164"/>
        <v>2014</v>
      </c>
      <c r="Q3495" t="str" cm="1">
        <f t="array" ref="Q3495">_xlfn.IFS(N3495= "theater/plays", "Theater", N3495 = "theater/musical", "Theater", N3495 = "theater/spaces", "Theater")</f>
        <v>Theater</v>
      </c>
      <c r="R3495" t="str">
        <f t="shared" si="163"/>
        <v>plays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162"/>
        <v>42689.214988425927</v>
      </c>
      <c r="P3496">
        <f t="shared" si="164"/>
        <v>2016</v>
      </c>
      <c r="Q3496" t="str" cm="1">
        <f t="array" ref="Q3496">_xlfn.IFS(N3496= "theater/plays", "Theater", N3496 = "theater/musical", "Theater", N3496 = "theater/spaces", "Theater")</f>
        <v>Theater</v>
      </c>
      <c r="R3496" t="str">
        <f t="shared" si="163"/>
        <v>plays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162"/>
        <v>41915.762835648144</v>
      </c>
      <c r="P3497">
        <f t="shared" si="164"/>
        <v>2014</v>
      </c>
      <c r="Q3497" t="str" cm="1">
        <f t="array" ref="Q3497">_xlfn.IFS(N3497= "theater/plays", "Theater", N3497 = "theater/musical", "Theater", N3497 = "theater/spaces", "Theater")</f>
        <v>Theater</v>
      </c>
      <c r="R3497" t="str">
        <f t="shared" si="163"/>
        <v>plays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162"/>
        <v>42584.846828703703</v>
      </c>
      <c r="P3498">
        <f t="shared" si="164"/>
        <v>2016</v>
      </c>
      <c r="Q3498" t="str" cm="1">
        <f t="array" ref="Q3498">_xlfn.IFS(N3498= "theater/plays", "Theater", N3498 = "theater/musical", "Theater", N3498 = "theater/spaces", "Theater")</f>
        <v>Theater</v>
      </c>
      <c r="R3498" t="str">
        <f t="shared" si="163"/>
        <v>plays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162"/>
        <v>42511.741944444446</v>
      </c>
      <c r="P3499">
        <f t="shared" si="164"/>
        <v>2016</v>
      </c>
      <c r="Q3499" t="str" cm="1">
        <f t="array" ref="Q3499">_xlfn.IFS(N3499= "theater/plays", "Theater", N3499 = "theater/musical", "Theater", N3499 = "theater/spaces", "Theater")</f>
        <v>Theater</v>
      </c>
      <c r="R3499" t="str">
        <f t="shared" si="163"/>
        <v>plays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162"/>
        <v>42459.15861111111</v>
      </c>
      <c r="P3500">
        <f t="shared" si="164"/>
        <v>2016</v>
      </c>
      <c r="Q3500" t="str" cm="1">
        <f t="array" ref="Q3500">_xlfn.IFS(N3500= "theater/plays", "Theater", N3500 = "theater/musical", "Theater", N3500 = "theater/spaces", "Theater")</f>
        <v>Theater</v>
      </c>
      <c r="R3500" t="str">
        <f t="shared" si="163"/>
        <v>plays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162"/>
        <v>42132.036168981482</v>
      </c>
      <c r="P3501">
        <f t="shared" si="164"/>
        <v>2015</v>
      </c>
      <c r="Q3501" t="str" cm="1">
        <f t="array" ref="Q3501">_xlfn.IFS(N3501= "theater/plays", "Theater", N3501 = "theater/musical", "Theater", N3501 = "theater/spaces", "Theater")</f>
        <v>Theater</v>
      </c>
      <c r="R3501" t="str">
        <f t="shared" si="163"/>
        <v>plays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162"/>
        <v>42419.919421296298</v>
      </c>
      <c r="P3502">
        <f t="shared" si="164"/>
        <v>2016</v>
      </c>
      <c r="Q3502" t="str" cm="1">
        <f t="array" ref="Q3502">_xlfn.IFS(N3502= "theater/plays", "Theater", N3502 = "theater/musical", "Theater", N3502 = "theater/spaces", "Theater")</f>
        <v>Theater</v>
      </c>
      <c r="R3502" t="str">
        <f t="shared" si="163"/>
        <v>plays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162"/>
        <v>42233.763831018514</v>
      </c>
      <c r="P3503">
        <f t="shared" si="164"/>
        <v>2015</v>
      </c>
      <c r="Q3503" t="str" cm="1">
        <f t="array" ref="Q3503">_xlfn.IFS(N3503= "theater/plays", "Theater", N3503 = "theater/musical", "Theater", N3503 = "theater/spaces", "Theater")</f>
        <v>Theater</v>
      </c>
      <c r="R3503" t="str">
        <f t="shared" si="163"/>
        <v>plays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162"/>
        <v>42430.839398148149</v>
      </c>
      <c r="P3504">
        <f t="shared" si="164"/>
        <v>2016</v>
      </c>
      <c r="Q3504" t="str" cm="1">
        <f t="array" ref="Q3504">_xlfn.IFS(N3504= "theater/plays", "Theater", N3504 = "theater/musical", "Theater", N3504 = "theater/spaces", "Theater")</f>
        <v>Theater</v>
      </c>
      <c r="R3504" t="str">
        <f t="shared" si="163"/>
        <v>plays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162"/>
        <v>42545.478333333333</v>
      </c>
      <c r="P3505">
        <f t="shared" si="164"/>
        <v>2016</v>
      </c>
      <c r="Q3505" t="str" cm="1">
        <f t="array" ref="Q3505">_xlfn.IFS(N3505= "theater/plays", "Theater", N3505 = "theater/musical", "Theater", N3505 = "theater/spaces", "Theater")</f>
        <v>Theater</v>
      </c>
      <c r="R3505" t="str">
        <f t="shared" si="163"/>
        <v>plays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162"/>
        <v>42297.748738425929</v>
      </c>
      <c r="P3506">
        <f t="shared" si="164"/>
        <v>2015</v>
      </c>
      <c r="Q3506" t="str" cm="1">
        <f t="array" ref="Q3506">_xlfn.IFS(N3506= "theater/plays", "Theater", N3506 = "theater/musical", "Theater", N3506 = "theater/spaces", "Theater")</f>
        <v>Theater</v>
      </c>
      <c r="R3506" t="str">
        <f t="shared" si="163"/>
        <v>plays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162"/>
        <v>41760.935706018521</v>
      </c>
      <c r="P3507">
        <f t="shared" si="164"/>
        <v>2014</v>
      </c>
      <c r="Q3507" t="str" cm="1">
        <f t="array" ref="Q3507">_xlfn.IFS(N3507= "theater/plays", "Theater", N3507 = "theater/musical", "Theater", N3507 = "theater/spaces", "Theater")</f>
        <v>Theater</v>
      </c>
      <c r="R3507" t="str">
        <f t="shared" si="163"/>
        <v>plays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162"/>
        <v>41829.734259259261</v>
      </c>
      <c r="P3508">
        <f t="shared" si="164"/>
        <v>2014</v>
      </c>
      <c r="Q3508" t="str" cm="1">
        <f t="array" ref="Q3508">_xlfn.IFS(N3508= "theater/plays", "Theater", N3508 = "theater/musical", "Theater", N3508 = "theater/spaces", "Theater")</f>
        <v>Theater</v>
      </c>
      <c r="R3508" t="str">
        <f t="shared" si="163"/>
        <v>plays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162"/>
        <v>42491.92288194444</v>
      </c>
      <c r="P3509">
        <f t="shared" si="164"/>
        <v>2016</v>
      </c>
      <c r="Q3509" t="str" cm="1">
        <f t="array" ref="Q3509">_xlfn.IFS(N3509= "theater/plays", "Theater", N3509 = "theater/musical", "Theater", N3509 = "theater/spaces", "Theater")</f>
        <v>Theater</v>
      </c>
      <c r="R3509" t="str">
        <f t="shared" si="163"/>
        <v>plays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162"/>
        <v>42477.729780092588</v>
      </c>
      <c r="P3510">
        <f t="shared" si="164"/>
        <v>2016</v>
      </c>
      <c r="Q3510" t="str" cm="1">
        <f t="array" ref="Q3510">_xlfn.IFS(N3510= "theater/plays", "Theater", N3510 = "theater/musical", "Theater", N3510 = "theater/spaces", "Theater")</f>
        <v>Theater</v>
      </c>
      <c r="R3510" t="str">
        <f t="shared" si="163"/>
        <v>plays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162"/>
        <v>41950.859560185185</v>
      </c>
      <c r="P3511">
        <f t="shared" si="164"/>
        <v>2014</v>
      </c>
      <c r="Q3511" t="str" cm="1">
        <f t="array" ref="Q3511">_xlfn.IFS(N3511= "theater/plays", "Theater", N3511 = "theater/musical", "Theater", N3511 = "theater/spaces", "Theater")</f>
        <v>Theater</v>
      </c>
      <c r="R3511" t="str">
        <f t="shared" si="163"/>
        <v>plays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162"/>
        <v>41802.62090277778</v>
      </c>
      <c r="P3512">
        <f t="shared" si="164"/>
        <v>2014</v>
      </c>
      <c r="Q3512" t="str" cm="1">
        <f t="array" ref="Q3512">_xlfn.IFS(N3512= "theater/plays", "Theater", N3512 = "theater/musical", "Theater", N3512 = "theater/spaces", "Theater")</f>
        <v>Theater</v>
      </c>
      <c r="R3512" t="str">
        <f t="shared" si="163"/>
        <v>plays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162"/>
        <v>41927.873784722222</v>
      </c>
      <c r="P3513">
        <f t="shared" si="164"/>
        <v>2014</v>
      </c>
      <c r="Q3513" t="str" cm="1">
        <f t="array" ref="Q3513">_xlfn.IFS(N3513= "theater/plays", "Theater", N3513 = "theater/musical", "Theater", N3513 = "theater/spaces", "Theater")</f>
        <v>Theater</v>
      </c>
      <c r="R3513" t="str">
        <f t="shared" si="163"/>
        <v>plays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162"/>
        <v>42057.536944444444</v>
      </c>
      <c r="P3514">
        <f t="shared" si="164"/>
        <v>2015</v>
      </c>
      <c r="Q3514" t="str" cm="1">
        <f t="array" ref="Q3514">_xlfn.IFS(N3514= "theater/plays", "Theater", N3514 = "theater/musical", "Theater", N3514 = "theater/spaces", "Theater")</f>
        <v>Theater</v>
      </c>
      <c r="R3514" t="str">
        <f t="shared" si="163"/>
        <v>plays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162"/>
        <v>41781.096203703702</v>
      </c>
      <c r="P3515">
        <f t="shared" si="164"/>
        <v>2014</v>
      </c>
      <c r="Q3515" t="str" cm="1">
        <f t="array" ref="Q3515">_xlfn.IFS(N3515= "theater/plays", "Theater", N3515 = "theater/musical", "Theater", N3515 = "theater/spaces", "Theater")</f>
        <v>Theater</v>
      </c>
      <c r="R3515" t="str">
        <f t="shared" si="163"/>
        <v>plays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162"/>
        <v>42020.846666666665</v>
      </c>
      <c r="P3516">
        <f t="shared" si="164"/>
        <v>2015</v>
      </c>
      <c r="Q3516" t="str" cm="1">
        <f t="array" ref="Q3516">_xlfn.IFS(N3516= "theater/plays", "Theater", N3516 = "theater/musical", "Theater", N3516 = "theater/spaces", "Theater")</f>
        <v>Theater</v>
      </c>
      <c r="R3516" t="str">
        <f t="shared" si="163"/>
        <v>plays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162"/>
        <v>42125.772812499999</v>
      </c>
      <c r="P3517">
        <f t="shared" si="164"/>
        <v>2015</v>
      </c>
      <c r="Q3517" t="str" cm="1">
        <f t="array" ref="Q3517">_xlfn.IFS(N3517= "theater/plays", "Theater", N3517 = "theater/musical", "Theater", N3517 = "theater/spaces", "Theater")</f>
        <v>Theater</v>
      </c>
      <c r="R3517" t="str">
        <f t="shared" si="163"/>
        <v>plays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162"/>
        <v>41856.010069444441</v>
      </c>
      <c r="P3518">
        <f t="shared" si="164"/>
        <v>2014</v>
      </c>
      <c r="Q3518" t="str" cm="1">
        <f t="array" ref="Q3518">_xlfn.IFS(N3518= "theater/plays", "Theater", N3518 = "theater/musical", "Theater", N3518 = "theater/spaces", "Theater")</f>
        <v>Theater</v>
      </c>
      <c r="R3518" t="str">
        <f t="shared" si="163"/>
        <v>plays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162"/>
        <v>41794.817523148144</v>
      </c>
      <c r="P3519">
        <f t="shared" si="164"/>
        <v>2014</v>
      </c>
      <c r="Q3519" t="str" cm="1">
        <f t="array" ref="Q3519">_xlfn.IFS(N3519= "theater/plays", "Theater", N3519 = "theater/musical", "Theater", N3519 = "theater/spaces", "Theater")</f>
        <v>Theater</v>
      </c>
      <c r="R3519" t="str">
        <f t="shared" si="163"/>
        <v>plays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162"/>
        <v>41893.783553240741</v>
      </c>
      <c r="P3520">
        <f t="shared" si="164"/>
        <v>2014</v>
      </c>
      <c r="Q3520" t="str" cm="1">
        <f t="array" ref="Q3520">_xlfn.IFS(N3520= "theater/plays", "Theater", N3520 = "theater/musical", "Theater", N3520 = "theater/spaces", "Theater")</f>
        <v>Theater</v>
      </c>
      <c r="R3520" t="str">
        <f t="shared" si="163"/>
        <v>plays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162"/>
        <v>42037.598958333328</v>
      </c>
      <c r="P3521">
        <f t="shared" si="164"/>
        <v>2015</v>
      </c>
      <c r="Q3521" t="str" cm="1">
        <f t="array" ref="Q3521">_xlfn.IFS(N3521= "theater/plays", "Theater", N3521 = "theater/musical", "Theater", N3521 = "theater/spaces", "Theater")</f>
        <v>Theater</v>
      </c>
      <c r="R3521" t="str">
        <f t="shared" si="163"/>
        <v>plays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162"/>
        <v>42227.824212962965</v>
      </c>
      <c r="P3522">
        <f t="shared" si="164"/>
        <v>2015</v>
      </c>
      <c r="Q3522" t="str" cm="1">
        <f t="array" ref="Q3522">_xlfn.IFS(N3522= "theater/plays", "Theater", N3522 = "theater/musical", "Theater", N3522 = "theater/spaces", "Theater")</f>
        <v>Theater</v>
      </c>
      <c r="R3522" t="str">
        <f t="shared" si="163"/>
        <v>plays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165">(J3523/86400)+DATE(1970,1,1)</f>
        <v>41881.361342592594</v>
      </c>
      <c r="P3523">
        <f t="shared" si="164"/>
        <v>2014</v>
      </c>
      <c r="Q3523" t="str" cm="1">
        <f t="array" ref="Q3523">_xlfn.IFS(N3523= "theater/plays", "Theater", N3523 = "theater/musical", "Theater", N3523 = "theater/spaces", "Theater")</f>
        <v>Theater</v>
      </c>
      <c r="R3523" t="str">
        <f t="shared" ref="R3523:R3586" si="166">IF(N3523= "theater/plays", "plays")</f>
        <v>plays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165"/>
        <v>42234.789884259255</v>
      </c>
      <c r="P3524">
        <f t="shared" ref="P3524:P3587" si="167">YEAR(O3524)</f>
        <v>2015</v>
      </c>
      <c r="Q3524" t="str" cm="1">
        <f t="array" ref="Q3524">_xlfn.IFS(N3524= "theater/plays", "Theater", N3524 = "theater/musical", "Theater", N3524 = "theater/spaces", "Theater")</f>
        <v>Theater</v>
      </c>
      <c r="R3524" t="str">
        <f t="shared" si="166"/>
        <v>plays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165"/>
        <v>42581.397546296299</v>
      </c>
      <c r="P3525">
        <f t="shared" si="167"/>
        <v>2016</v>
      </c>
      <c r="Q3525" t="str" cm="1">
        <f t="array" ref="Q3525">_xlfn.IFS(N3525= "theater/plays", "Theater", N3525 = "theater/musical", "Theater", N3525 = "theater/spaces", "Theater")</f>
        <v>Theater</v>
      </c>
      <c r="R3525" t="str">
        <f t="shared" si="166"/>
        <v>plays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165"/>
        <v>41880.76357638889</v>
      </c>
      <c r="P3526">
        <f t="shared" si="167"/>
        <v>2014</v>
      </c>
      <c r="Q3526" t="str" cm="1">
        <f t="array" ref="Q3526">_xlfn.IFS(N3526= "theater/plays", "Theater", N3526 = "theater/musical", "Theater", N3526 = "theater/spaces", "Theater")</f>
        <v>Theater</v>
      </c>
      <c r="R3526" t="str">
        <f t="shared" si="166"/>
        <v>plays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165"/>
        <v>42214.6956712963</v>
      </c>
      <c r="P3527">
        <f t="shared" si="167"/>
        <v>2015</v>
      </c>
      <c r="Q3527" t="str" cm="1">
        <f t="array" ref="Q3527">_xlfn.IFS(N3527= "theater/plays", "Theater", N3527 = "theater/musical", "Theater", N3527 = "theater/spaces", "Theater")</f>
        <v>Theater</v>
      </c>
      <c r="R3527" t="str">
        <f t="shared" si="166"/>
        <v>plays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165"/>
        <v>42460.335312499999</v>
      </c>
      <c r="P3528">
        <f t="shared" si="167"/>
        <v>2016</v>
      </c>
      <c r="Q3528" t="str" cm="1">
        <f t="array" ref="Q3528">_xlfn.IFS(N3528= "theater/plays", "Theater", N3528 = "theater/musical", "Theater", N3528 = "theater/spaces", "Theater")</f>
        <v>Theater</v>
      </c>
      <c r="R3528" t="str">
        <f t="shared" si="166"/>
        <v>plays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165"/>
        <v>42167.023206018523</v>
      </c>
      <c r="P3529">
        <f t="shared" si="167"/>
        <v>2015</v>
      </c>
      <c r="Q3529" t="str" cm="1">
        <f t="array" ref="Q3529">_xlfn.IFS(N3529= "theater/plays", "Theater", N3529 = "theater/musical", "Theater", N3529 = "theater/spaces", "Theater")</f>
        <v>Theater</v>
      </c>
      <c r="R3529" t="str">
        <f t="shared" si="166"/>
        <v>plays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165"/>
        <v>42733.50136574074</v>
      </c>
      <c r="P3530">
        <f t="shared" si="167"/>
        <v>2016</v>
      </c>
      <c r="Q3530" t="str" cm="1">
        <f t="array" ref="Q3530">_xlfn.IFS(N3530= "theater/plays", "Theater", N3530 = "theater/musical", "Theater", N3530 = "theater/spaces", "Theater")</f>
        <v>Theater</v>
      </c>
      <c r="R3530" t="str">
        <f t="shared" si="166"/>
        <v>plays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165"/>
        <v>42177.761782407411</v>
      </c>
      <c r="P3531">
        <f t="shared" si="167"/>
        <v>2015</v>
      </c>
      <c r="Q3531" t="str" cm="1">
        <f t="array" ref="Q3531">_xlfn.IFS(N3531= "theater/plays", "Theater", N3531 = "theater/musical", "Theater", N3531 = "theater/spaces", "Theater")</f>
        <v>Theater</v>
      </c>
      <c r="R3531" t="str">
        <f t="shared" si="166"/>
        <v>plays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165"/>
        <v>42442.623344907406</v>
      </c>
      <c r="P3532">
        <f t="shared" si="167"/>
        <v>2016</v>
      </c>
      <c r="Q3532" t="str" cm="1">
        <f t="array" ref="Q3532">_xlfn.IFS(N3532= "theater/plays", "Theater", N3532 = "theater/musical", "Theater", N3532 = "theater/spaces", "Theater")</f>
        <v>Theater</v>
      </c>
      <c r="R3532" t="str">
        <f t="shared" si="166"/>
        <v>plays</v>
      </c>
    </row>
    <row r="3533" spans="1:18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165"/>
        <v>42521.654328703706</v>
      </c>
      <c r="P3533">
        <f t="shared" si="167"/>
        <v>2016</v>
      </c>
      <c r="Q3533" t="str" cm="1">
        <f t="array" ref="Q3533">_xlfn.IFS(N3533= "theater/plays", "Theater", N3533 = "theater/musical", "Theater", N3533 = "theater/spaces", "Theater")</f>
        <v>Theater</v>
      </c>
      <c r="R3533" t="str">
        <f t="shared" si="166"/>
        <v>plays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165"/>
        <v>41884.599849537037</v>
      </c>
      <c r="P3534">
        <f t="shared" si="167"/>
        <v>2014</v>
      </c>
      <c r="Q3534" t="str" cm="1">
        <f t="array" ref="Q3534">_xlfn.IFS(N3534= "theater/plays", "Theater", N3534 = "theater/musical", "Theater", N3534 = "theater/spaces", "Theater")</f>
        <v>Theater</v>
      </c>
      <c r="R3534" t="str">
        <f t="shared" si="166"/>
        <v>plays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165"/>
        <v>42289.761192129634</v>
      </c>
      <c r="P3535">
        <f t="shared" si="167"/>
        <v>2015</v>
      </c>
      <c r="Q3535" t="str" cm="1">
        <f t="array" ref="Q3535">_xlfn.IFS(N3535= "theater/plays", "Theater", N3535 = "theater/musical", "Theater", N3535 = "theater/spaces", "Theater")</f>
        <v>Theater</v>
      </c>
      <c r="R3535" t="str">
        <f t="shared" si="166"/>
        <v>plays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165"/>
        <v>42243.6252662037</v>
      </c>
      <c r="P3536">
        <f t="shared" si="167"/>
        <v>2015</v>
      </c>
      <c r="Q3536" t="str" cm="1">
        <f t="array" ref="Q3536">_xlfn.IFS(N3536= "theater/plays", "Theater", N3536 = "theater/musical", "Theater", N3536 = "theater/spaces", "Theater")</f>
        <v>Theater</v>
      </c>
      <c r="R3536" t="str">
        <f t="shared" si="166"/>
        <v>plays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165"/>
        <v>42248.640162037038</v>
      </c>
      <c r="P3537">
        <f t="shared" si="167"/>
        <v>2015</v>
      </c>
      <c r="Q3537" t="str" cm="1">
        <f t="array" ref="Q3537">_xlfn.IFS(N3537= "theater/plays", "Theater", N3537 = "theater/musical", "Theater", N3537 = "theater/spaces", "Theater")</f>
        <v>Theater</v>
      </c>
      <c r="R3537" t="str">
        <f t="shared" si="166"/>
        <v>plays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165"/>
        <v>42328.727141203708</v>
      </c>
      <c r="P3538">
        <f t="shared" si="167"/>
        <v>2015</v>
      </c>
      <c r="Q3538" t="str" cm="1">
        <f t="array" ref="Q3538">_xlfn.IFS(N3538= "theater/plays", "Theater", N3538 = "theater/musical", "Theater", N3538 = "theater/spaces", "Theater")</f>
        <v>Theater</v>
      </c>
      <c r="R3538" t="str">
        <f t="shared" si="166"/>
        <v>plays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165"/>
        <v>41923.354351851856</v>
      </c>
      <c r="P3539">
        <f t="shared" si="167"/>
        <v>2014</v>
      </c>
      <c r="Q3539" t="str" cm="1">
        <f t="array" ref="Q3539">_xlfn.IFS(N3539= "theater/plays", "Theater", N3539 = "theater/musical", "Theater", N3539 = "theater/spaces", "Theater")</f>
        <v>Theater</v>
      </c>
      <c r="R3539" t="str">
        <f t="shared" si="166"/>
        <v>plays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165"/>
        <v>42571.420601851853</v>
      </c>
      <c r="P3540">
        <f t="shared" si="167"/>
        <v>2016</v>
      </c>
      <c r="Q3540" t="str" cm="1">
        <f t="array" ref="Q3540">_xlfn.IFS(N3540= "theater/plays", "Theater", N3540 = "theater/musical", "Theater", N3540 = "theater/spaces", "Theater")</f>
        <v>Theater</v>
      </c>
      <c r="R3540" t="str">
        <f t="shared" si="166"/>
        <v>plays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165"/>
        <v>42600.756041666667</v>
      </c>
      <c r="P3541">
        <f t="shared" si="167"/>
        <v>2016</v>
      </c>
      <c r="Q3541" t="str" cm="1">
        <f t="array" ref="Q3541">_xlfn.IFS(N3541= "theater/plays", "Theater", N3541 = "theater/musical", "Theater", N3541 = "theater/spaces", "Theater")</f>
        <v>Theater</v>
      </c>
      <c r="R3541" t="str">
        <f t="shared" si="166"/>
        <v>plays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165"/>
        <v>42517.003368055557</v>
      </c>
      <c r="P3542">
        <f t="shared" si="167"/>
        <v>2016</v>
      </c>
      <c r="Q3542" t="str" cm="1">
        <f t="array" ref="Q3542">_xlfn.IFS(N3542= "theater/plays", "Theater", N3542 = "theater/musical", "Theater", N3542 = "theater/spaces", "Theater")</f>
        <v>Theater</v>
      </c>
      <c r="R3542" t="str">
        <f t="shared" si="166"/>
        <v>plays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165"/>
        <v>42222.730034722219</v>
      </c>
      <c r="P3543">
        <f t="shared" si="167"/>
        <v>2015</v>
      </c>
      <c r="Q3543" t="str" cm="1">
        <f t="array" ref="Q3543">_xlfn.IFS(N3543= "theater/plays", "Theater", N3543 = "theater/musical", "Theater", N3543 = "theater/spaces", "Theater")</f>
        <v>Theater</v>
      </c>
      <c r="R3543" t="str">
        <f t="shared" si="166"/>
        <v>plays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165"/>
        <v>41829.599791666667</v>
      </c>
      <c r="P3544">
        <f t="shared" si="167"/>
        <v>2014</v>
      </c>
      <c r="Q3544" t="str" cm="1">
        <f t="array" ref="Q3544">_xlfn.IFS(N3544= "theater/plays", "Theater", N3544 = "theater/musical", "Theater", N3544 = "theater/spaces", "Theater")</f>
        <v>Theater</v>
      </c>
      <c r="R3544" t="str">
        <f t="shared" si="166"/>
        <v>plays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165"/>
        <v>42150.755312499998</v>
      </c>
      <c r="P3545">
        <f t="shared" si="167"/>
        <v>2015</v>
      </c>
      <c r="Q3545" t="str" cm="1">
        <f t="array" ref="Q3545">_xlfn.IFS(N3545= "theater/plays", "Theater", N3545 = "theater/musical", "Theater", N3545 = "theater/spaces", "Theater")</f>
        <v>Theater</v>
      </c>
      <c r="R3545" t="str">
        <f t="shared" si="166"/>
        <v>plays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165"/>
        <v>42040.831678240742</v>
      </c>
      <c r="P3546">
        <f t="shared" si="167"/>
        <v>2015</v>
      </c>
      <c r="Q3546" t="str" cm="1">
        <f t="array" ref="Q3546">_xlfn.IFS(N3546= "theater/plays", "Theater", N3546 = "theater/musical", "Theater", N3546 = "theater/spaces", "Theater")</f>
        <v>Theater</v>
      </c>
      <c r="R3546" t="str">
        <f t="shared" si="166"/>
        <v>plays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165"/>
        <v>42075.807395833333</v>
      </c>
      <c r="P3547">
        <f t="shared" si="167"/>
        <v>2015</v>
      </c>
      <c r="Q3547" t="str" cm="1">
        <f t="array" ref="Q3547">_xlfn.IFS(N3547= "theater/plays", "Theater", N3547 = "theater/musical", "Theater", N3547 = "theater/spaces", "Theater")</f>
        <v>Theater</v>
      </c>
      <c r="R3547" t="str">
        <f t="shared" si="166"/>
        <v>plays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165"/>
        <v>42073.660694444443</v>
      </c>
      <c r="P3548">
        <f t="shared" si="167"/>
        <v>2015</v>
      </c>
      <c r="Q3548" t="str" cm="1">
        <f t="array" ref="Q3548">_xlfn.IFS(N3548= "theater/plays", "Theater", N3548 = "theater/musical", "Theater", N3548 = "theater/spaces", "Theater")</f>
        <v>Theater</v>
      </c>
      <c r="R3548" t="str">
        <f t="shared" si="166"/>
        <v>plays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165"/>
        <v>42480.078715277778</v>
      </c>
      <c r="P3549">
        <f t="shared" si="167"/>
        <v>2016</v>
      </c>
      <c r="Q3549" t="str" cm="1">
        <f t="array" ref="Q3549">_xlfn.IFS(N3549= "theater/plays", "Theater", N3549 = "theater/musical", "Theater", N3549 = "theater/spaces", "Theater")</f>
        <v>Theater</v>
      </c>
      <c r="R3549" t="str">
        <f t="shared" si="166"/>
        <v>plays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165"/>
        <v>42411.942291666666</v>
      </c>
      <c r="P3550">
        <f t="shared" si="167"/>
        <v>2016</v>
      </c>
      <c r="Q3550" t="str" cm="1">
        <f t="array" ref="Q3550">_xlfn.IFS(N3550= "theater/plays", "Theater", N3550 = "theater/musical", "Theater", N3550 = "theater/spaces", "Theater")</f>
        <v>Theater</v>
      </c>
      <c r="R3550" t="str">
        <f t="shared" si="166"/>
        <v>plays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165"/>
        <v>42223.394363425927</v>
      </c>
      <c r="P3551">
        <f t="shared" si="167"/>
        <v>2015</v>
      </c>
      <c r="Q3551" t="str" cm="1">
        <f t="array" ref="Q3551">_xlfn.IFS(N3551= "theater/plays", "Theater", N3551 = "theater/musical", "Theater", N3551 = "theater/spaces", "Theater")</f>
        <v>Theater</v>
      </c>
      <c r="R3551" t="str">
        <f t="shared" si="166"/>
        <v>plays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165"/>
        <v>42462.893495370372</v>
      </c>
      <c r="P3552">
        <f t="shared" si="167"/>
        <v>2016</v>
      </c>
      <c r="Q3552" t="str" cm="1">
        <f t="array" ref="Q3552">_xlfn.IFS(N3552= "theater/plays", "Theater", N3552 = "theater/musical", "Theater", N3552 = "theater/spaces", "Theater")</f>
        <v>Theater</v>
      </c>
      <c r="R3552" t="str">
        <f t="shared" si="166"/>
        <v>plays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165"/>
        <v>41753.515856481477</v>
      </c>
      <c r="P3553">
        <f t="shared" si="167"/>
        <v>2014</v>
      </c>
      <c r="Q3553" t="str" cm="1">
        <f t="array" ref="Q3553">_xlfn.IFS(N3553= "theater/plays", "Theater", N3553 = "theater/musical", "Theater", N3553 = "theater/spaces", "Theater")</f>
        <v>Theater</v>
      </c>
      <c r="R3553" t="str">
        <f t="shared" si="166"/>
        <v>plays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165"/>
        <v>41788.587083333332</v>
      </c>
      <c r="P3554">
        <f t="shared" si="167"/>
        <v>2014</v>
      </c>
      <c r="Q3554" t="str" cm="1">
        <f t="array" ref="Q3554">_xlfn.IFS(N3554= "theater/plays", "Theater", N3554 = "theater/musical", "Theater", N3554 = "theater/spaces", "Theater")</f>
        <v>Theater</v>
      </c>
      <c r="R3554" t="str">
        <f t="shared" si="166"/>
        <v>plays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165"/>
        <v>42196.028703703705</v>
      </c>
      <c r="P3555">
        <f t="shared" si="167"/>
        <v>2015</v>
      </c>
      <c r="Q3555" t="str" cm="1">
        <f t="array" ref="Q3555">_xlfn.IFS(N3555= "theater/plays", "Theater", N3555 = "theater/musical", "Theater", N3555 = "theater/spaces", "Theater")</f>
        <v>Theater</v>
      </c>
      <c r="R3555" t="str">
        <f t="shared" si="166"/>
        <v>plays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165"/>
        <v>42016.050451388888</v>
      </c>
      <c r="P3556">
        <f t="shared" si="167"/>
        <v>2015</v>
      </c>
      <c r="Q3556" t="str" cm="1">
        <f t="array" ref="Q3556">_xlfn.IFS(N3556= "theater/plays", "Theater", N3556 = "theater/musical", "Theater", N3556 = "theater/spaces", "Theater")</f>
        <v>Theater</v>
      </c>
      <c r="R3556" t="str">
        <f t="shared" si="166"/>
        <v>plays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165"/>
        <v>42661.442060185189</v>
      </c>
      <c r="P3557">
        <f t="shared" si="167"/>
        <v>2016</v>
      </c>
      <c r="Q3557" t="str" cm="1">
        <f t="array" ref="Q3557">_xlfn.IFS(N3557= "theater/plays", "Theater", N3557 = "theater/musical", "Theater", N3557 = "theater/spaces", "Theater")</f>
        <v>Theater</v>
      </c>
      <c r="R3557" t="str">
        <f t="shared" si="166"/>
        <v>plays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165"/>
        <v>41808.649583333332</v>
      </c>
      <c r="P3558">
        <f t="shared" si="167"/>
        <v>2014</v>
      </c>
      <c r="Q3558" t="str" cm="1">
        <f t="array" ref="Q3558">_xlfn.IFS(N3558= "theater/plays", "Theater", N3558 = "theater/musical", "Theater", N3558 = "theater/spaces", "Theater")</f>
        <v>Theater</v>
      </c>
      <c r="R3558" t="str">
        <f t="shared" si="166"/>
        <v>plays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165"/>
        <v>41730.276747685188</v>
      </c>
      <c r="P3559">
        <f t="shared" si="167"/>
        <v>2014</v>
      </c>
      <c r="Q3559" t="str" cm="1">
        <f t="array" ref="Q3559">_xlfn.IFS(N3559= "theater/plays", "Theater", N3559 = "theater/musical", "Theater", N3559 = "theater/spaces", "Theater")</f>
        <v>Theater</v>
      </c>
      <c r="R3559" t="str">
        <f t="shared" si="166"/>
        <v>plays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165"/>
        <v>42139.816840277781</v>
      </c>
      <c r="P3560">
        <f t="shared" si="167"/>
        <v>2015</v>
      </c>
      <c r="Q3560" t="str" cm="1">
        <f t="array" ref="Q3560">_xlfn.IFS(N3560= "theater/plays", "Theater", N3560 = "theater/musical", "Theater", N3560 = "theater/spaces", "Theater")</f>
        <v>Theater</v>
      </c>
      <c r="R3560" t="str">
        <f t="shared" si="166"/>
        <v>plays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165"/>
        <v>42194.096157407403</v>
      </c>
      <c r="P3561">
        <f t="shared" si="167"/>
        <v>2015</v>
      </c>
      <c r="Q3561" t="str" cm="1">
        <f t="array" ref="Q3561">_xlfn.IFS(N3561= "theater/plays", "Theater", N3561 = "theater/musical", "Theater", N3561 = "theater/spaces", "Theater")</f>
        <v>Theater</v>
      </c>
      <c r="R3561" t="str">
        <f t="shared" si="166"/>
        <v>plays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165"/>
        <v>42115.889652777776</v>
      </c>
      <c r="P3562">
        <f t="shared" si="167"/>
        <v>2015</v>
      </c>
      <c r="Q3562" t="str" cm="1">
        <f t="array" ref="Q3562">_xlfn.IFS(N3562= "theater/plays", "Theater", N3562 = "theater/musical", "Theater", N3562 = "theater/spaces", "Theater")</f>
        <v>Theater</v>
      </c>
      <c r="R3562" t="str">
        <f t="shared" si="166"/>
        <v>plays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165"/>
        <v>42203.680300925931</v>
      </c>
      <c r="P3563">
        <f t="shared" si="167"/>
        <v>2015</v>
      </c>
      <c r="Q3563" t="str" cm="1">
        <f t="array" ref="Q3563">_xlfn.IFS(N3563= "theater/plays", "Theater", N3563 = "theater/musical", "Theater", N3563 = "theater/spaces", "Theater")</f>
        <v>Theater</v>
      </c>
      <c r="R3563" t="str">
        <f t="shared" si="166"/>
        <v>plays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165"/>
        <v>42433.761886574073</v>
      </c>
      <c r="P3564">
        <f t="shared" si="167"/>
        <v>2016</v>
      </c>
      <c r="Q3564" t="str" cm="1">
        <f t="array" ref="Q3564">_xlfn.IFS(N3564= "theater/plays", "Theater", N3564 = "theater/musical", "Theater", N3564 = "theater/spaces", "Theater")</f>
        <v>Theater</v>
      </c>
      <c r="R3564" t="str">
        <f t="shared" si="166"/>
        <v>plays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165"/>
        <v>42555.671944444446</v>
      </c>
      <c r="P3565">
        <f t="shared" si="167"/>
        <v>2016</v>
      </c>
      <c r="Q3565" t="str" cm="1">
        <f t="array" ref="Q3565">_xlfn.IFS(N3565= "theater/plays", "Theater", N3565 = "theater/musical", "Theater", N3565 = "theater/spaces", "Theater")</f>
        <v>Theater</v>
      </c>
      <c r="R3565" t="str">
        <f t="shared" si="166"/>
        <v>plays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165"/>
        <v>42236.623252314814</v>
      </c>
      <c r="P3566">
        <f t="shared" si="167"/>
        <v>2015</v>
      </c>
      <c r="Q3566" t="str" cm="1">
        <f t="array" ref="Q3566">_xlfn.IFS(N3566= "theater/plays", "Theater", N3566 = "theater/musical", "Theater", N3566 = "theater/spaces", "Theater")</f>
        <v>Theater</v>
      </c>
      <c r="R3566" t="str">
        <f t="shared" si="166"/>
        <v>plays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165"/>
        <v>41974.743148148147</v>
      </c>
      <c r="P3567">
        <f t="shared" si="167"/>
        <v>2014</v>
      </c>
      <c r="Q3567" t="str" cm="1">
        <f t="array" ref="Q3567">_xlfn.IFS(N3567= "theater/plays", "Theater", N3567 = "theater/musical", "Theater", N3567 = "theater/spaces", "Theater")</f>
        <v>Theater</v>
      </c>
      <c r="R3567" t="str">
        <f t="shared" si="166"/>
        <v>plays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165"/>
        <v>41997.507905092592</v>
      </c>
      <c r="P3568">
        <f t="shared" si="167"/>
        <v>2014</v>
      </c>
      <c r="Q3568" t="str" cm="1">
        <f t="array" ref="Q3568">_xlfn.IFS(N3568= "theater/plays", "Theater", N3568 = "theater/musical", "Theater", N3568 = "theater/spaces", "Theater")</f>
        <v>Theater</v>
      </c>
      <c r="R3568" t="str">
        <f t="shared" si="166"/>
        <v>plays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165"/>
        <v>42135.810694444444</v>
      </c>
      <c r="P3569">
        <f t="shared" si="167"/>
        <v>2015</v>
      </c>
      <c r="Q3569" t="str" cm="1">
        <f t="array" ref="Q3569">_xlfn.IFS(N3569= "theater/plays", "Theater", N3569 = "theater/musical", "Theater", N3569 = "theater/spaces", "Theater")</f>
        <v>Theater</v>
      </c>
      <c r="R3569" t="str">
        <f t="shared" si="166"/>
        <v>plays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165"/>
        <v>41869.740671296298</v>
      </c>
      <c r="P3570">
        <f t="shared" si="167"/>
        <v>2014</v>
      </c>
      <c r="Q3570" t="str" cm="1">
        <f t="array" ref="Q3570">_xlfn.IFS(N3570= "theater/plays", "Theater", N3570 = "theater/musical", "Theater", N3570 = "theater/spaces", "Theater")</f>
        <v>Theater</v>
      </c>
      <c r="R3570" t="str">
        <f t="shared" si="166"/>
        <v>plays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165"/>
        <v>41982.688611111109</v>
      </c>
      <c r="P3571">
        <f t="shared" si="167"/>
        <v>2014</v>
      </c>
      <c r="Q3571" t="str" cm="1">
        <f t="array" ref="Q3571">_xlfn.IFS(N3571= "theater/plays", "Theater", N3571 = "theater/musical", "Theater", N3571 = "theater/spaces", "Theater")</f>
        <v>Theater</v>
      </c>
      <c r="R3571" t="str">
        <f t="shared" si="166"/>
        <v>plays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165"/>
        <v>41976.331979166665</v>
      </c>
      <c r="P3572">
        <f t="shared" si="167"/>
        <v>2014</v>
      </c>
      <c r="Q3572" t="str" cm="1">
        <f t="array" ref="Q3572">_xlfn.IFS(N3572= "theater/plays", "Theater", N3572 = "theater/musical", "Theater", N3572 = "theater/spaces", "Theater")</f>
        <v>Theater</v>
      </c>
      <c r="R3572" t="str">
        <f t="shared" si="166"/>
        <v>plays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165"/>
        <v>41912.858946759261</v>
      </c>
      <c r="P3573">
        <f t="shared" si="167"/>
        <v>2014</v>
      </c>
      <c r="Q3573" t="str" cm="1">
        <f t="array" ref="Q3573">_xlfn.IFS(N3573= "theater/plays", "Theater", N3573 = "theater/musical", "Theater", N3573 = "theater/spaces", "Theater")</f>
        <v>Theater</v>
      </c>
      <c r="R3573" t="str">
        <f t="shared" si="166"/>
        <v>plays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165"/>
        <v>42146.570393518516</v>
      </c>
      <c r="P3574">
        <f t="shared" si="167"/>
        <v>2015</v>
      </c>
      <c r="Q3574" t="str" cm="1">
        <f t="array" ref="Q3574">_xlfn.IFS(N3574= "theater/plays", "Theater", N3574 = "theater/musical", "Theater", N3574 = "theater/spaces", "Theater")</f>
        <v>Theater</v>
      </c>
      <c r="R3574" t="str">
        <f t="shared" si="166"/>
        <v>plays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165"/>
        <v>41921.375532407408</v>
      </c>
      <c r="P3575">
        <f t="shared" si="167"/>
        <v>2014</v>
      </c>
      <c r="Q3575" t="str" cm="1">
        <f t="array" ref="Q3575">_xlfn.IFS(N3575= "theater/plays", "Theater", N3575 = "theater/musical", "Theater", N3575 = "theater/spaces", "Theater")</f>
        <v>Theater</v>
      </c>
      <c r="R3575" t="str">
        <f t="shared" si="166"/>
        <v>plays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165"/>
        <v>41926.942685185189</v>
      </c>
      <c r="P3576">
        <f t="shared" si="167"/>
        <v>2014</v>
      </c>
      <c r="Q3576" t="str" cm="1">
        <f t="array" ref="Q3576">_xlfn.IFS(N3576= "theater/plays", "Theater", N3576 = "theater/musical", "Theater", N3576 = "theater/spaces", "Theater")</f>
        <v>Theater</v>
      </c>
      <c r="R3576" t="str">
        <f t="shared" si="166"/>
        <v>plays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165"/>
        <v>42561.783877314811</v>
      </c>
      <c r="P3577">
        <f t="shared" si="167"/>
        <v>2016</v>
      </c>
      <c r="Q3577" t="str" cm="1">
        <f t="array" ref="Q3577">_xlfn.IFS(N3577= "theater/plays", "Theater", N3577 = "theater/musical", "Theater", N3577 = "theater/spaces", "Theater")</f>
        <v>Theater</v>
      </c>
      <c r="R3577" t="str">
        <f t="shared" si="166"/>
        <v>plays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165"/>
        <v>42649.54923611111</v>
      </c>
      <c r="P3578">
        <f t="shared" si="167"/>
        <v>2016</v>
      </c>
      <c r="Q3578" t="str" cm="1">
        <f t="array" ref="Q3578">_xlfn.IFS(N3578= "theater/plays", "Theater", N3578 = "theater/musical", "Theater", N3578 = "theater/spaces", "Theater")</f>
        <v>Theater</v>
      </c>
      <c r="R3578" t="str">
        <f t="shared" si="166"/>
        <v>plays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165"/>
        <v>42093.786840277782</v>
      </c>
      <c r="P3579">
        <f t="shared" si="167"/>
        <v>2015</v>
      </c>
      <c r="Q3579" t="str" cm="1">
        <f t="array" ref="Q3579">_xlfn.IFS(N3579= "theater/plays", "Theater", N3579 = "theater/musical", "Theater", N3579 = "theater/spaces", "Theater")</f>
        <v>Theater</v>
      </c>
      <c r="R3579" t="str">
        <f t="shared" si="166"/>
        <v>plays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165"/>
        <v>42460.733530092592</v>
      </c>
      <c r="P3580">
        <f t="shared" si="167"/>
        <v>2016</v>
      </c>
      <c r="Q3580" t="str" cm="1">
        <f t="array" ref="Q3580">_xlfn.IFS(N3580= "theater/plays", "Theater", N3580 = "theater/musical", "Theater", N3580 = "theater/spaces", "Theater")</f>
        <v>Theater</v>
      </c>
      <c r="R3580" t="str">
        <f t="shared" si="166"/>
        <v>plays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165"/>
        <v>42430.762222222227</v>
      </c>
      <c r="P3581">
        <f t="shared" si="167"/>
        <v>2016</v>
      </c>
      <c r="Q3581" t="str" cm="1">
        <f t="array" ref="Q3581">_xlfn.IFS(N3581= "theater/plays", "Theater", N3581 = "theater/musical", "Theater", N3581 = "theater/spaces", "Theater")</f>
        <v>Theater</v>
      </c>
      <c r="R3581" t="str">
        <f t="shared" si="166"/>
        <v>plays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165"/>
        <v>42026.176180555558</v>
      </c>
      <c r="P3582">
        <f t="shared" si="167"/>
        <v>2015</v>
      </c>
      <c r="Q3582" t="str" cm="1">
        <f t="array" ref="Q3582">_xlfn.IFS(N3582= "theater/plays", "Theater", N3582 = "theater/musical", "Theater", N3582 = "theater/spaces", "Theater")</f>
        <v>Theater</v>
      </c>
      <c r="R3582" t="str">
        <f t="shared" si="166"/>
        <v>plays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165"/>
        <v>41836.471180555556</v>
      </c>
      <c r="P3583">
        <f t="shared" si="167"/>
        <v>2014</v>
      </c>
      <c r="Q3583" t="str" cm="1">
        <f t="array" ref="Q3583">_xlfn.IFS(N3583= "theater/plays", "Theater", N3583 = "theater/musical", "Theater", N3583 = "theater/spaces", "Theater")</f>
        <v>Theater</v>
      </c>
      <c r="R3583" t="str">
        <f t="shared" si="166"/>
        <v>plays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165"/>
        <v>42451.095856481479</v>
      </c>
      <c r="P3584">
        <f t="shared" si="167"/>
        <v>2016</v>
      </c>
      <c r="Q3584" t="str" cm="1">
        <f t="array" ref="Q3584">_xlfn.IFS(N3584= "theater/plays", "Theater", N3584 = "theater/musical", "Theater", N3584 = "theater/spaces", "Theater")</f>
        <v>Theater</v>
      </c>
      <c r="R3584" t="str">
        <f t="shared" si="166"/>
        <v>plays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165"/>
        <v>42418.425983796296</v>
      </c>
      <c r="P3585">
        <f t="shared" si="167"/>
        <v>2016</v>
      </c>
      <c r="Q3585" t="str" cm="1">
        <f t="array" ref="Q3585">_xlfn.IFS(N3585= "theater/plays", "Theater", N3585 = "theater/musical", "Theater", N3585 = "theater/spaces", "Theater")</f>
        <v>Theater</v>
      </c>
      <c r="R3585" t="str">
        <f t="shared" si="166"/>
        <v>plays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165"/>
        <v>42168.316481481481</v>
      </c>
      <c r="P3586">
        <f t="shared" si="167"/>
        <v>2015</v>
      </c>
      <c r="Q3586" t="str" cm="1">
        <f t="array" ref="Q3586">_xlfn.IFS(N3586= "theater/plays", "Theater", N3586 = "theater/musical", "Theater", N3586 = "theater/spaces", "Theater")</f>
        <v>Theater</v>
      </c>
      <c r="R3586" t="str">
        <f t="shared" si="166"/>
        <v>plays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168">(J3587/86400)+DATE(1970,1,1)</f>
        <v>41964.716319444444</v>
      </c>
      <c r="P3587">
        <f t="shared" si="167"/>
        <v>2014</v>
      </c>
      <c r="Q3587" t="str" cm="1">
        <f t="array" ref="Q3587">_xlfn.IFS(N3587= "theater/plays", "Theater", N3587 = "theater/musical", "Theater", N3587 = "theater/spaces", "Theater")</f>
        <v>Theater</v>
      </c>
      <c r="R3587" t="str">
        <f t="shared" ref="R3587:R3650" si="169">IF(N3587= "theater/plays", "plays")</f>
        <v>plays</v>
      </c>
    </row>
    <row r="3588" spans="1:18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168"/>
        <v>42576.697569444441</v>
      </c>
      <c r="P3588">
        <f t="shared" ref="P3588:P3651" si="170">YEAR(O3588)</f>
        <v>2016</v>
      </c>
      <c r="Q3588" t="str" cm="1">
        <f t="array" ref="Q3588">_xlfn.IFS(N3588= "theater/plays", "Theater", N3588 = "theater/musical", "Theater", N3588 = "theater/spaces", "Theater")</f>
        <v>Theater</v>
      </c>
      <c r="R3588" t="str">
        <f t="shared" si="169"/>
        <v>plays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168"/>
        <v>42503.539976851855</v>
      </c>
      <c r="P3589">
        <f t="shared" si="170"/>
        <v>2016</v>
      </c>
      <c r="Q3589" t="str" cm="1">
        <f t="array" ref="Q3589">_xlfn.IFS(N3589= "theater/plays", "Theater", N3589 = "theater/musical", "Theater", N3589 = "theater/spaces", "Theater")</f>
        <v>Theater</v>
      </c>
      <c r="R3589" t="str">
        <f t="shared" si="169"/>
        <v>plays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168"/>
        <v>42101.828819444447</v>
      </c>
      <c r="P3590">
        <f t="shared" si="170"/>
        <v>2015</v>
      </c>
      <c r="Q3590" t="str" cm="1">
        <f t="array" ref="Q3590">_xlfn.IFS(N3590= "theater/plays", "Theater", N3590 = "theater/musical", "Theater", N3590 = "theater/spaces", "Theater")</f>
        <v>Theater</v>
      </c>
      <c r="R3590" t="str">
        <f t="shared" si="169"/>
        <v>plays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168"/>
        <v>42125.647534722222</v>
      </c>
      <c r="P3591">
        <f t="shared" si="170"/>
        <v>2015</v>
      </c>
      <c r="Q3591" t="str" cm="1">
        <f t="array" ref="Q3591">_xlfn.IFS(N3591= "theater/plays", "Theater", N3591 = "theater/musical", "Theater", N3591 = "theater/spaces", "Theater")</f>
        <v>Theater</v>
      </c>
      <c r="R3591" t="str">
        <f t="shared" si="169"/>
        <v>plays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168"/>
        <v>41902.333726851852</v>
      </c>
      <c r="P3592">
        <f t="shared" si="170"/>
        <v>2014</v>
      </c>
      <c r="Q3592" t="str" cm="1">
        <f t="array" ref="Q3592">_xlfn.IFS(N3592= "theater/plays", "Theater", N3592 = "theater/musical", "Theater", N3592 = "theater/spaces", "Theater")</f>
        <v>Theater</v>
      </c>
      <c r="R3592" t="str">
        <f t="shared" si="169"/>
        <v>plays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168"/>
        <v>42003.948425925926</v>
      </c>
      <c r="P3593">
        <f t="shared" si="170"/>
        <v>2014</v>
      </c>
      <c r="Q3593" t="str" cm="1">
        <f t="array" ref="Q3593">_xlfn.IFS(N3593= "theater/plays", "Theater", N3593 = "theater/musical", "Theater", N3593 = "theater/spaces", "Theater")</f>
        <v>Theater</v>
      </c>
      <c r="R3593" t="str">
        <f t="shared" si="169"/>
        <v>plays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168"/>
        <v>41988.829942129625</v>
      </c>
      <c r="P3594">
        <f t="shared" si="170"/>
        <v>2014</v>
      </c>
      <c r="Q3594" t="str" cm="1">
        <f t="array" ref="Q3594">_xlfn.IFS(N3594= "theater/plays", "Theater", N3594 = "theater/musical", "Theater", N3594 = "theater/spaces", "Theater")</f>
        <v>Theater</v>
      </c>
      <c r="R3594" t="str">
        <f t="shared" si="169"/>
        <v>plays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168"/>
        <v>41974.898599537039</v>
      </c>
      <c r="P3595">
        <f t="shared" si="170"/>
        <v>2014</v>
      </c>
      <c r="Q3595" t="str" cm="1">
        <f t="array" ref="Q3595">_xlfn.IFS(N3595= "theater/plays", "Theater", N3595 = "theater/musical", "Theater", N3595 = "theater/spaces", "Theater")</f>
        <v>Theater</v>
      </c>
      <c r="R3595" t="str">
        <f t="shared" si="169"/>
        <v>plays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168"/>
        <v>42592.066921296297</v>
      </c>
      <c r="P3596">
        <f t="shared" si="170"/>
        <v>2016</v>
      </c>
      <c r="Q3596" t="str" cm="1">
        <f t="array" ref="Q3596">_xlfn.IFS(N3596= "theater/plays", "Theater", N3596 = "theater/musical", "Theater", N3596 = "theater/spaces", "Theater")</f>
        <v>Theater</v>
      </c>
      <c r="R3596" t="str">
        <f t="shared" si="169"/>
        <v>plays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168"/>
        <v>42050.008368055554</v>
      </c>
      <c r="P3597">
        <f t="shared" si="170"/>
        <v>2015</v>
      </c>
      <c r="Q3597" t="str" cm="1">
        <f t="array" ref="Q3597">_xlfn.IFS(N3597= "theater/plays", "Theater", N3597 = "theater/musical", "Theater", N3597 = "theater/spaces", "Theater")</f>
        <v>Theater</v>
      </c>
      <c r="R3597" t="str">
        <f t="shared" si="169"/>
        <v>plays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168"/>
        <v>41856.715069444443</v>
      </c>
      <c r="P3598">
        <f t="shared" si="170"/>
        <v>2014</v>
      </c>
      <c r="Q3598" t="str" cm="1">
        <f t="array" ref="Q3598">_xlfn.IFS(N3598= "theater/plays", "Theater", N3598 = "theater/musical", "Theater", N3598 = "theater/spaces", "Theater")</f>
        <v>Theater</v>
      </c>
      <c r="R3598" t="str">
        <f t="shared" si="169"/>
        <v>plays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168"/>
        <v>42417.585532407407</v>
      </c>
      <c r="P3599">
        <f t="shared" si="170"/>
        <v>2016</v>
      </c>
      <c r="Q3599" t="str" cm="1">
        <f t="array" ref="Q3599">_xlfn.IFS(N3599= "theater/plays", "Theater", N3599 = "theater/musical", "Theater", N3599 = "theater/spaces", "Theater")</f>
        <v>Theater</v>
      </c>
      <c r="R3599" t="str">
        <f t="shared" si="169"/>
        <v>plays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168"/>
        <v>41866.79886574074</v>
      </c>
      <c r="P3600">
        <f t="shared" si="170"/>
        <v>2014</v>
      </c>
      <c r="Q3600" t="str" cm="1">
        <f t="array" ref="Q3600">_xlfn.IFS(N3600= "theater/plays", "Theater", N3600 = "theater/musical", "Theater", N3600 = "theater/spaces", "Theater")</f>
        <v>Theater</v>
      </c>
      <c r="R3600" t="str">
        <f t="shared" si="169"/>
        <v>plays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168"/>
        <v>42220.79487268519</v>
      </c>
      <c r="P3601">
        <f t="shared" si="170"/>
        <v>2015</v>
      </c>
      <c r="Q3601" t="str" cm="1">
        <f t="array" ref="Q3601">_xlfn.IFS(N3601= "theater/plays", "Theater", N3601 = "theater/musical", "Theater", N3601 = "theater/spaces", "Theater")</f>
        <v>Theater</v>
      </c>
      <c r="R3601" t="str">
        <f t="shared" si="169"/>
        <v>plays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168"/>
        <v>42628.849120370374</v>
      </c>
      <c r="P3602">
        <f t="shared" si="170"/>
        <v>2016</v>
      </c>
      <c r="Q3602" t="str" cm="1">
        <f t="array" ref="Q3602">_xlfn.IFS(N3602= "theater/plays", "Theater", N3602 = "theater/musical", "Theater", N3602 = "theater/spaces", "Theater")</f>
        <v>Theater</v>
      </c>
      <c r="R3602" t="str">
        <f t="shared" si="169"/>
        <v>plays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168"/>
        <v>41990.99863425926</v>
      </c>
      <c r="P3603">
        <f t="shared" si="170"/>
        <v>2014</v>
      </c>
      <c r="Q3603" t="str" cm="1">
        <f t="array" ref="Q3603">_xlfn.IFS(N3603= "theater/plays", "Theater", N3603 = "theater/musical", "Theater", N3603 = "theater/spaces", "Theater")</f>
        <v>Theater</v>
      </c>
      <c r="R3603" t="str">
        <f t="shared" si="169"/>
        <v>plays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168"/>
        <v>42447.894432870366</v>
      </c>
      <c r="P3604">
        <f t="shared" si="170"/>
        <v>2016</v>
      </c>
      <c r="Q3604" t="str" cm="1">
        <f t="array" ref="Q3604">_xlfn.IFS(N3604= "theater/plays", "Theater", N3604 = "theater/musical", "Theater", N3604 = "theater/spaces", "Theater")</f>
        <v>Theater</v>
      </c>
      <c r="R3604" t="str">
        <f t="shared" si="169"/>
        <v>plays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168"/>
        <v>42283.864351851851</v>
      </c>
      <c r="P3605">
        <f t="shared" si="170"/>
        <v>2015</v>
      </c>
      <c r="Q3605" t="str" cm="1">
        <f t="array" ref="Q3605">_xlfn.IFS(N3605= "theater/plays", "Theater", N3605 = "theater/musical", "Theater", N3605 = "theater/spaces", "Theater")</f>
        <v>Theater</v>
      </c>
      <c r="R3605" t="str">
        <f t="shared" si="169"/>
        <v>plays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168"/>
        <v>42483.015694444446</v>
      </c>
      <c r="P3606">
        <f t="shared" si="170"/>
        <v>2016</v>
      </c>
      <c r="Q3606" t="str" cm="1">
        <f t="array" ref="Q3606">_xlfn.IFS(N3606= "theater/plays", "Theater", N3606 = "theater/musical", "Theater", N3606 = "theater/spaces", "Theater")</f>
        <v>Theater</v>
      </c>
      <c r="R3606" t="str">
        <f t="shared" si="169"/>
        <v>plays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168"/>
        <v>42383.793124999997</v>
      </c>
      <c r="P3607">
        <f t="shared" si="170"/>
        <v>2016</v>
      </c>
      <c r="Q3607" t="str" cm="1">
        <f t="array" ref="Q3607">_xlfn.IFS(N3607= "theater/plays", "Theater", N3607 = "theater/musical", "Theater", N3607 = "theater/spaces", "Theater")</f>
        <v>Theater</v>
      </c>
      <c r="R3607" t="str">
        <f t="shared" si="169"/>
        <v>plays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168"/>
        <v>42566.604826388888</v>
      </c>
      <c r="P3608">
        <f t="shared" si="170"/>
        <v>2016</v>
      </c>
      <c r="Q3608" t="str" cm="1">
        <f t="array" ref="Q3608">_xlfn.IFS(N3608= "theater/plays", "Theater", N3608 = "theater/musical", "Theater", N3608 = "theater/spaces", "Theater")</f>
        <v>Theater</v>
      </c>
      <c r="R3608" t="str">
        <f t="shared" si="169"/>
        <v>plays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168"/>
        <v>42338.963912037041</v>
      </c>
      <c r="P3609">
        <f t="shared" si="170"/>
        <v>2015</v>
      </c>
      <c r="Q3609" t="str" cm="1">
        <f t="array" ref="Q3609">_xlfn.IFS(N3609= "theater/plays", "Theater", N3609 = "theater/musical", "Theater", N3609 = "theater/spaces", "Theater")</f>
        <v>Theater</v>
      </c>
      <c r="R3609" t="str">
        <f t="shared" si="169"/>
        <v>plays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168"/>
        <v>42506.709374999999</v>
      </c>
      <c r="P3610">
        <f t="shared" si="170"/>
        <v>2016</v>
      </c>
      <c r="Q3610" t="str" cm="1">
        <f t="array" ref="Q3610">_xlfn.IFS(N3610= "theater/plays", "Theater", N3610 = "theater/musical", "Theater", N3610 = "theater/spaces", "Theater")</f>
        <v>Theater</v>
      </c>
      <c r="R3610" t="str">
        <f t="shared" si="169"/>
        <v>plays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168"/>
        <v>42429.991724537038</v>
      </c>
      <c r="P3611">
        <f t="shared" si="170"/>
        <v>2016</v>
      </c>
      <c r="Q3611" t="str" cm="1">
        <f t="array" ref="Q3611">_xlfn.IFS(N3611= "theater/plays", "Theater", N3611 = "theater/musical", "Theater", N3611 = "theater/spaces", "Theater")</f>
        <v>Theater</v>
      </c>
      <c r="R3611" t="str">
        <f t="shared" si="169"/>
        <v>plays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168"/>
        <v>42203.432129629626</v>
      </c>
      <c r="P3612">
        <f t="shared" si="170"/>
        <v>2015</v>
      </c>
      <c r="Q3612" t="str" cm="1">
        <f t="array" ref="Q3612">_xlfn.IFS(N3612= "theater/plays", "Theater", N3612 = "theater/musical", "Theater", N3612 = "theater/spaces", "Theater")</f>
        <v>Theater</v>
      </c>
      <c r="R3612" t="str">
        <f t="shared" si="169"/>
        <v>plays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168"/>
        <v>42072.370381944449</v>
      </c>
      <c r="P3613">
        <f t="shared" si="170"/>
        <v>2015</v>
      </c>
      <c r="Q3613" t="str" cm="1">
        <f t="array" ref="Q3613">_xlfn.IFS(N3613= "theater/plays", "Theater", N3613 = "theater/musical", "Theater", N3613 = "theater/spaces", "Theater")</f>
        <v>Theater</v>
      </c>
      <c r="R3613" t="str">
        <f t="shared" si="169"/>
        <v>plays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168"/>
        <v>41789.726979166662</v>
      </c>
      <c r="P3614">
        <f t="shared" si="170"/>
        <v>2014</v>
      </c>
      <c r="Q3614" t="str" cm="1">
        <f t="array" ref="Q3614">_xlfn.IFS(N3614= "theater/plays", "Theater", N3614 = "theater/musical", "Theater", N3614 = "theater/spaces", "Theater")</f>
        <v>Theater</v>
      </c>
      <c r="R3614" t="str">
        <f t="shared" si="169"/>
        <v>plays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168"/>
        <v>41788.58997685185</v>
      </c>
      <c r="P3615">
        <f t="shared" si="170"/>
        <v>2014</v>
      </c>
      <c r="Q3615" t="str" cm="1">
        <f t="array" ref="Q3615">_xlfn.IFS(N3615= "theater/plays", "Theater", N3615 = "theater/musical", "Theater", N3615 = "theater/spaces", "Theater")</f>
        <v>Theater</v>
      </c>
      <c r="R3615" t="str">
        <f t="shared" si="169"/>
        <v>plays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168"/>
        <v>42144.041851851856</v>
      </c>
      <c r="P3616">
        <f t="shared" si="170"/>
        <v>2015</v>
      </c>
      <c r="Q3616" t="str" cm="1">
        <f t="array" ref="Q3616">_xlfn.IFS(N3616= "theater/plays", "Theater", N3616 = "theater/musical", "Theater", N3616 = "theater/spaces", "Theater")</f>
        <v>Theater</v>
      </c>
      <c r="R3616" t="str">
        <f t="shared" si="169"/>
        <v>plays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168"/>
        <v>42318.593703703707</v>
      </c>
      <c r="P3617">
        <f t="shared" si="170"/>
        <v>2015</v>
      </c>
      <c r="Q3617" t="str" cm="1">
        <f t="array" ref="Q3617">_xlfn.IFS(N3617= "theater/plays", "Theater", N3617 = "theater/musical", "Theater", N3617 = "theater/spaces", "Theater")</f>
        <v>Theater</v>
      </c>
      <c r="R3617" t="str">
        <f t="shared" si="169"/>
        <v>plays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168"/>
        <v>42052.949814814812</v>
      </c>
      <c r="P3618">
        <f t="shared" si="170"/>
        <v>2015</v>
      </c>
      <c r="Q3618" t="str" cm="1">
        <f t="array" ref="Q3618">_xlfn.IFS(N3618= "theater/plays", "Theater", N3618 = "theater/musical", "Theater", N3618 = "theater/spaces", "Theater")</f>
        <v>Theater</v>
      </c>
      <c r="R3618" t="str">
        <f t="shared" si="169"/>
        <v>plays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168"/>
        <v>42779.610289351855</v>
      </c>
      <c r="P3619">
        <f t="shared" si="170"/>
        <v>2017</v>
      </c>
      <c r="Q3619" t="str" cm="1">
        <f t="array" ref="Q3619">_xlfn.IFS(N3619= "theater/plays", "Theater", N3619 = "theater/musical", "Theater", N3619 = "theater/spaces", "Theater")</f>
        <v>Theater</v>
      </c>
      <c r="R3619" t="str">
        <f t="shared" si="169"/>
        <v>plays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168"/>
        <v>42128.627893518518</v>
      </c>
      <c r="P3620">
        <f t="shared" si="170"/>
        <v>2015</v>
      </c>
      <c r="Q3620" t="str" cm="1">
        <f t="array" ref="Q3620">_xlfn.IFS(N3620= "theater/plays", "Theater", N3620 = "theater/musical", "Theater", N3620 = "theater/spaces", "Theater")</f>
        <v>Theater</v>
      </c>
      <c r="R3620" t="str">
        <f t="shared" si="169"/>
        <v>plays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168"/>
        <v>42661.132245370369</v>
      </c>
      <c r="P3621">
        <f t="shared" si="170"/>
        <v>2016</v>
      </c>
      <c r="Q3621" t="str" cm="1">
        <f t="array" ref="Q3621">_xlfn.IFS(N3621= "theater/plays", "Theater", N3621 = "theater/musical", "Theater", N3621 = "theater/spaces", "Theater")</f>
        <v>Theater</v>
      </c>
      <c r="R3621" t="str">
        <f t="shared" si="169"/>
        <v>plays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168"/>
        <v>42037.938206018516</v>
      </c>
      <c r="P3622">
        <f t="shared" si="170"/>
        <v>2015</v>
      </c>
      <c r="Q3622" t="str" cm="1">
        <f t="array" ref="Q3622">_xlfn.IFS(N3622= "theater/plays", "Theater", N3622 = "theater/musical", "Theater", N3622 = "theater/spaces", "Theater")</f>
        <v>Theater</v>
      </c>
      <c r="R3622" t="str">
        <f t="shared" si="169"/>
        <v>plays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168"/>
        <v>42619.935694444444</v>
      </c>
      <c r="P3623">
        <f t="shared" si="170"/>
        <v>2016</v>
      </c>
      <c r="Q3623" t="str" cm="1">
        <f t="array" ref="Q3623">_xlfn.IFS(N3623= "theater/plays", "Theater", N3623 = "theater/musical", "Theater", N3623 = "theater/spaces", "Theater")</f>
        <v>Theater</v>
      </c>
      <c r="R3623" t="str">
        <f t="shared" si="169"/>
        <v>plays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168"/>
        <v>41877.221886574072</v>
      </c>
      <c r="P3624">
        <f t="shared" si="170"/>
        <v>2014</v>
      </c>
      <c r="Q3624" t="str" cm="1">
        <f t="array" ref="Q3624">_xlfn.IFS(N3624= "theater/plays", "Theater", N3624 = "theater/musical", "Theater", N3624 = "theater/spaces", "Theater")</f>
        <v>Theater</v>
      </c>
      <c r="R3624" t="str">
        <f t="shared" si="169"/>
        <v>plays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168"/>
        <v>41828.736921296295</v>
      </c>
      <c r="P3625">
        <f t="shared" si="170"/>
        <v>2014</v>
      </c>
      <c r="Q3625" t="str" cm="1">
        <f t="array" ref="Q3625">_xlfn.IFS(N3625= "theater/plays", "Theater", N3625 = "theater/musical", "Theater", N3625 = "theater/spaces", "Theater")</f>
        <v>Theater</v>
      </c>
      <c r="R3625" t="str">
        <f t="shared" si="169"/>
        <v>plays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168"/>
        <v>42545.774189814816</v>
      </c>
      <c r="P3626">
        <f t="shared" si="170"/>
        <v>2016</v>
      </c>
      <c r="Q3626" t="str" cm="1">
        <f t="array" ref="Q3626">_xlfn.IFS(N3626= "theater/plays", "Theater", N3626 = "theater/musical", "Theater", N3626 = "theater/spaces", "Theater")</f>
        <v>Theater</v>
      </c>
      <c r="R3626" t="str">
        <f t="shared" si="169"/>
        <v>plays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168"/>
        <v>42157.652511574073</v>
      </c>
      <c r="P3627">
        <f t="shared" si="170"/>
        <v>2015</v>
      </c>
      <c r="Q3627" t="str" cm="1">
        <f t="array" ref="Q3627">_xlfn.IFS(N3627= "theater/plays", "Theater", N3627 = "theater/musical", "Theater", N3627 = "theater/spaces", "Theater")</f>
        <v>Theater</v>
      </c>
      <c r="R3627" t="str">
        <f t="shared" si="169"/>
        <v>plays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168"/>
        <v>41846.667326388888</v>
      </c>
      <c r="P3628">
        <f t="shared" si="170"/>
        <v>2014</v>
      </c>
      <c r="Q3628" t="str" cm="1">
        <f t="array" ref="Q3628">_xlfn.IFS(N3628= "theater/plays", "Theater", N3628 = "theater/musical", "Theater", N3628 = "theater/spaces", "Theater")</f>
        <v>Theater</v>
      </c>
      <c r="R3628" t="str">
        <f t="shared" si="169"/>
        <v>plays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168"/>
        <v>42460.741747685184</v>
      </c>
      <c r="P3629">
        <f t="shared" si="170"/>
        <v>2016</v>
      </c>
      <c r="Q3629" t="str" cm="1">
        <f t="array" ref="Q3629">_xlfn.IFS(N3629= "theater/plays", "Theater", N3629 = "theater/musical", "Theater", N3629 = "theater/spaces", "Theater")</f>
        <v>Theater</v>
      </c>
      <c r="R3629" t="str">
        <f t="shared" si="169"/>
        <v>plays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168"/>
        <v>42291.833287037036</v>
      </c>
      <c r="P3630">
        <f t="shared" si="170"/>
        <v>2015</v>
      </c>
      <c r="Q3630" t="str" cm="1">
        <f t="array" ref="Q3630">_xlfn.IFS(N3630= "theater/plays", "Theater", N3630 = "theater/musical", "Theater", N3630 = "theater/spaces", "Theater")</f>
        <v>Theater</v>
      </c>
      <c r="R3630" t="b">
        <f t="shared" si="169"/>
        <v>0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168"/>
        <v>42437.094490740739</v>
      </c>
      <c r="P3631">
        <f t="shared" si="170"/>
        <v>2016</v>
      </c>
      <c r="Q3631" t="str" cm="1">
        <f t="array" ref="Q3631">_xlfn.IFS(N3631= "theater/plays", "Theater", N3631 = "theater/musical", "Theater", N3631 = "theater/spaces", "Theater")</f>
        <v>Theater</v>
      </c>
      <c r="R3631" t="b">
        <f t="shared" si="169"/>
        <v>0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168"/>
        <v>41942.84710648148</v>
      </c>
      <c r="P3632">
        <f t="shared" si="170"/>
        <v>2014</v>
      </c>
      <c r="Q3632" t="str" cm="1">
        <f t="array" ref="Q3632">_xlfn.IFS(N3632= "theater/plays", "Theater", N3632 = "theater/musical", "Theater", N3632 = "theater/spaces", "Theater")</f>
        <v>Theater</v>
      </c>
      <c r="R3632" t="b">
        <f t="shared" si="169"/>
        <v>0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168"/>
        <v>41880.753437499996</v>
      </c>
      <c r="P3633">
        <f t="shared" si="170"/>
        <v>2014</v>
      </c>
      <c r="Q3633" t="str" cm="1">
        <f t="array" ref="Q3633">_xlfn.IFS(N3633= "theater/plays", "Theater", N3633 = "theater/musical", "Theater", N3633 = "theater/spaces", "Theater")</f>
        <v>Theater</v>
      </c>
      <c r="R3633" t="b">
        <f t="shared" si="169"/>
        <v>0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168"/>
        <v>41946.936909722222</v>
      </c>
      <c r="P3634">
        <f t="shared" si="170"/>
        <v>2014</v>
      </c>
      <c r="Q3634" t="str" cm="1">
        <f t="array" ref="Q3634">_xlfn.IFS(N3634= "theater/plays", "Theater", N3634 = "theater/musical", "Theater", N3634 = "theater/spaces", "Theater")</f>
        <v>Theater</v>
      </c>
      <c r="R3634" t="b">
        <f t="shared" si="169"/>
        <v>0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168"/>
        <v>42649.623460648145</v>
      </c>
      <c r="P3635">
        <f t="shared" si="170"/>
        <v>2016</v>
      </c>
      <c r="Q3635" t="str" cm="1">
        <f t="array" ref="Q3635">_xlfn.IFS(N3635= "theater/plays", "Theater", N3635 = "theater/musical", "Theater", N3635 = "theater/spaces", "Theater")</f>
        <v>Theater</v>
      </c>
      <c r="R3635" t="b">
        <f t="shared" si="169"/>
        <v>0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168"/>
        <v>42701.166365740741</v>
      </c>
      <c r="P3636">
        <f t="shared" si="170"/>
        <v>2016</v>
      </c>
      <c r="Q3636" t="str" cm="1">
        <f t="array" ref="Q3636">_xlfn.IFS(N3636= "theater/plays", "Theater", N3636 = "theater/musical", "Theater", N3636 = "theater/spaces", "Theater")</f>
        <v>Theater</v>
      </c>
      <c r="R3636" t="b">
        <f t="shared" si="169"/>
        <v>0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168"/>
        <v>42450.88282407407</v>
      </c>
      <c r="P3637">
        <f t="shared" si="170"/>
        <v>2016</v>
      </c>
      <c r="Q3637" t="str" cm="1">
        <f t="array" ref="Q3637">_xlfn.IFS(N3637= "theater/plays", "Theater", N3637 = "theater/musical", "Theater", N3637 = "theater/spaces", "Theater")</f>
        <v>Theater</v>
      </c>
      <c r="R3637" t="b">
        <f t="shared" si="169"/>
        <v>0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168"/>
        <v>42226.694780092592</v>
      </c>
      <c r="P3638">
        <f t="shared" si="170"/>
        <v>2015</v>
      </c>
      <c r="Q3638" t="str" cm="1">
        <f t="array" ref="Q3638">_xlfn.IFS(N3638= "theater/plays", "Theater", N3638 = "theater/musical", "Theater", N3638 = "theater/spaces", "Theater")</f>
        <v>Theater</v>
      </c>
      <c r="R3638" t="b">
        <f t="shared" si="169"/>
        <v>0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168"/>
        <v>41975.700636574074</v>
      </c>
      <c r="P3639">
        <f t="shared" si="170"/>
        <v>2014</v>
      </c>
      <c r="Q3639" t="str" cm="1">
        <f t="array" ref="Q3639">_xlfn.IFS(N3639= "theater/plays", "Theater", N3639 = "theater/musical", "Theater", N3639 = "theater/spaces", "Theater")</f>
        <v>Theater</v>
      </c>
      <c r="R3639" t="b">
        <f t="shared" si="169"/>
        <v>0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168"/>
        <v>42053.672824074078</v>
      </c>
      <c r="P3640">
        <f t="shared" si="170"/>
        <v>2015</v>
      </c>
      <c r="Q3640" t="str" cm="1">
        <f t="array" ref="Q3640">_xlfn.IFS(N3640= "theater/plays", "Theater", N3640 = "theater/musical", "Theater", N3640 = "theater/spaces", "Theater")</f>
        <v>Theater</v>
      </c>
      <c r="R3640" t="b">
        <f t="shared" si="169"/>
        <v>0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168"/>
        <v>42590.677152777775</v>
      </c>
      <c r="P3641">
        <f t="shared" si="170"/>
        <v>2016</v>
      </c>
      <c r="Q3641" t="str" cm="1">
        <f t="array" ref="Q3641">_xlfn.IFS(N3641= "theater/plays", "Theater", N3641 = "theater/musical", "Theater", N3641 = "theater/spaces", "Theater")</f>
        <v>Theater</v>
      </c>
      <c r="R3641" t="b">
        <f t="shared" si="169"/>
        <v>0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168"/>
        <v>42104.781597222223</v>
      </c>
      <c r="P3642">
        <f t="shared" si="170"/>
        <v>2015</v>
      </c>
      <c r="Q3642" t="str" cm="1">
        <f t="array" ref="Q3642">_xlfn.IFS(N3642= "theater/plays", "Theater", N3642 = "theater/musical", "Theater", N3642 = "theater/spaces", "Theater")</f>
        <v>Theater</v>
      </c>
      <c r="R3642" t="b">
        <f t="shared" si="169"/>
        <v>0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168"/>
        <v>41899.627071759256</v>
      </c>
      <c r="P3643">
        <f t="shared" si="170"/>
        <v>2014</v>
      </c>
      <c r="Q3643" t="str" cm="1">
        <f t="array" ref="Q3643">_xlfn.IFS(N3643= "theater/plays", "Theater", N3643 = "theater/musical", "Theater", N3643 = "theater/spaces", "Theater")</f>
        <v>Theater</v>
      </c>
      <c r="R3643" t="b">
        <f t="shared" si="169"/>
        <v>0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168"/>
        <v>42297.816284722227</v>
      </c>
      <c r="P3644">
        <f t="shared" si="170"/>
        <v>2015</v>
      </c>
      <c r="Q3644" t="str" cm="1">
        <f t="array" ref="Q3644">_xlfn.IFS(N3644= "theater/plays", "Theater", N3644 = "theater/musical", "Theater", N3644 = "theater/spaces", "Theater")</f>
        <v>Theater</v>
      </c>
      <c r="R3644" t="b">
        <f t="shared" si="169"/>
        <v>0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168"/>
        <v>42285.143969907411</v>
      </c>
      <c r="P3645">
        <f t="shared" si="170"/>
        <v>2015</v>
      </c>
      <c r="Q3645" t="str" cm="1">
        <f t="array" ref="Q3645">_xlfn.IFS(N3645= "theater/plays", "Theater", N3645 = "theater/musical", "Theater", N3645 = "theater/spaces", "Theater")</f>
        <v>Theater</v>
      </c>
      <c r="R3645" t="b">
        <f t="shared" si="169"/>
        <v>0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168"/>
        <v>42409.241747685184</v>
      </c>
      <c r="P3646">
        <f t="shared" si="170"/>
        <v>2016</v>
      </c>
      <c r="Q3646" t="str" cm="1">
        <f t="array" ref="Q3646">_xlfn.IFS(N3646= "theater/plays", "Theater", N3646 = "theater/musical", "Theater", N3646 = "theater/spaces", "Theater")</f>
        <v>Theater</v>
      </c>
      <c r="R3646" t="b">
        <f t="shared" si="169"/>
        <v>0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168"/>
        <v>42665.970347222217</v>
      </c>
      <c r="P3647">
        <f t="shared" si="170"/>
        <v>2016</v>
      </c>
      <c r="Q3647" t="str" cm="1">
        <f t="array" ref="Q3647">_xlfn.IFS(N3647= "theater/plays", "Theater", N3647 = "theater/musical", "Theater", N3647 = "theater/spaces", "Theater")</f>
        <v>Theater</v>
      </c>
      <c r="R3647" t="b">
        <f t="shared" si="169"/>
        <v>0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168"/>
        <v>42140.421319444446</v>
      </c>
      <c r="P3648">
        <f t="shared" si="170"/>
        <v>2015</v>
      </c>
      <c r="Q3648" t="str" cm="1">
        <f t="array" ref="Q3648">_xlfn.IFS(N3648= "theater/plays", "Theater", N3648 = "theater/musical", "Theater", N3648 = "theater/spaces", "Theater")</f>
        <v>Theater</v>
      </c>
      <c r="R3648" t="b">
        <f t="shared" si="169"/>
        <v>0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168"/>
        <v>42598.749155092592</v>
      </c>
      <c r="P3649">
        <f t="shared" si="170"/>
        <v>2016</v>
      </c>
      <c r="Q3649" t="str" cm="1">
        <f t="array" ref="Q3649">_xlfn.IFS(N3649= "theater/plays", "Theater", N3649 = "theater/musical", "Theater", N3649 = "theater/spaces", "Theater")</f>
        <v>Theater</v>
      </c>
      <c r="R3649" t="b">
        <f t="shared" si="169"/>
        <v>0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168"/>
        <v>41887.292187500003</v>
      </c>
      <c r="P3650">
        <f t="shared" si="170"/>
        <v>2014</v>
      </c>
      <c r="Q3650" t="str" cm="1">
        <f t="array" ref="Q3650">_xlfn.IFS(N3650= "theater/plays", "Theater", N3650 = "theater/musical", "Theater", N3650 = "theater/spaces", "Theater")</f>
        <v>Theater</v>
      </c>
      <c r="R3650" t="str">
        <f t="shared" si="169"/>
        <v>plays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171">(J3651/86400)+DATE(1970,1,1)</f>
        <v>41780.712893518517</v>
      </c>
      <c r="P3651">
        <f t="shared" si="170"/>
        <v>2014</v>
      </c>
      <c r="Q3651" t="str" cm="1">
        <f t="array" ref="Q3651">_xlfn.IFS(N3651= "theater/plays", "Theater", N3651 = "theater/musical", "Theater", N3651 = "theater/spaces", "Theater")</f>
        <v>Theater</v>
      </c>
      <c r="R3651" t="str">
        <f t="shared" ref="R3651:R3714" si="172">IF(N3651= "theater/plays", "plays")</f>
        <v>plays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171"/>
        <v>42381.478981481487</v>
      </c>
      <c r="P3652">
        <f t="shared" ref="P3652:P3715" si="173">YEAR(O3652)</f>
        <v>2016</v>
      </c>
      <c r="Q3652" t="str" cm="1">
        <f t="array" ref="Q3652">_xlfn.IFS(N3652= "theater/plays", "Theater", N3652 = "theater/musical", "Theater", N3652 = "theater/spaces", "Theater")</f>
        <v>Theater</v>
      </c>
      <c r="R3652" t="str">
        <f t="shared" si="172"/>
        <v>plays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171"/>
        <v>41828.646319444444</v>
      </c>
      <c r="P3653">
        <f t="shared" si="173"/>
        <v>2014</v>
      </c>
      <c r="Q3653" t="str" cm="1">
        <f t="array" ref="Q3653">_xlfn.IFS(N3653= "theater/plays", "Theater", N3653 = "theater/musical", "Theater", N3653 = "theater/spaces", "Theater")</f>
        <v>Theater</v>
      </c>
      <c r="R3653" t="str">
        <f t="shared" si="172"/>
        <v>plays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171"/>
        <v>42596.644699074073</v>
      </c>
      <c r="P3654">
        <f t="shared" si="173"/>
        <v>2016</v>
      </c>
      <c r="Q3654" t="str" cm="1">
        <f t="array" ref="Q3654">_xlfn.IFS(N3654= "theater/plays", "Theater", N3654 = "theater/musical", "Theater", N3654 = "theater/spaces", "Theater")</f>
        <v>Theater</v>
      </c>
      <c r="R3654" t="str">
        <f t="shared" si="172"/>
        <v>plays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171"/>
        <v>42191.363506944443</v>
      </c>
      <c r="P3655">
        <f t="shared" si="173"/>
        <v>2015</v>
      </c>
      <c r="Q3655" t="str" cm="1">
        <f t="array" ref="Q3655">_xlfn.IFS(N3655= "theater/plays", "Theater", N3655 = "theater/musical", "Theater", N3655 = "theater/spaces", "Theater")</f>
        <v>Theater</v>
      </c>
      <c r="R3655" t="str">
        <f t="shared" si="172"/>
        <v>plays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171"/>
        <v>42440.416504629626</v>
      </c>
      <c r="P3656">
        <f t="shared" si="173"/>
        <v>2016</v>
      </c>
      <c r="Q3656" t="str" cm="1">
        <f t="array" ref="Q3656">_xlfn.IFS(N3656= "theater/plays", "Theater", N3656 = "theater/musical", "Theater", N3656 = "theater/spaces", "Theater")</f>
        <v>Theater</v>
      </c>
      <c r="R3656" t="str">
        <f t="shared" si="172"/>
        <v>plays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171"/>
        <v>42173.803217592591</v>
      </c>
      <c r="P3657">
        <f t="shared" si="173"/>
        <v>2015</v>
      </c>
      <c r="Q3657" t="str" cm="1">
        <f t="array" ref="Q3657">_xlfn.IFS(N3657= "theater/plays", "Theater", N3657 = "theater/musical", "Theater", N3657 = "theater/spaces", "Theater")</f>
        <v>Theater</v>
      </c>
      <c r="R3657" t="str">
        <f t="shared" si="172"/>
        <v>plays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171"/>
        <v>42737.910138888888</v>
      </c>
      <c r="P3658">
        <f t="shared" si="173"/>
        <v>2017</v>
      </c>
      <c r="Q3658" t="str" cm="1">
        <f t="array" ref="Q3658">_xlfn.IFS(N3658= "theater/plays", "Theater", N3658 = "theater/musical", "Theater", N3658 = "theater/spaces", "Theater")</f>
        <v>Theater</v>
      </c>
      <c r="R3658" t="str">
        <f t="shared" si="172"/>
        <v>plays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171"/>
        <v>42499.629849537036</v>
      </c>
      <c r="P3659">
        <f t="shared" si="173"/>
        <v>2016</v>
      </c>
      <c r="Q3659" t="str" cm="1">
        <f t="array" ref="Q3659">_xlfn.IFS(N3659= "theater/plays", "Theater", N3659 = "theater/musical", "Theater", N3659 = "theater/spaces", "Theater")</f>
        <v>Theater</v>
      </c>
      <c r="R3659" t="str">
        <f t="shared" si="172"/>
        <v>plays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171"/>
        <v>41775.858564814815</v>
      </c>
      <c r="P3660">
        <f t="shared" si="173"/>
        <v>2014</v>
      </c>
      <c r="Q3660" t="str" cm="1">
        <f t="array" ref="Q3660">_xlfn.IFS(N3660= "theater/plays", "Theater", N3660 = "theater/musical", "Theater", N3660 = "theater/spaces", "Theater")</f>
        <v>Theater</v>
      </c>
      <c r="R3660" t="str">
        <f t="shared" si="172"/>
        <v>plays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171"/>
        <v>42055.277199074073</v>
      </c>
      <c r="P3661">
        <f t="shared" si="173"/>
        <v>2015</v>
      </c>
      <c r="Q3661" t="str" cm="1">
        <f t="array" ref="Q3661">_xlfn.IFS(N3661= "theater/plays", "Theater", N3661 = "theater/musical", "Theater", N3661 = "theater/spaces", "Theater")</f>
        <v>Theater</v>
      </c>
      <c r="R3661" t="str">
        <f t="shared" si="172"/>
        <v>plays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171"/>
        <v>41971.881076388891</v>
      </c>
      <c r="P3662">
        <f t="shared" si="173"/>
        <v>2014</v>
      </c>
      <c r="Q3662" t="str" cm="1">
        <f t="array" ref="Q3662">_xlfn.IFS(N3662= "theater/plays", "Theater", N3662 = "theater/musical", "Theater", N3662 = "theater/spaces", "Theater")</f>
        <v>Theater</v>
      </c>
      <c r="R3662" t="str">
        <f t="shared" si="172"/>
        <v>plays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171"/>
        <v>42447.896666666667</v>
      </c>
      <c r="P3663">
        <f t="shared" si="173"/>
        <v>2016</v>
      </c>
      <c r="Q3663" t="str" cm="1">
        <f t="array" ref="Q3663">_xlfn.IFS(N3663= "theater/plays", "Theater", N3663 = "theater/musical", "Theater", N3663 = "theater/spaces", "Theater")</f>
        <v>Theater</v>
      </c>
      <c r="R3663" t="str">
        <f t="shared" si="172"/>
        <v>plays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171"/>
        <v>42064.220069444447</v>
      </c>
      <c r="P3664">
        <f t="shared" si="173"/>
        <v>2015</v>
      </c>
      <c r="Q3664" t="str" cm="1">
        <f t="array" ref="Q3664">_xlfn.IFS(N3664= "theater/plays", "Theater", N3664 = "theater/musical", "Theater", N3664 = "theater/spaces", "Theater")</f>
        <v>Theater</v>
      </c>
      <c r="R3664" t="str">
        <f t="shared" si="172"/>
        <v>plays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171"/>
        <v>42665.451736111107</v>
      </c>
      <c r="P3665">
        <f t="shared" si="173"/>
        <v>2016</v>
      </c>
      <c r="Q3665" t="str" cm="1">
        <f t="array" ref="Q3665">_xlfn.IFS(N3665= "theater/plays", "Theater", N3665 = "theater/musical", "Theater", N3665 = "theater/spaces", "Theater")</f>
        <v>Theater</v>
      </c>
      <c r="R3665" t="str">
        <f t="shared" si="172"/>
        <v>plays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171"/>
        <v>42523.248715277776</v>
      </c>
      <c r="P3666">
        <f t="shared" si="173"/>
        <v>2016</v>
      </c>
      <c r="Q3666" t="str" cm="1">
        <f t="array" ref="Q3666">_xlfn.IFS(N3666= "theater/plays", "Theater", N3666 = "theater/musical", "Theater", N3666 = "theater/spaces", "Theater")</f>
        <v>Theater</v>
      </c>
      <c r="R3666" t="str">
        <f t="shared" si="172"/>
        <v>plays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171"/>
        <v>42294.808124999996</v>
      </c>
      <c r="P3667">
        <f t="shared" si="173"/>
        <v>2015</v>
      </c>
      <c r="Q3667" t="str" cm="1">
        <f t="array" ref="Q3667">_xlfn.IFS(N3667= "theater/plays", "Theater", N3667 = "theater/musical", "Theater", N3667 = "theater/spaces", "Theater")</f>
        <v>Theater</v>
      </c>
      <c r="R3667" t="str">
        <f t="shared" si="172"/>
        <v>plays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171"/>
        <v>41822.90488425926</v>
      </c>
      <c r="P3668">
        <f t="shared" si="173"/>
        <v>2014</v>
      </c>
      <c r="Q3668" t="str" cm="1">
        <f t="array" ref="Q3668">_xlfn.IFS(N3668= "theater/plays", "Theater", N3668 = "theater/musical", "Theater", N3668 = "theater/spaces", "Theater")</f>
        <v>Theater</v>
      </c>
      <c r="R3668" t="str">
        <f t="shared" si="172"/>
        <v>plays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171"/>
        <v>42173.970127314809</v>
      </c>
      <c r="P3669">
        <f t="shared" si="173"/>
        <v>2015</v>
      </c>
      <c r="Q3669" t="str" cm="1">
        <f t="array" ref="Q3669">_xlfn.IFS(N3669= "theater/plays", "Theater", N3669 = "theater/musical", "Theater", N3669 = "theater/spaces", "Theater")</f>
        <v>Theater</v>
      </c>
      <c r="R3669" t="str">
        <f t="shared" si="172"/>
        <v>plays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171"/>
        <v>42185.556157407409</v>
      </c>
      <c r="P3670">
        <f t="shared" si="173"/>
        <v>2015</v>
      </c>
      <c r="Q3670" t="str" cm="1">
        <f t="array" ref="Q3670">_xlfn.IFS(N3670= "theater/plays", "Theater", N3670 = "theater/musical", "Theater", N3670 = "theater/spaces", "Theater")</f>
        <v>Theater</v>
      </c>
      <c r="R3670" t="str">
        <f t="shared" si="172"/>
        <v>plays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171"/>
        <v>42136.675196759257</v>
      </c>
      <c r="P3671">
        <f t="shared" si="173"/>
        <v>2015</v>
      </c>
      <c r="Q3671" t="str" cm="1">
        <f t="array" ref="Q3671">_xlfn.IFS(N3671= "theater/plays", "Theater", N3671 = "theater/musical", "Theater", N3671 = "theater/spaces", "Theater")</f>
        <v>Theater</v>
      </c>
      <c r="R3671" t="str">
        <f t="shared" si="172"/>
        <v>plays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171"/>
        <v>42142.514016203699</v>
      </c>
      <c r="P3672">
        <f t="shared" si="173"/>
        <v>2015</v>
      </c>
      <c r="Q3672" t="str" cm="1">
        <f t="array" ref="Q3672">_xlfn.IFS(N3672= "theater/plays", "Theater", N3672 = "theater/musical", "Theater", N3672 = "theater/spaces", "Theater")</f>
        <v>Theater</v>
      </c>
      <c r="R3672" t="str">
        <f t="shared" si="172"/>
        <v>plays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171"/>
        <v>41820.62809027778</v>
      </c>
      <c r="P3673">
        <f t="shared" si="173"/>
        <v>2014</v>
      </c>
      <c r="Q3673" t="str" cm="1">
        <f t="array" ref="Q3673">_xlfn.IFS(N3673= "theater/plays", "Theater", N3673 = "theater/musical", "Theater", N3673 = "theater/spaces", "Theater")</f>
        <v>Theater</v>
      </c>
      <c r="R3673" t="str">
        <f t="shared" si="172"/>
        <v>plays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171"/>
        <v>41878.946574074071</v>
      </c>
      <c r="P3674">
        <f t="shared" si="173"/>
        <v>2014</v>
      </c>
      <c r="Q3674" t="str" cm="1">
        <f t="array" ref="Q3674">_xlfn.IFS(N3674= "theater/plays", "Theater", N3674 = "theater/musical", "Theater", N3674 = "theater/spaces", "Theater")</f>
        <v>Theater</v>
      </c>
      <c r="R3674" t="str">
        <f t="shared" si="172"/>
        <v>plays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171"/>
        <v>41914.295104166667</v>
      </c>
      <c r="P3675">
        <f t="shared" si="173"/>
        <v>2014</v>
      </c>
      <c r="Q3675" t="str" cm="1">
        <f t="array" ref="Q3675">_xlfn.IFS(N3675= "theater/plays", "Theater", N3675 = "theater/musical", "Theater", N3675 = "theater/spaces", "Theater")</f>
        <v>Theater</v>
      </c>
      <c r="R3675" t="str">
        <f t="shared" si="172"/>
        <v>plays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171"/>
        <v>42556.873020833329</v>
      </c>
      <c r="P3676">
        <f t="shared" si="173"/>
        <v>2016</v>
      </c>
      <c r="Q3676" t="str" cm="1">
        <f t="array" ref="Q3676">_xlfn.IFS(N3676= "theater/plays", "Theater", N3676 = "theater/musical", "Theater", N3676 = "theater/spaces", "Theater")</f>
        <v>Theater</v>
      </c>
      <c r="R3676" t="str">
        <f t="shared" si="172"/>
        <v>plays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171"/>
        <v>42493.597013888888</v>
      </c>
      <c r="P3677">
        <f t="shared" si="173"/>
        <v>2016</v>
      </c>
      <c r="Q3677" t="str" cm="1">
        <f t="array" ref="Q3677">_xlfn.IFS(N3677= "theater/plays", "Theater", N3677 = "theater/musical", "Theater", N3677 = "theater/spaces", "Theater")</f>
        <v>Theater</v>
      </c>
      <c r="R3677" t="str">
        <f t="shared" si="172"/>
        <v>plays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171"/>
        <v>41876.815787037034</v>
      </c>
      <c r="P3678">
        <f t="shared" si="173"/>
        <v>2014</v>
      </c>
      <c r="Q3678" t="str" cm="1">
        <f t="array" ref="Q3678">_xlfn.IFS(N3678= "theater/plays", "Theater", N3678 = "theater/musical", "Theater", N3678 = "theater/spaces", "Theater")</f>
        <v>Theater</v>
      </c>
      <c r="R3678" t="str">
        <f t="shared" si="172"/>
        <v>plays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171"/>
        <v>41802.574282407411</v>
      </c>
      <c r="P3679">
        <f t="shared" si="173"/>
        <v>2014</v>
      </c>
      <c r="Q3679" t="str" cm="1">
        <f t="array" ref="Q3679">_xlfn.IFS(N3679= "theater/plays", "Theater", N3679 = "theater/musical", "Theater", N3679 = "theater/spaces", "Theater")</f>
        <v>Theater</v>
      </c>
      <c r="R3679" t="str">
        <f t="shared" si="172"/>
        <v>plays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171"/>
        <v>42120.531226851846</v>
      </c>
      <c r="P3680">
        <f t="shared" si="173"/>
        <v>2015</v>
      </c>
      <c r="Q3680" t="str" cm="1">
        <f t="array" ref="Q3680">_xlfn.IFS(N3680= "theater/plays", "Theater", N3680 = "theater/musical", "Theater", N3680 = "theater/spaces", "Theater")</f>
        <v>Theater</v>
      </c>
      <c r="R3680" t="str">
        <f t="shared" si="172"/>
        <v>plays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171"/>
        <v>41786.761354166665</v>
      </c>
      <c r="P3681">
        <f t="shared" si="173"/>
        <v>2014</v>
      </c>
      <c r="Q3681" t="str" cm="1">
        <f t="array" ref="Q3681">_xlfn.IFS(N3681= "theater/plays", "Theater", N3681 = "theater/musical", "Theater", N3681 = "theater/spaces", "Theater")</f>
        <v>Theater</v>
      </c>
      <c r="R3681" t="str">
        <f t="shared" si="172"/>
        <v>plays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171"/>
        <v>42627.454097222224</v>
      </c>
      <c r="P3682">
        <f t="shared" si="173"/>
        <v>2016</v>
      </c>
      <c r="Q3682" t="str" cm="1">
        <f t="array" ref="Q3682">_xlfn.IFS(N3682= "theater/plays", "Theater", N3682 = "theater/musical", "Theater", N3682 = "theater/spaces", "Theater")</f>
        <v>Theater</v>
      </c>
      <c r="R3682" t="str">
        <f t="shared" si="172"/>
        <v>plays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171"/>
        <v>42374.651504629626</v>
      </c>
      <c r="P3683">
        <f t="shared" si="173"/>
        <v>2016</v>
      </c>
      <c r="Q3683" t="str" cm="1">
        <f t="array" ref="Q3683">_xlfn.IFS(N3683= "theater/plays", "Theater", N3683 = "theater/musical", "Theater", N3683 = "theater/spaces", "Theater")</f>
        <v>Theater</v>
      </c>
      <c r="R3683" t="str">
        <f t="shared" si="172"/>
        <v>plays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171"/>
        <v>41772.685393518521</v>
      </c>
      <c r="P3684">
        <f t="shared" si="173"/>
        <v>2014</v>
      </c>
      <c r="Q3684" t="str" cm="1">
        <f t="array" ref="Q3684">_xlfn.IFS(N3684= "theater/plays", "Theater", N3684 = "theater/musical", "Theater", N3684 = "theater/spaces", "Theater")</f>
        <v>Theater</v>
      </c>
      <c r="R3684" t="str">
        <f t="shared" si="172"/>
        <v>plays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171"/>
        <v>42633.116851851853</v>
      </c>
      <c r="P3685">
        <f t="shared" si="173"/>
        <v>2016</v>
      </c>
      <c r="Q3685" t="str" cm="1">
        <f t="array" ref="Q3685">_xlfn.IFS(N3685= "theater/plays", "Theater", N3685 = "theater/musical", "Theater", N3685 = "theater/spaces", "Theater")</f>
        <v>Theater</v>
      </c>
      <c r="R3685" t="str">
        <f t="shared" si="172"/>
        <v>plays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171"/>
        <v>42219.180393518516</v>
      </c>
      <c r="P3686">
        <f t="shared" si="173"/>
        <v>2015</v>
      </c>
      <c r="Q3686" t="str" cm="1">
        <f t="array" ref="Q3686">_xlfn.IFS(N3686= "theater/plays", "Theater", N3686 = "theater/musical", "Theater", N3686 = "theater/spaces", "Theater")</f>
        <v>Theater</v>
      </c>
      <c r="R3686" t="str">
        <f t="shared" si="172"/>
        <v>plays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171"/>
        <v>41753.593275462961</v>
      </c>
      <c r="P3687">
        <f t="shared" si="173"/>
        <v>2014</v>
      </c>
      <c r="Q3687" t="str" cm="1">
        <f t="array" ref="Q3687">_xlfn.IFS(N3687= "theater/plays", "Theater", N3687 = "theater/musical", "Theater", N3687 = "theater/spaces", "Theater")</f>
        <v>Theater</v>
      </c>
      <c r="R3687" t="str">
        <f t="shared" si="172"/>
        <v>plays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171"/>
        <v>42230.662731481483</v>
      </c>
      <c r="P3688">
        <f t="shared" si="173"/>
        <v>2015</v>
      </c>
      <c r="Q3688" t="str" cm="1">
        <f t="array" ref="Q3688">_xlfn.IFS(N3688= "theater/plays", "Theater", N3688 = "theater/musical", "Theater", N3688 = "theater/spaces", "Theater")</f>
        <v>Theater</v>
      </c>
      <c r="R3688" t="str">
        <f t="shared" si="172"/>
        <v>plays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171"/>
        <v>41787.218229166669</v>
      </c>
      <c r="P3689">
        <f t="shared" si="173"/>
        <v>2014</v>
      </c>
      <c r="Q3689" t="str" cm="1">
        <f t="array" ref="Q3689">_xlfn.IFS(N3689= "theater/plays", "Theater", N3689 = "theater/musical", "Theater", N3689 = "theater/spaces", "Theater")</f>
        <v>Theater</v>
      </c>
      <c r="R3689" t="str">
        <f t="shared" si="172"/>
        <v>plays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171"/>
        <v>41829.787083333329</v>
      </c>
      <c r="P3690">
        <f t="shared" si="173"/>
        <v>2014</v>
      </c>
      <c r="Q3690" t="str" cm="1">
        <f t="array" ref="Q3690">_xlfn.IFS(N3690= "theater/plays", "Theater", N3690 = "theater/musical", "Theater", N3690 = "theater/spaces", "Theater")</f>
        <v>Theater</v>
      </c>
      <c r="R3690" t="str">
        <f t="shared" si="172"/>
        <v>plays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171"/>
        <v>42147.826840277776</v>
      </c>
      <c r="P3691">
        <f t="shared" si="173"/>
        <v>2015</v>
      </c>
      <c r="Q3691" t="str" cm="1">
        <f t="array" ref="Q3691">_xlfn.IFS(N3691= "theater/plays", "Theater", N3691 = "theater/musical", "Theater", N3691 = "theater/spaces", "Theater")</f>
        <v>Theater</v>
      </c>
      <c r="R3691" t="str">
        <f t="shared" si="172"/>
        <v>plays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171"/>
        <v>41940.598182870366</v>
      </c>
      <c r="P3692">
        <f t="shared" si="173"/>
        <v>2014</v>
      </c>
      <c r="Q3692" t="str" cm="1">
        <f t="array" ref="Q3692">_xlfn.IFS(N3692= "theater/plays", "Theater", N3692 = "theater/musical", "Theater", N3692 = "theater/spaces", "Theater")</f>
        <v>Theater</v>
      </c>
      <c r="R3692" t="str">
        <f t="shared" si="172"/>
        <v>plays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171"/>
        <v>42020.700567129628</v>
      </c>
      <c r="P3693">
        <f t="shared" si="173"/>
        <v>2015</v>
      </c>
      <c r="Q3693" t="str" cm="1">
        <f t="array" ref="Q3693">_xlfn.IFS(N3693= "theater/plays", "Theater", N3693 = "theater/musical", "Theater", N3693 = "theater/spaces", "Theater")</f>
        <v>Theater</v>
      </c>
      <c r="R3693" t="str">
        <f t="shared" si="172"/>
        <v>plays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171"/>
        <v>41891.96503472222</v>
      </c>
      <c r="P3694">
        <f t="shared" si="173"/>
        <v>2014</v>
      </c>
      <c r="Q3694" t="str" cm="1">
        <f t="array" ref="Q3694">_xlfn.IFS(N3694= "theater/plays", "Theater", N3694 = "theater/musical", "Theater", N3694 = "theater/spaces", "Theater")</f>
        <v>Theater</v>
      </c>
      <c r="R3694" t="str">
        <f t="shared" si="172"/>
        <v>plays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171"/>
        <v>42309.191307870366</v>
      </c>
      <c r="P3695">
        <f t="shared" si="173"/>
        <v>2015</v>
      </c>
      <c r="Q3695" t="str" cm="1">
        <f t="array" ref="Q3695">_xlfn.IFS(N3695= "theater/plays", "Theater", N3695 = "theater/musical", "Theater", N3695 = "theater/spaces", "Theater")</f>
        <v>Theater</v>
      </c>
      <c r="R3695" t="str">
        <f t="shared" si="172"/>
        <v>plays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171"/>
        <v>42490.133877314816</v>
      </c>
      <c r="P3696">
        <f t="shared" si="173"/>
        <v>2016</v>
      </c>
      <c r="Q3696" t="str" cm="1">
        <f t="array" ref="Q3696">_xlfn.IFS(N3696= "theater/plays", "Theater", N3696 = "theater/musical", "Theater", N3696 = "theater/spaces", "Theater")</f>
        <v>Theater</v>
      </c>
      <c r="R3696" t="str">
        <f t="shared" si="172"/>
        <v>plays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171"/>
        <v>41995.870486111111</v>
      </c>
      <c r="P3697">
        <f t="shared" si="173"/>
        <v>2014</v>
      </c>
      <c r="Q3697" t="str" cm="1">
        <f t="array" ref="Q3697">_xlfn.IFS(N3697= "theater/plays", "Theater", N3697 = "theater/musical", "Theater", N3697 = "theater/spaces", "Theater")</f>
        <v>Theater</v>
      </c>
      <c r="R3697" t="str">
        <f t="shared" si="172"/>
        <v>plays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171"/>
        <v>41988.617083333331</v>
      </c>
      <c r="P3698">
        <f t="shared" si="173"/>
        <v>2014</v>
      </c>
      <c r="Q3698" t="str" cm="1">
        <f t="array" ref="Q3698">_xlfn.IFS(N3698= "theater/plays", "Theater", N3698 = "theater/musical", "Theater", N3698 = "theater/spaces", "Theater")</f>
        <v>Theater</v>
      </c>
      <c r="R3698" t="str">
        <f t="shared" si="172"/>
        <v>plays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171"/>
        <v>42479.465833333335</v>
      </c>
      <c r="P3699">
        <f t="shared" si="173"/>
        <v>2016</v>
      </c>
      <c r="Q3699" t="str" cm="1">
        <f t="array" ref="Q3699">_xlfn.IFS(N3699= "theater/plays", "Theater", N3699 = "theater/musical", "Theater", N3699 = "theater/spaces", "Theater")</f>
        <v>Theater</v>
      </c>
      <c r="R3699" t="str">
        <f t="shared" si="172"/>
        <v>plays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171"/>
        <v>42401.806562500002</v>
      </c>
      <c r="P3700">
        <f t="shared" si="173"/>
        <v>2016</v>
      </c>
      <c r="Q3700" t="str" cm="1">
        <f t="array" ref="Q3700">_xlfn.IFS(N3700= "theater/plays", "Theater", N3700 = "theater/musical", "Theater", N3700 = "theater/spaces", "Theater")</f>
        <v>Theater</v>
      </c>
      <c r="R3700" t="str">
        <f t="shared" si="172"/>
        <v>plays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171"/>
        <v>41897.602037037039</v>
      </c>
      <c r="P3701">
        <f t="shared" si="173"/>
        <v>2014</v>
      </c>
      <c r="Q3701" t="str" cm="1">
        <f t="array" ref="Q3701">_xlfn.IFS(N3701= "theater/plays", "Theater", N3701 = "theater/musical", "Theater", N3701 = "theater/spaces", "Theater")</f>
        <v>Theater</v>
      </c>
      <c r="R3701" t="str">
        <f t="shared" si="172"/>
        <v>plays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171"/>
        <v>41882.585648148146</v>
      </c>
      <c r="P3702">
        <f t="shared" si="173"/>
        <v>2014</v>
      </c>
      <c r="Q3702" t="str" cm="1">
        <f t="array" ref="Q3702">_xlfn.IFS(N3702= "theater/plays", "Theater", N3702 = "theater/musical", "Theater", N3702 = "theater/spaces", "Theater")</f>
        <v>Theater</v>
      </c>
      <c r="R3702" t="str">
        <f t="shared" si="172"/>
        <v>plays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171"/>
        <v>42129.541585648149</v>
      </c>
      <c r="P3703">
        <f t="shared" si="173"/>
        <v>2015</v>
      </c>
      <c r="Q3703" t="str" cm="1">
        <f t="array" ref="Q3703">_xlfn.IFS(N3703= "theater/plays", "Theater", N3703 = "theater/musical", "Theater", N3703 = "theater/spaces", "Theater")</f>
        <v>Theater</v>
      </c>
      <c r="R3703" t="str">
        <f t="shared" si="172"/>
        <v>plays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171"/>
        <v>42524.53800925926</v>
      </c>
      <c r="P3704">
        <f t="shared" si="173"/>
        <v>2016</v>
      </c>
      <c r="Q3704" t="str" cm="1">
        <f t="array" ref="Q3704">_xlfn.IFS(N3704= "theater/plays", "Theater", N3704 = "theater/musical", "Theater", N3704 = "theater/spaces", "Theater")</f>
        <v>Theater</v>
      </c>
      <c r="R3704" t="str">
        <f t="shared" si="172"/>
        <v>plays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171"/>
        <v>42556.504490740743</v>
      </c>
      <c r="P3705">
        <f t="shared" si="173"/>
        <v>2016</v>
      </c>
      <c r="Q3705" t="str" cm="1">
        <f t="array" ref="Q3705">_xlfn.IFS(N3705= "theater/plays", "Theater", N3705 = "theater/musical", "Theater", N3705 = "theater/spaces", "Theater")</f>
        <v>Theater</v>
      </c>
      <c r="R3705" t="str">
        <f t="shared" si="172"/>
        <v>plays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171"/>
        <v>42461.689745370371</v>
      </c>
      <c r="P3706">
        <f t="shared" si="173"/>
        <v>2016</v>
      </c>
      <c r="Q3706" t="str" cm="1">
        <f t="array" ref="Q3706">_xlfn.IFS(N3706= "theater/plays", "Theater", N3706 = "theater/musical", "Theater", N3706 = "theater/spaces", "Theater")</f>
        <v>Theater</v>
      </c>
      <c r="R3706" t="str">
        <f t="shared" si="172"/>
        <v>plays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171"/>
        <v>41792.542986111112</v>
      </c>
      <c r="P3707">
        <f t="shared" si="173"/>
        <v>2014</v>
      </c>
      <c r="Q3707" t="str" cm="1">
        <f t="array" ref="Q3707">_xlfn.IFS(N3707= "theater/plays", "Theater", N3707 = "theater/musical", "Theater", N3707 = "theater/spaces", "Theater")</f>
        <v>Theater</v>
      </c>
      <c r="R3707" t="str">
        <f t="shared" si="172"/>
        <v>plays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171"/>
        <v>41879.913761574076</v>
      </c>
      <c r="P3708">
        <f t="shared" si="173"/>
        <v>2014</v>
      </c>
      <c r="Q3708" t="str" cm="1">
        <f t="array" ref="Q3708">_xlfn.IFS(N3708= "theater/plays", "Theater", N3708 = "theater/musical", "Theater", N3708 = "theater/spaces", "Theater")</f>
        <v>Theater</v>
      </c>
      <c r="R3708" t="str">
        <f t="shared" si="172"/>
        <v>plays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171"/>
        <v>42552.048356481479</v>
      </c>
      <c r="P3709">
        <f t="shared" si="173"/>
        <v>2016</v>
      </c>
      <c r="Q3709" t="str" cm="1">
        <f t="array" ref="Q3709">_xlfn.IFS(N3709= "theater/plays", "Theater", N3709 = "theater/musical", "Theater", N3709 = "theater/spaces", "Theater")</f>
        <v>Theater</v>
      </c>
      <c r="R3709" t="str">
        <f t="shared" si="172"/>
        <v>plays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171"/>
        <v>41810.142199074078</v>
      </c>
      <c r="P3710">
        <f t="shared" si="173"/>
        <v>2014</v>
      </c>
      <c r="Q3710" t="str" cm="1">
        <f t="array" ref="Q3710">_xlfn.IFS(N3710= "theater/plays", "Theater", N3710 = "theater/musical", "Theater", N3710 = "theater/spaces", "Theater")</f>
        <v>Theater</v>
      </c>
      <c r="R3710" t="str">
        <f t="shared" si="172"/>
        <v>plays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171"/>
        <v>41785.707708333335</v>
      </c>
      <c r="P3711">
        <f t="shared" si="173"/>
        <v>2014</v>
      </c>
      <c r="Q3711" t="str" cm="1">
        <f t="array" ref="Q3711">_xlfn.IFS(N3711= "theater/plays", "Theater", N3711 = "theater/musical", "Theater", N3711 = "theater/spaces", "Theater")</f>
        <v>Theater</v>
      </c>
      <c r="R3711" t="str">
        <f t="shared" si="172"/>
        <v>plays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171"/>
        <v>42072.576249999998</v>
      </c>
      <c r="P3712">
        <f t="shared" si="173"/>
        <v>2015</v>
      </c>
      <c r="Q3712" t="str" cm="1">
        <f t="array" ref="Q3712">_xlfn.IFS(N3712= "theater/plays", "Theater", N3712 = "theater/musical", "Theater", N3712 = "theater/spaces", "Theater")</f>
        <v>Theater</v>
      </c>
      <c r="R3712" t="str">
        <f t="shared" si="172"/>
        <v>plays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171"/>
        <v>41779.724224537036</v>
      </c>
      <c r="P3713">
        <f t="shared" si="173"/>
        <v>2014</v>
      </c>
      <c r="Q3713" t="str" cm="1">
        <f t="array" ref="Q3713">_xlfn.IFS(N3713= "theater/plays", "Theater", N3713 = "theater/musical", "Theater", N3713 = "theater/spaces", "Theater")</f>
        <v>Theater</v>
      </c>
      <c r="R3713" t="str">
        <f t="shared" si="172"/>
        <v>plays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171"/>
        <v>42134.172071759254</v>
      </c>
      <c r="P3714">
        <f t="shared" si="173"/>
        <v>2015</v>
      </c>
      <c r="Q3714" t="str" cm="1">
        <f t="array" ref="Q3714">_xlfn.IFS(N3714= "theater/plays", "Theater", N3714 = "theater/musical", "Theater", N3714 = "theater/spaces", "Theater")</f>
        <v>Theater</v>
      </c>
      <c r="R3714" t="str">
        <f t="shared" si="172"/>
        <v>plays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174">(J3715/86400)+DATE(1970,1,1)</f>
        <v>42505.738032407404</v>
      </c>
      <c r="P3715">
        <f t="shared" si="173"/>
        <v>2016</v>
      </c>
      <c r="Q3715" t="str" cm="1">
        <f t="array" ref="Q3715">_xlfn.IFS(N3715= "theater/plays", "Theater", N3715 = "theater/musical", "Theater", N3715 = "theater/spaces", "Theater")</f>
        <v>Theater</v>
      </c>
      <c r="R3715" t="str">
        <f t="shared" ref="R3715:R3778" si="175">IF(N3715= "theater/plays", "plays")</f>
        <v>plays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174"/>
        <v>42118.556331018517</v>
      </c>
      <c r="P3716">
        <f t="shared" ref="P3716:P3779" si="176">YEAR(O3716)</f>
        <v>2015</v>
      </c>
      <c r="Q3716" t="str" cm="1">
        <f t="array" ref="Q3716">_xlfn.IFS(N3716= "theater/plays", "Theater", N3716 = "theater/musical", "Theater", N3716 = "theater/spaces", "Theater")</f>
        <v>Theater</v>
      </c>
      <c r="R3716" t="str">
        <f t="shared" si="175"/>
        <v>plays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174"/>
        <v>42036.995590277773</v>
      </c>
      <c r="P3717">
        <f t="shared" si="176"/>
        <v>2015</v>
      </c>
      <c r="Q3717" t="str" cm="1">
        <f t="array" ref="Q3717">_xlfn.IFS(N3717= "theater/plays", "Theater", N3717 = "theater/musical", "Theater", N3717 = "theater/spaces", "Theater")</f>
        <v>Theater</v>
      </c>
      <c r="R3717" t="str">
        <f t="shared" si="175"/>
        <v>plays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174"/>
        <v>42360.887835648144</v>
      </c>
      <c r="P3718">
        <f t="shared" si="176"/>
        <v>2015</v>
      </c>
      <c r="Q3718" t="str" cm="1">
        <f t="array" ref="Q3718">_xlfn.IFS(N3718= "theater/plays", "Theater", N3718 = "theater/musical", "Theater", N3718 = "theater/spaces", "Theater")</f>
        <v>Theater</v>
      </c>
      <c r="R3718" t="str">
        <f t="shared" si="175"/>
        <v>plays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174"/>
        <v>42102.866307870368</v>
      </c>
      <c r="P3719">
        <f t="shared" si="176"/>
        <v>2015</v>
      </c>
      <c r="Q3719" t="str" cm="1">
        <f t="array" ref="Q3719">_xlfn.IFS(N3719= "theater/plays", "Theater", N3719 = "theater/musical", "Theater", N3719 = "theater/spaces", "Theater")</f>
        <v>Theater</v>
      </c>
      <c r="R3719" t="str">
        <f t="shared" si="175"/>
        <v>plays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174"/>
        <v>42032.716145833328</v>
      </c>
      <c r="P3720">
        <f t="shared" si="176"/>
        <v>2015</v>
      </c>
      <c r="Q3720" t="str" cm="1">
        <f t="array" ref="Q3720">_xlfn.IFS(N3720= "theater/plays", "Theater", N3720 = "theater/musical", "Theater", N3720 = "theater/spaces", "Theater")</f>
        <v>Theater</v>
      </c>
      <c r="R3720" t="str">
        <f t="shared" si="175"/>
        <v>plays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174"/>
        <v>42147.729930555557</v>
      </c>
      <c r="P3721">
        <f t="shared" si="176"/>
        <v>2015</v>
      </c>
      <c r="Q3721" t="str" cm="1">
        <f t="array" ref="Q3721">_xlfn.IFS(N3721= "theater/plays", "Theater", N3721 = "theater/musical", "Theater", N3721 = "theater/spaces", "Theater")</f>
        <v>Theater</v>
      </c>
      <c r="R3721" t="str">
        <f t="shared" si="175"/>
        <v>plays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174"/>
        <v>42165.993125000001</v>
      </c>
      <c r="P3722">
        <f t="shared" si="176"/>
        <v>2015</v>
      </c>
      <c r="Q3722" t="str" cm="1">
        <f t="array" ref="Q3722">_xlfn.IFS(N3722= "theater/plays", "Theater", N3722 = "theater/musical", "Theater", N3722 = "theater/spaces", "Theater")</f>
        <v>Theater</v>
      </c>
      <c r="R3722" t="str">
        <f t="shared" si="175"/>
        <v>plays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174"/>
        <v>41927.936157407406</v>
      </c>
      <c r="P3723">
        <f t="shared" si="176"/>
        <v>2014</v>
      </c>
      <c r="Q3723" t="str" cm="1">
        <f t="array" ref="Q3723">_xlfn.IFS(N3723= "theater/plays", "Theater", N3723 = "theater/musical", "Theater", N3723 = "theater/spaces", "Theater")</f>
        <v>Theater</v>
      </c>
      <c r="R3723" t="str">
        <f t="shared" si="175"/>
        <v>plays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174"/>
        <v>42381.671840277777</v>
      </c>
      <c r="P3724">
        <f t="shared" si="176"/>
        <v>2016</v>
      </c>
      <c r="Q3724" t="str" cm="1">
        <f t="array" ref="Q3724">_xlfn.IFS(N3724= "theater/plays", "Theater", N3724 = "theater/musical", "Theater", N3724 = "theater/spaces", "Theater")</f>
        <v>Theater</v>
      </c>
      <c r="R3724" t="str">
        <f t="shared" si="175"/>
        <v>plays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174"/>
        <v>41943.753032407403</v>
      </c>
      <c r="P3725">
        <f t="shared" si="176"/>
        <v>2014</v>
      </c>
      <c r="Q3725" t="str" cm="1">
        <f t="array" ref="Q3725">_xlfn.IFS(N3725= "theater/plays", "Theater", N3725 = "theater/musical", "Theater", N3725 = "theater/spaces", "Theater")</f>
        <v>Theater</v>
      </c>
      <c r="R3725" t="str">
        <f t="shared" si="175"/>
        <v>plays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174"/>
        <v>42465.491435185184</v>
      </c>
      <c r="P3726">
        <f t="shared" si="176"/>
        <v>2016</v>
      </c>
      <c r="Q3726" t="str" cm="1">
        <f t="array" ref="Q3726">_xlfn.IFS(N3726= "theater/plays", "Theater", N3726 = "theater/musical", "Theater", N3726 = "theater/spaces", "Theater")</f>
        <v>Theater</v>
      </c>
      <c r="R3726" t="str">
        <f t="shared" si="175"/>
        <v>plays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174"/>
        <v>42401.945219907408</v>
      </c>
      <c r="P3727">
        <f t="shared" si="176"/>
        <v>2016</v>
      </c>
      <c r="Q3727" t="str" cm="1">
        <f t="array" ref="Q3727">_xlfn.IFS(N3727= "theater/plays", "Theater", N3727 = "theater/musical", "Theater", N3727 = "theater/spaces", "Theater")</f>
        <v>Theater</v>
      </c>
      <c r="R3727" t="str">
        <f t="shared" si="175"/>
        <v>plays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174"/>
        <v>42462.140868055554</v>
      </c>
      <c r="P3728">
        <f t="shared" si="176"/>
        <v>2016</v>
      </c>
      <c r="Q3728" t="str" cm="1">
        <f t="array" ref="Q3728">_xlfn.IFS(N3728= "theater/plays", "Theater", N3728 = "theater/musical", "Theater", N3728 = "theater/spaces", "Theater")</f>
        <v>Theater</v>
      </c>
      <c r="R3728" t="str">
        <f t="shared" si="175"/>
        <v>plays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174"/>
        <v>42632.348310185189</v>
      </c>
      <c r="P3729">
        <f t="shared" si="176"/>
        <v>2016</v>
      </c>
      <c r="Q3729" t="str" cm="1">
        <f t="array" ref="Q3729">_xlfn.IFS(N3729= "theater/plays", "Theater", N3729 = "theater/musical", "Theater", N3729 = "theater/spaces", "Theater")</f>
        <v>Theater</v>
      </c>
      <c r="R3729" t="str">
        <f t="shared" si="175"/>
        <v>plays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174"/>
        <v>42205.171018518522</v>
      </c>
      <c r="P3730">
        <f t="shared" si="176"/>
        <v>2015</v>
      </c>
      <c r="Q3730" t="str" cm="1">
        <f t="array" ref="Q3730">_xlfn.IFS(N3730= "theater/plays", "Theater", N3730 = "theater/musical", "Theater", N3730 = "theater/spaces", "Theater")</f>
        <v>Theater</v>
      </c>
      <c r="R3730" t="str">
        <f t="shared" si="175"/>
        <v>plays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174"/>
        <v>42041.205000000002</v>
      </c>
      <c r="P3731">
        <f t="shared" si="176"/>
        <v>2015</v>
      </c>
      <c r="Q3731" t="str" cm="1">
        <f t="array" ref="Q3731">_xlfn.IFS(N3731= "theater/plays", "Theater", N3731 = "theater/musical", "Theater", N3731 = "theater/spaces", "Theater")</f>
        <v>Theater</v>
      </c>
      <c r="R3731" t="str">
        <f t="shared" si="175"/>
        <v>plays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174"/>
        <v>42203.677766203706</v>
      </c>
      <c r="P3732">
        <f t="shared" si="176"/>
        <v>2015</v>
      </c>
      <c r="Q3732" t="str" cm="1">
        <f t="array" ref="Q3732">_xlfn.IFS(N3732= "theater/plays", "Theater", N3732 = "theater/musical", "Theater", N3732 = "theater/spaces", "Theater")</f>
        <v>Theater</v>
      </c>
      <c r="R3732" t="str">
        <f t="shared" si="175"/>
        <v>plays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174"/>
        <v>41983.752847222218</v>
      </c>
      <c r="P3733">
        <f t="shared" si="176"/>
        <v>2014</v>
      </c>
      <c r="Q3733" t="str" cm="1">
        <f t="array" ref="Q3733">_xlfn.IFS(N3733= "theater/plays", "Theater", N3733 = "theater/musical", "Theater", N3733 = "theater/spaces", "Theater")</f>
        <v>Theater</v>
      </c>
      <c r="R3733" t="str">
        <f t="shared" si="175"/>
        <v>plays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174"/>
        <v>41968.677465277782</v>
      </c>
      <c r="P3734">
        <f t="shared" si="176"/>
        <v>2014</v>
      </c>
      <c r="Q3734" t="str" cm="1">
        <f t="array" ref="Q3734">_xlfn.IFS(N3734= "theater/plays", "Theater", N3734 = "theater/musical", "Theater", N3734 = "theater/spaces", "Theater")</f>
        <v>Theater</v>
      </c>
      <c r="R3734" t="str">
        <f t="shared" si="175"/>
        <v>plays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174"/>
        <v>42103.024398148147</v>
      </c>
      <c r="P3735">
        <f t="shared" si="176"/>
        <v>2015</v>
      </c>
      <c r="Q3735" t="str" cm="1">
        <f t="array" ref="Q3735">_xlfn.IFS(N3735= "theater/plays", "Theater", N3735 = "theater/musical", "Theater", N3735 = "theater/spaces", "Theater")</f>
        <v>Theater</v>
      </c>
      <c r="R3735" t="str">
        <f t="shared" si="175"/>
        <v>plays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174"/>
        <v>42089.901574074072</v>
      </c>
      <c r="P3736">
        <f t="shared" si="176"/>
        <v>2015</v>
      </c>
      <c r="Q3736" t="str" cm="1">
        <f t="array" ref="Q3736">_xlfn.IFS(N3736= "theater/plays", "Theater", N3736 = "theater/musical", "Theater", N3736 = "theater/spaces", "Theater")</f>
        <v>Theater</v>
      </c>
      <c r="R3736" t="str">
        <f t="shared" si="175"/>
        <v>plays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174"/>
        <v>42122.693159722221</v>
      </c>
      <c r="P3737">
        <f t="shared" si="176"/>
        <v>2015</v>
      </c>
      <c r="Q3737" t="str" cm="1">
        <f t="array" ref="Q3737">_xlfn.IFS(N3737= "theater/plays", "Theater", N3737 = "theater/musical", "Theater", N3737 = "theater/spaces", "Theater")</f>
        <v>Theater</v>
      </c>
      <c r="R3737" t="str">
        <f t="shared" si="175"/>
        <v>plays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174"/>
        <v>42048.711724537032</v>
      </c>
      <c r="P3738">
        <f t="shared" si="176"/>
        <v>2015</v>
      </c>
      <c r="Q3738" t="str" cm="1">
        <f t="array" ref="Q3738">_xlfn.IFS(N3738= "theater/plays", "Theater", N3738 = "theater/musical", "Theater", N3738 = "theater/spaces", "Theater")</f>
        <v>Theater</v>
      </c>
      <c r="R3738" t="str">
        <f t="shared" si="175"/>
        <v>plays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174"/>
        <v>42297.691006944442</v>
      </c>
      <c r="P3739">
        <f t="shared" si="176"/>
        <v>2015</v>
      </c>
      <c r="Q3739" t="str" cm="1">
        <f t="array" ref="Q3739">_xlfn.IFS(N3739= "theater/plays", "Theater", N3739 = "theater/musical", "Theater", N3739 = "theater/spaces", "Theater")</f>
        <v>Theater</v>
      </c>
      <c r="R3739" t="str">
        <f t="shared" si="175"/>
        <v>plays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174"/>
        <v>41813.938715277778</v>
      </c>
      <c r="P3740">
        <f t="shared" si="176"/>
        <v>2014</v>
      </c>
      <c r="Q3740" t="str" cm="1">
        <f t="array" ref="Q3740">_xlfn.IFS(N3740= "theater/plays", "Theater", N3740 = "theater/musical", "Theater", N3740 = "theater/spaces", "Theater")</f>
        <v>Theater</v>
      </c>
      <c r="R3740" t="str">
        <f t="shared" si="175"/>
        <v>plays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174"/>
        <v>42548.449861111112</v>
      </c>
      <c r="P3741">
        <f t="shared" si="176"/>
        <v>2016</v>
      </c>
      <c r="Q3741" t="str" cm="1">
        <f t="array" ref="Q3741">_xlfn.IFS(N3741= "theater/plays", "Theater", N3741 = "theater/musical", "Theater", N3741 = "theater/spaces", "Theater")</f>
        <v>Theater</v>
      </c>
      <c r="R3741" t="str">
        <f t="shared" si="175"/>
        <v>plays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174"/>
        <v>41833.089756944442</v>
      </c>
      <c r="P3742">
        <f t="shared" si="176"/>
        <v>2014</v>
      </c>
      <c r="Q3742" t="str" cm="1">
        <f t="array" ref="Q3742">_xlfn.IFS(N3742= "theater/plays", "Theater", N3742 = "theater/musical", "Theater", N3742 = "theater/spaces", "Theater")</f>
        <v>Theater</v>
      </c>
      <c r="R3742" t="str">
        <f t="shared" si="175"/>
        <v>plays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174"/>
        <v>42325.920717592591</v>
      </c>
      <c r="P3743">
        <f t="shared" si="176"/>
        <v>2015</v>
      </c>
      <c r="Q3743" t="str" cm="1">
        <f t="array" ref="Q3743">_xlfn.IFS(N3743= "theater/plays", "Theater", N3743 = "theater/musical", "Theater", N3743 = "theater/spaces", "Theater")</f>
        <v>Theater</v>
      </c>
      <c r="R3743" t="str">
        <f t="shared" si="175"/>
        <v>plays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174"/>
        <v>41858.214629629627</v>
      </c>
      <c r="P3744">
        <f t="shared" si="176"/>
        <v>2014</v>
      </c>
      <c r="Q3744" t="str" cm="1">
        <f t="array" ref="Q3744">_xlfn.IFS(N3744= "theater/plays", "Theater", N3744 = "theater/musical", "Theater", N3744 = "theater/spaces", "Theater")</f>
        <v>Theater</v>
      </c>
      <c r="R3744" t="str">
        <f t="shared" si="175"/>
        <v>plays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174"/>
        <v>41793.710231481484</v>
      </c>
      <c r="P3745">
        <f t="shared" si="176"/>
        <v>2014</v>
      </c>
      <c r="Q3745" t="str" cm="1">
        <f t="array" ref="Q3745">_xlfn.IFS(N3745= "theater/plays", "Theater", N3745 = "theater/musical", "Theater", N3745 = "theater/spaces", "Theater")</f>
        <v>Theater</v>
      </c>
      <c r="R3745" t="str">
        <f t="shared" si="175"/>
        <v>plays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174"/>
        <v>41793.814259259263</v>
      </c>
      <c r="P3746">
        <f t="shared" si="176"/>
        <v>2014</v>
      </c>
      <c r="Q3746" t="str" cm="1">
        <f t="array" ref="Q3746">_xlfn.IFS(N3746= "theater/plays", "Theater", N3746 = "theater/musical", "Theater", N3746 = "theater/spaces", "Theater")</f>
        <v>Theater</v>
      </c>
      <c r="R3746" t="str">
        <f t="shared" si="175"/>
        <v>plays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174"/>
        <v>41831.697939814811</v>
      </c>
      <c r="P3747">
        <f t="shared" si="176"/>
        <v>2014</v>
      </c>
      <c r="Q3747" t="str" cm="1">
        <f t="array" ref="Q3747">_xlfn.IFS(N3747= "theater/plays", "Theater", N3747 = "theater/musical", "Theater", N3747 = "theater/spaces", "Theater")</f>
        <v>Theater</v>
      </c>
      <c r="R3747" t="str">
        <f t="shared" si="175"/>
        <v>plays</v>
      </c>
    </row>
    <row r="3748" spans="1:18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174"/>
        <v>42621.389340277776</v>
      </c>
      <c r="P3748">
        <f t="shared" si="176"/>
        <v>2016</v>
      </c>
      <c r="Q3748" t="str" cm="1">
        <f t="array" ref="Q3748">_xlfn.IFS(N3748= "theater/plays", "Theater", N3748 = "theater/musical", "Theater", N3748 = "theater/spaces", "Theater")</f>
        <v>Theater</v>
      </c>
      <c r="R3748" t="str">
        <f t="shared" si="175"/>
        <v>plays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174"/>
        <v>42164.299722222218</v>
      </c>
      <c r="P3749">
        <f t="shared" si="176"/>
        <v>2015</v>
      </c>
      <c r="Q3749" t="str" cm="1">
        <f t="array" ref="Q3749">_xlfn.IFS(N3749= "theater/plays", "Theater", N3749 = "theater/musical", "Theater", N3749 = "theater/spaces", "Theater")</f>
        <v>Theater</v>
      </c>
      <c r="R3749" t="str">
        <f t="shared" si="175"/>
        <v>plays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174"/>
        <v>42395.706435185188</v>
      </c>
      <c r="P3750">
        <f t="shared" si="176"/>
        <v>2016</v>
      </c>
      <c r="Q3750" t="str" cm="1">
        <f t="array" ref="Q3750">_xlfn.IFS(N3750= "theater/plays", "Theater", N3750 = "theater/musical", "Theater", N3750 = "theater/spaces", "Theater")</f>
        <v>Theater</v>
      </c>
      <c r="R3750" t="b">
        <f t="shared" si="175"/>
        <v>0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174"/>
        <v>42458.127175925925</v>
      </c>
      <c r="P3751">
        <f t="shared" si="176"/>
        <v>2016</v>
      </c>
      <c r="Q3751" t="str" cm="1">
        <f t="array" ref="Q3751">_xlfn.IFS(N3751= "theater/plays", "Theater", N3751 = "theater/musical", "Theater", N3751 = "theater/spaces", "Theater")</f>
        <v>Theater</v>
      </c>
      <c r="R3751" t="b">
        <f t="shared" si="175"/>
        <v>0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174"/>
        <v>42016.981574074074</v>
      </c>
      <c r="P3752">
        <f t="shared" si="176"/>
        <v>2015</v>
      </c>
      <c r="Q3752" t="str" cm="1">
        <f t="array" ref="Q3752">_xlfn.IFS(N3752= "theater/plays", "Theater", N3752 = "theater/musical", "Theater", N3752 = "theater/spaces", "Theater")</f>
        <v>Theater</v>
      </c>
      <c r="R3752" t="b">
        <f t="shared" si="175"/>
        <v>0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174"/>
        <v>42403.035567129627</v>
      </c>
      <c r="P3753">
        <f t="shared" si="176"/>
        <v>2016</v>
      </c>
      <c r="Q3753" t="str" cm="1">
        <f t="array" ref="Q3753">_xlfn.IFS(N3753= "theater/plays", "Theater", N3753 = "theater/musical", "Theater", N3753 = "theater/spaces", "Theater")</f>
        <v>Theater</v>
      </c>
      <c r="R3753" t="b">
        <f t="shared" si="175"/>
        <v>0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174"/>
        <v>42619.802488425921</v>
      </c>
      <c r="P3754">
        <f t="shared" si="176"/>
        <v>2016</v>
      </c>
      <c r="Q3754" t="str" cm="1">
        <f t="array" ref="Q3754">_xlfn.IFS(N3754= "theater/plays", "Theater", N3754 = "theater/musical", "Theater", N3754 = "theater/spaces", "Theater")</f>
        <v>Theater</v>
      </c>
      <c r="R3754" t="b">
        <f t="shared" si="175"/>
        <v>0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174"/>
        <v>42128.824074074073</v>
      </c>
      <c r="P3755">
        <f t="shared" si="176"/>
        <v>2015</v>
      </c>
      <c r="Q3755" t="str" cm="1">
        <f t="array" ref="Q3755">_xlfn.IFS(N3755= "theater/plays", "Theater", N3755 = "theater/musical", "Theater", N3755 = "theater/spaces", "Theater")</f>
        <v>Theater</v>
      </c>
      <c r="R3755" t="b">
        <f t="shared" si="175"/>
        <v>0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174"/>
        <v>41808.881215277775</v>
      </c>
      <c r="P3756">
        <f t="shared" si="176"/>
        <v>2014</v>
      </c>
      <c r="Q3756" t="str" cm="1">
        <f t="array" ref="Q3756">_xlfn.IFS(N3756= "theater/plays", "Theater", N3756 = "theater/musical", "Theater", N3756 = "theater/spaces", "Theater")</f>
        <v>Theater</v>
      </c>
      <c r="R3756" t="b">
        <f t="shared" si="175"/>
        <v>0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174"/>
        <v>42445.866979166662</v>
      </c>
      <c r="P3757">
        <f t="shared" si="176"/>
        <v>2016</v>
      </c>
      <c r="Q3757" t="str" cm="1">
        <f t="array" ref="Q3757">_xlfn.IFS(N3757= "theater/plays", "Theater", N3757 = "theater/musical", "Theater", N3757 = "theater/spaces", "Theater")</f>
        <v>Theater</v>
      </c>
      <c r="R3757" t="b">
        <f t="shared" si="175"/>
        <v>0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174"/>
        <v>41771.814791666664</v>
      </c>
      <c r="P3758">
        <f t="shared" si="176"/>
        <v>2014</v>
      </c>
      <c r="Q3758" t="str" cm="1">
        <f t="array" ref="Q3758">_xlfn.IFS(N3758= "theater/plays", "Theater", N3758 = "theater/musical", "Theater", N3758 = "theater/spaces", "Theater")</f>
        <v>Theater</v>
      </c>
      <c r="R3758" t="b">
        <f t="shared" si="175"/>
        <v>0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174"/>
        <v>41954.850868055553</v>
      </c>
      <c r="P3759">
        <f t="shared" si="176"/>
        <v>2014</v>
      </c>
      <c r="Q3759" t="str" cm="1">
        <f t="array" ref="Q3759">_xlfn.IFS(N3759= "theater/plays", "Theater", N3759 = "theater/musical", "Theater", N3759 = "theater/spaces", "Theater")</f>
        <v>Theater</v>
      </c>
      <c r="R3759" t="b">
        <f t="shared" si="175"/>
        <v>0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174"/>
        <v>41747.471504629633</v>
      </c>
      <c r="P3760">
        <f t="shared" si="176"/>
        <v>2014</v>
      </c>
      <c r="Q3760" t="str" cm="1">
        <f t="array" ref="Q3760">_xlfn.IFS(N3760= "theater/plays", "Theater", N3760 = "theater/musical", "Theater", N3760 = "theater/spaces", "Theater")</f>
        <v>Theater</v>
      </c>
      <c r="R3760" t="b">
        <f t="shared" si="175"/>
        <v>0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174"/>
        <v>42182.108252314814</v>
      </c>
      <c r="P3761">
        <f t="shared" si="176"/>
        <v>2015</v>
      </c>
      <c r="Q3761" t="str" cm="1">
        <f t="array" ref="Q3761">_xlfn.IFS(N3761= "theater/plays", "Theater", N3761 = "theater/musical", "Theater", N3761 = "theater/spaces", "Theater")</f>
        <v>Theater</v>
      </c>
      <c r="R3761" t="b">
        <f t="shared" si="175"/>
        <v>0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174"/>
        <v>41739.525300925925</v>
      </c>
      <c r="P3762">
        <f t="shared" si="176"/>
        <v>2014</v>
      </c>
      <c r="Q3762" t="str" cm="1">
        <f t="array" ref="Q3762">_xlfn.IFS(N3762= "theater/plays", "Theater", N3762 = "theater/musical", "Theater", N3762 = "theater/spaces", "Theater")</f>
        <v>Theater</v>
      </c>
      <c r="R3762" t="b">
        <f t="shared" si="175"/>
        <v>0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174"/>
        <v>42173.466863425929</v>
      </c>
      <c r="P3763">
        <f t="shared" si="176"/>
        <v>2015</v>
      </c>
      <c r="Q3763" t="str" cm="1">
        <f t="array" ref="Q3763">_xlfn.IFS(N3763= "theater/plays", "Theater", N3763 = "theater/musical", "Theater", N3763 = "theater/spaces", "Theater")</f>
        <v>Theater</v>
      </c>
      <c r="R3763" t="b">
        <f t="shared" si="175"/>
        <v>0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174"/>
        <v>42193.813530092593</v>
      </c>
      <c r="P3764">
        <f t="shared" si="176"/>
        <v>2015</v>
      </c>
      <c r="Q3764" t="str" cm="1">
        <f t="array" ref="Q3764">_xlfn.IFS(N3764= "theater/plays", "Theater", N3764 = "theater/musical", "Theater", N3764 = "theater/spaces", "Theater")</f>
        <v>Theater</v>
      </c>
      <c r="R3764" t="b">
        <f t="shared" si="175"/>
        <v>0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174"/>
        <v>42065.750300925924</v>
      </c>
      <c r="P3765">
        <f t="shared" si="176"/>
        <v>2015</v>
      </c>
      <c r="Q3765" t="str" cm="1">
        <f t="array" ref="Q3765">_xlfn.IFS(N3765= "theater/plays", "Theater", N3765 = "theater/musical", "Theater", N3765 = "theater/spaces", "Theater")</f>
        <v>Theater</v>
      </c>
      <c r="R3765" t="b">
        <f t="shared" si="175"/>
        <v>0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174"/>
        <v>42499.842962962968</v>
      </c>
      <c r="P3766">
        <f t="shared" si="176"/>
        <v>2016</v>
      </c>
      <c r="Q3766" t="str" cm="1">
        <f t="array" ref="Q3766">_xlfn.IFS(N3766= "theater/plays", "Theater", N3766 = "theater/musical", "Theater", N3766 = "theater/spaces", "Theater")</f>
        <v>Theater</v>
      </c>
      <c r="R3766" t="b">
        <f t="shared" si="175"/>
        <v>0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174"/>
        <v>41820.776412037041</v>
      </c>
      <c r="P3767">
        <f t="shared" si="176"/>
        <v>2014</v>
      </c>
      <c r="Q3767" t="str" cm="1">
        <f t="array" ref="Q3767">_xlfn.IFS(N3767= "theater/plays", "Theater", N3767 = "theater/musical", "Theater", N3767 = "theater/spaces", "Theater")</f>
        <v>Theater</v>
      </c>
      <c r="R3767" t="b">
        <f t="shared" si="175"/>
        <v>0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174"/>
        <v>41788.167187500003</v>
      </c>
      <c r="P3768">
        <f t="shared" si="176"/>
        <v>2014</v>
      </c>
      <c r="Q3768" t="str" cm="1">
        <f t="array" ref="Q3768">_xlfn.IFS(N3768= "theater/plays", "Theater", N3768 = "theater/musical", "Theater", N3768 = "theater/spaces", "Theater")</f>
        <v>Theater</v>
      </c>
      <c r="R3768" t="b">
        <f t="shared" si="175"/>
        <v>0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174"/>
        <v>42050.019641203704</v>
      </c>
      <c r="P3769">
        <f t="shared" si="176"/>
        <v>2015</v>
      </c>
      <c r="Q3769" t="str" cm="1">
        <f t="array" ref="Q3769">_xlfn.IFS(N3769= "theater/plays", "Theater", N3769 = "theater/musical", "Theater", N3769 = "theater/spaces", "Theater")</f>
        <v>Theater</v>
      </c>
      <c r="R3769" t="b">
        <f t="shared" si="175"/>
        <v>0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174"/>
        <v>41772.727893518517</v>
      </c>
      <c r="P3770">
        <f t="shared" si="176"/>
        <v>2014</v>
      </c>
      <c r="Q3770" t="str" cm="1">
        <f t="array" ref="Q3770">_xlfn.IFS(N3770= "theater/plays", "Theater", N3770 = "theater/musical", "Theater", N3770 = "theater/spaces", "Theater")</f>
        <v>Theater</v>
      </c>
      <c r="R3770" t="b">
        <f t="shared" si="175"/>
        <v>0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174"/>
        <v>42445.598136574074</v>
      </c>
      <c r="P3771">
        <f t="shared" si="176"/>
        <v>2016</v>
      </c>
      <c r="Q3771" t="str" cm="1">
        <f t="array" ref="Q3771">_xlfn.IFS(N3771= "theater/plays", "Theater", N3771 = "theater/musical", "Theater", N3771 = "theater/spaces", "Theater")</f>
        <v>Theater</v>
      </c>
      <c r="R3771" t="b">
        <f t="shared" si="175"/>
        <v>0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174"/>
        <v>42138.930671296301</v>
      </c>
      <c r="P3772">
        <f t="shared" si="176"/>
        <v>2015</v>
      </c>
      <c r="Q3772" t="str" cm="1">
        <f t="array" ref="Q3772">_xlfn.IFS(N3772= "theater/plays", "Theater", N3772 = "theater/musical", "Theater", N3772 = "theater/spaces", "Theater")</f>
        <v>Theater</v>
      </c>
      <c r="R3772" t="b">
        <f t="shared" si="175"/>
        <v>0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174"/>
        <v>42493.857083333336</v>
      </c>
      <c r="P3773">
        <f t="shared" si="176"/>
        <v>2016</v>
      </c>
      <c r="Q3773" t="str" cm="1">
        <f t="array" ref="Q3773">_xlfn.IFS(N3773= "theater/plays", "Theater", N3773 = "theater/musical", "Theater", N3773 = "theater/spaces", "Theater")</f>
        <v>Theater</v>
      </c>
      <c r="R3773" t="b">
        <f t="shared" si="175"/>
        <v>0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174"/>
        <v>42682.616967592592</v>
      </c>
      <c r="P3774">
        <f t="shared" si="176"/>
        <v>2016</v>
      </c>
      <c r="Q3774" t="str" cm="1">
        <f t="array" ref="Q3774">_xlfn.IFS(N3774= "theater/plays", "Theater", N3774 = "theater/musical", "Theater", N3774 = "theater/spaces", "Theater")</f>
        <v>Theater</v>
      </c>
      <c r="R3774" t="b">
        <f t="shared" si="175"/>
        <v>0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174"/>
        <v>42656.005173611113</v>
      </c>
      <c r="P3775">
        <f t="shared" si="176"/>
        <v>2016</v>
      </c>
      <c r="Q3775" t="str" cm="1">
        <f t="array" ref="Q3775">_xlfn.IFS(N3775= "theater/plays", "Theater", N3775 = "theater/musical", "Theater", N3775 = "theater/spaces", "Theater")</f>
        <v>Theater</v>
      </c>
      <c r="R3775" t="b">
        <f t="shared" si="175"/>
        <v>0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174"/>
        <v>42087.792303240742</v>
      </c>
      <c r="P3776">
        <f t="shared" si="176"/>
        <v>2015</v>
      </c>
      <c r="Q3776" t="str" cm="1">
        <f t="array" ref="Q3776">_xlfn.IFS(N3776= "theater/plays", "Theater", N3776 = "theater/musical", "Theater", N3776 = "theater/spaces", "Theater")</f>
        <v>Theater</v>
      </c>
      <c r="R3776" t="b">
        <f t="shared" si="175"/>
        <v>0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174"/>
        <v>42075.942627314813</v>
      </c>
      <c r="P3777">
        <f t="shared" si="176"/>
        <v>2015</v>
      </c>
      <c r="Q3777" t="str" cm="1">
        <f t="array" ref="Q3777">_xlfn.IFS(N3777= "theater/plays", "Theater", N3777 = "theater/musical", "Theater", N3777 = "theater/spaces", "Theater")</f>
        <v>Theater</v>
      </c>
      <c r="R3777" t="b">
        <f t="shared" si="175"/>
        <v>0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174"/>
        <v>41814.367800925924</v>
      </c>
      <c r="P3778">
        <f t="shared" si="176"/>
        <v>2014</v>
      </c>
      <c r="Q3778" t="str" cm="1">
        <f t="array" ref="Q3778">_xlfn.IFS(N3778= "theater/plays", "Theater", N3778 = "theater/musical", "Theater", N3778 = "theater/spaces", "Theater")</f>
        <v>Theater</v>
      </c>
      <c r="R3778" t="b">
        <f t="shared" si="175"/>
        <v>0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177">(J3779/86400)+DATE(1970,1,1)</f>
        <v>41887.111354166671</v>
      </c>
      <c r="P3779">
        <f t="shared" si="176"/>
        <v>2014</v>
      </c>
      <c r="Q3779" t="str" cm="1">
        <f t="array" ref="Q3779">_xlfn.IFS(N3779= "theater/plays", "Theater", N3779 = "theater/musical", "Theater", N3779 = "theater/spaces", "Theater")</f>
        <v>Theater</v>
      </c>
      <c r="R3779" t="b">
        <f t="shared" ref="R3779:R3842" si="178">IF(N3779= "theater/plays", "plays")</f>
        <v>0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177"/>
        <v>41989.819212962961</v>
      </c>
      <c r="P3780">
        <f t="shared" ref="P3780:P3843" si="179">YEAR(O3780)</f>
        <v>2014</v>
      </c>
      <c r="Q3780" t="str" cm="1">
        <f t="array" ref="Q3780">_xlfn.IFS(N3780= "theater/plays", "Theater", N3780 = "theater/musical", "Theater", N3780 = "theater/spaces", "Theater")</f>
        <v>Theater</v>
      </c>
      <c r="R3780" t="b">
        <f t="shared" si="178"/>
        <v>0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177"/>
        <v>42425.735416666663</v>
      </c>
      <c r="P3781">
        <f t="shared" si="179"/>
        <v>2016</v>
      </c>
      <c r="Q3781" t="str" cm="1">
        <f t="array" ref="Q3781">_xlfn.IFS(N3781= "theater/plays", "Theater", N3781 = "theater/musical", "Theater", N3781 = "theater/spaces", "Theater")</f>
        <v>Theater</v>
      </c>
      <c r="R3781" t="b">
        <f t="shared" si="178"/>
        <v>0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177"/>
        <v>42166.219733796301</v>
      </c>
      <c r="P3782">
        <f t="shared" si="179"/>
        <v>2015</v>
      </c>
      <c r="Q3782" t="str" cm="1">
        <f t="array" ref="Q3782">_xlfn.IFS(N3782= "theater/plays", "Theater", N3782 = "theater/musical", "Theater", N3782 = "theater/spaces", "Theater")</f>
        <v>Theater</v>
      </c>
      <c r="R3782" t="b">
        <f t="shared" si="178"/>
        <v>0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177"/>
        <v>41865.882928240739</v>
      </c>
      <c r="P3783">
        <f t="shared" si="179"/>
        <v>2014</v>
      </c>
      <c r="Q3783" t="str" cm="1">
        <f t="array" ref="Q3783">_xlfn.IFS(N3783= "theater/plays", "Theater", N3783 = "theater/musical", "Theater", N3783 = "theater/spaces", "Theater")</f>
        <v>Theater</v>
      </c>
      <c r="R3783" t="b">
        <f t="shared" si="178"/>
        <v>0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177"/>
        <v>42546.862233796295</v>
      </c>
      <c r="P3784">
        <f t="shared" si="179"/>
        <v>2016</v>
      </c>
      <c r="Q3784" t="str" cm="1">
        <f t="array" ref="Q3784">_xlfn.IFS(N3784= "theater/plays", "Theater", N3784 = "theater/musical", "Theater", N3784 = "theater/spaces", "Theater")</f>
        <v>Theater</v>
      </c>
      <c r="R3784" t="b">
        <f t="shared" si="178"/>
        <v>0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177"/>
        <v>42420.140277777777</v>
      </c>
      <c r="P3785">
        <f t="shared" si="179"/>
        <v>2016</v>
      </c>
      <c r="Q3785" t="str" cm="1">
        <f t="array" ref="Q3785">_xlfn.IFS(N3785= "theater/plays", "Theater", N3785 = "theater/musical", "Theater", N3785 = "theater/spaces", "Theater")</f>
        <v>Theater</v>
      </c>
      <c r="R3785" t="b">
        <f t="shared" si="178"/>
        <v>0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177"/>
        <v>42531.980694444443</v>
      </c>
      <c r="P3786">
        <f t="shared" si="179"/>
        <v>2016</v>
      </c>
      <c r="Q3786" t="str" cm="1">
        <f t="array" ref="Q3786">_xlfn.IFS(N3786= "theater/plays", "Theater", N3786 = "theater/musical", "Theater", N3786 = "theater/spaces", "Theater")</f>
        <v>Theater</v>
      </c>
      <c r="R3786" t="b">
        <f t="shared" si="178"/>
        <v>0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177"/>
        <v>42548.63853009259</v>
      </c>
      <c r="P3787">
        <f t="shared" si="179"/>
        <v>2016</v>
      </c>
      <c r="Q3787" t="str" cm="1">
        <f t="array" ref="Q3787">_xlfn.IFS(N3787= "theater/plays", "Theater", N3787 = "theater/musical", "Theater", N3787 = "theater/spaces", "Theater")</f>
        <v>Theater</v>
      </c>
      <c r="R3787" t="b">
        <f t="shared" si="178"/>
        <v>0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177"/>
        <v>42487.037905092591</v>
      </c>
      <c r="P3788">
        <f t="shared" si="179"/>
        <v>2016</v>
      </c>
      <c r="Q3788" t="str" cm="1">
        <f t="array" ref="Q3788">_xlfn.IFS(N3788= "theater/plays", "Theater", N3788 = "theater/musical", "Theater", N3788 = "theater/spaces", "Theater")</f>
        <v>Theater</v>
      </c>
      <c r="R3788" t="b">
        <f t="shared" si="178"/>
        <v>0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177"/>
        <v>42167.534791666665</v>
      </c>
      <c r="P3789">
        <f t="shared" si="179"/>
        <v>2015</v>
      </c>
      <c r="Q3789" t="str" cm="1">
        <f t="array" ref="Q3789">_xlfn.IFS(N3789= "theater/plays", "Theater", N3789 = "theater/musical", "Theater", N3789 = "theater/spaces", "Theater")</f>
        <v>Theater</v>
      </c>
      <c r="R3789" t="b">
        <f t="shared" si="178"/>
        <v>0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177"/>
        <v>42333.695821759262</v>
      </c>
      <c r="P3790">
        <f t="shared" si="179"/>
        <v>2015</v>
      </c>
      <c r="Q3790" t="str" cm="1">
        <f t="array" ref="Q3790">_xlfn.IFS(N3790= "theater/plays", "Theater", N3790 = "theater/musical", "Theater", N3790 = "theater/spaces", "Theater")</f>
        <v>Theater</v>
      </c>
      <c r="R3790" t="b">
        <f t="shared" si="178"/>
        <v>0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177"/>
        <v>42138.798819444448</v>
      </c>
      <c r="P3791">
        <f t="shared" si="179"/>
        <v>2015</v>
      </c>
      <c r="Q3791" t="str" cm="1">
        <f t="array" ref="Q3791">_xlfn.IFS(N3791= "theater/plays", "Theater", N3791 = "theater/musical", "Theater", N3791 = "theater/spaces", "Theater")</f>
        <v>Theater</v>
      </c>
      <c r="R3791" t="b">
        <f t="shared" si="178"/>
        <v>0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177"/>
        <v>42666.666932870372</v>
      </c>
      <c r="P3792">
        <f t="shared" si="179"/>
        <v>2016</v>
      </c>
      <c r="Q3792" t="str" cm="1">
        <f t="array" ref="Q3792">_xlfn.IFS(N3792= "theater/plays", "Theater", N3792 = "theater/musical", "Theater", N3792 = "theater/spaces", "Theater")</f>
        <v>Theater</v>
      </c>
      <c r="R3792" t="b">
        <f t="shared" si="178"/>
        <v>0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177"/>
        <v>41766.692037037035</v>
      </c>
      <c r="P3793">
        <f t="shared" si="179"/>
        <v>2014</v>
      </c>
      <c r="Q3793" t="str" cm="1">
        <f t="array" ref="Q3793">_xlfn.IFS(N3793= "theater/plays", "Theater", N3793 = "theater/musical", "Theater", N3793 = "theater/spaces", "Theater")</f>
        <v>Theater</v>
      </c>
      <c r="R3793" t="b">
        <f t="shared" si="178"/>
        <v>0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177"/>
        <v>42170.447013888886</v>
      </c>
      <c r="P3794">
        <f t="shared" si="179"/>
        <v>2015</v>
      </c>
      <c r="Q3794" t="str" cm="1">
        <f t="array" ref="Q3794">_xlfn.IFS(N3794= "theater/plays", "Theater", N3794 = "theater/musical", "Theater", N3794 = "theater/spaces", "Theater")</f>
        <v>Theater</v>
      </c>
      <c r="R3794" t="b">
        <f t="shared" si="178"/>
        <v>0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177"/>
        <v>41968.938993055555</v>
      </c>
      <c r="P3795">
        <f t="shared" si="179"/>
        <v>2014</v>
      </c>
      <c r="Q3795" t="str" cm="1">
        <f t="array" ref="Q3795">_xlfn.IFS(N3795= "theater/plays", "Theater", N3795 = "theater/musical", "Theater", N3795 = "theater/spaces", "Theater")</f>
        <v>Theater</v>
      </c>
      <c r="R3795" t="b">
        <f t="shared" si="178"/>
        <v>0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177"/>
        <v>42132.58048611111</v>
      </c>
      <c r="P3796">
        <f t="shared" si="179"/>
        <v>2015</v>
      </c>
      <c r="Q3796" t="str" cm="1">
        <f t="array" ref="Q3796">_xlfn.IFS(N3796= "theater/plays", "Theater", N3796 = "theater/musical", "Theater", N3796 = "theater/spaces", "Theater")</f>
        <v>Theater</v>
      </c>
      <c r="R3796" t="b">
        <f t="shared" si="178"/>
        <v>0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177"/>
        <v>42201.436226851853</v>
      </c>
      <c r="P3797">
        <f t="shared" si="179"/>
        <v>2015</v>
      </c>
      <c r="Q3797" t="str" cm="1">
        <f t="array" ref="Q3797">_xlfn.IFS(N3797= "theater/plays", "Theater", N3797 = "theater/musical", "Theater", N3797 = "theater/spaces", "Theater")</f>
        <v>Theater</v>
      </c>
      <c r="R3797" t="b">
        <f t="shared" si="178"/>
        <v>0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177"/>
        <v>42689.029583333337</v>
      </c>
      <c r="P3798">
        <f t="shared" si="179"/>
        <v>2016</v>
      </c>
      <c r="Q3798" t="str" cm="1">
        <f t="array" ref="Q3798">_xlfn.IFS(N3798= "theater/plays", "Theater", N3798 = "theater/musical", "Theater", N3798 = "theater/spaces", "Theater")</f>
        <v>Theater</v>
      </c>
      <c r="R3798" t="b">
        <f t="shared" si="178"/>
        <v>0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177"/>
        <v>42084.881539351853</v>
      </c>
      <c r="P3799">
        <f t="shared" si="179"/>
        <v>2015</v>
      </c>
      <c r="Q3799" t="str" cm="1">
        <f t="array" ref="Q3799">_xlfn.IFS(N3799= "theater/plays", "Theater", N3799 = "theater/musical", "Theater", N3799 = "theater/spaces", "Theater")</f>
        <v>Theater</v>
      </c>
      <c r="R3799" t="b">
        <f t="shared" si="178"/>
        <v>0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177"/>
        <v>41831.722777777773</v>
      </c>
      <c r="P3800">
        <f t="shared" si="179"/>
        <v>2014</v>
      </c>
      <c r="Q3800" t="str" cm="1">
        <f t="array" ref="Q3800">_xlfn.IFS(N3800= "theater/plays", "Theater", N3800 = "theater/musical", "Theater", N3800 = "theater/spaces", "Theater")</f>
        <v>Theater</v>
      </c>
      <c r="R3800" t="b">
        <f t="shared" si="178"/>
        <v>0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177"/>
        <v>42410.93105324074</v>
      </c>
      <c r="P3801">
        <f t="shared" si="179"/>
        <v>2016</v>
      </c>
      <c r="Q3801" t="str" cm="1">
        <f t="array" ref="Q3801">_xlfn.IFS(N3801= "theater/plays", "Theater", N3801 = "theater/musical", "Theater", N3801 = "theater/spaces", "Theater")</f>
        <v>Theater</v>
      </c>
      <c r="R3801" t="b">
        <f t="shared" si="178"/>
        <v>0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177"/>
        <v>41982.737071759257</v>
      </c>
      <c r="P3802">
        <f t="shared" si="179"/>
        <v>2014</v>
      </c>
      <c r="Q3802" t="str" cm="1">
        <f t="array" ref="Q3802">_xlfn.IFS(N3802= "theater/plays", "Theater", N3802 = "theater/musical", "Theater", N3802 = "theater/spaces", "Theater")</f>
        <v>Theater</v>
      </c>
      <c r="R3802" t="b">
        <f t="shared" si="178"/>
        <v>0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177"/>
        <v>41975.676111111112</v>
      </c>
      <c r="P3803">
        <f t="shared" si="179"/>
        <v>2014</v>
      </c>
      <c r="Q3803" t="str" cm="1">
        <f t="array" ref="Q3803">_xlfn.IFS(N3803= "theater/plays", "Theater", N3803 = "theater/musical", "Theater", N3803 = "theater/spaces", "Theater")</f>
        <v>Theater</v>
      </c>
      <c r="R3803" t="b">
        <f t="shared" si="178"/>
        <v>0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177"/>
        <v>42269.126226851848</v>
      </c>
      <c r="P3804">
        <f t="shared" si="179"/>
        <v>2015</v>
      </c>
      <c r="Q3804" t="str" cm="1">
        <f t="array" ref="Q3804">_xlfn.IFS(N3804= "theater/plays", "Theater", N3804 = "theater/musical", "Theater", N3804 = "theater/spaces", "Theater")</f>
        <v>Theater</v>
      </c>
      <c r="R3804" t="b">
        <f t="shared" si="178"/>
        <v>0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177"/>
        <v>42403.971851851849</v>
      </c>
      <c r="P3805">
        <f t="shared" si="179"/>
        <v>2016</v>
      </c>
      <c r="Q3805" t="str" cm="1">
        <f t="array" ref="Q3805">_xlfn.IFS(N3805= "theater/plays", "Theater", N3805 = "theater/musical", "Theater", N3805 = "theater/spaces", "Theater")</f>
        <v>Theater</v>
      </c>
      <c r="R3805" t="b">
        <f t="shared" si="178"/>
        <v>0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177"/>
        <v>42527.00953703704</v>
      </c>
      <c r="P3806">
        <f t="shared" si="179"/>
        <v>2016</v>
      </c>
      <c r="Q3806" t="str" cm="1">
        <f t="array" ref="Q3806">_xlfn.IFS(N3806= "theater/plays", "Theater", N3806 = "theater/musical", "Theater", N3806 = "theater/spaces", "Theater")</f>
        <v>Theater</v>
      </c>
      <c r="R3806" t="b">
        <f t="shared" si="178"/>
        <v>0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177"/>
        <v>41849.887037037035</v>
      </c>
      <c r="P3807">
        <f t="shared" si="179"/>
        <v>2014</v>
      </c>
      <c r="Q3807" t="str" cm="1">
        <f t="array" ref="Q3807">_xlfn.IFS(N3807= "theater/plays", "Theater", N3807 = "theater/musical", "Theater", N3807 = "theater/spaces", "Theater")</f>
        <v>Theater</v>
      </c>
      <c r="R3807" t="b">
        <f t="shared" si="178"/>
        <v>0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177"/>
        <v>41799.259039351848</v>
      </c>
      <c r="P3808">
        <f t="shared" si="179"/>
        <v>2014</v>
      </c>
      <c r="Q3808" t="str" cm="1">
        <f t="array" ref="Q3808">_xlfn.IFS(N3808= "theater/plays", "Theater", N3808 = "theater/musical", "Theater", N3808 = "theater/spaces", "Theater")</f>
        <v>Theater</v>
      </c>
      <c r="R3808" t="b">
        <f t="shared" si="178"/>
        <v>0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177"/>
        <v>42090.909016203703</v>
      </c>
      <c r="P3809">
        <f t="shared" si="179"/>
        <v>2015</v>
      </c>
      <c r="Q3809" t="str" cm="1">
        <f t="array" ref="Q3809">_xlfn.IFS(N3809= "theater/plays", "Theater", N3809 = "theater/musical", "Theater", N3809 = "theater/spaces", "Theater")</f>
        <v>Theater</v>
      </c>
      <c r="R3809" t="b">
        <f t="shared" si="178"/>
        <v>0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177"/>
        <v>42059.453923611116</v>
      </c>
      <c r="P3810">
        <f t="shared" si="179"/>
        <v>2015</v>
      </c>
      <c r="Q3810" t="str" cm="1">
        <f t="array" ref="Q3810">_xlfn.IFS(N3810= "theater/plays", "Theater", N3810 = "theater/musical", "Theater", N3810 = "theater/spaces", "Theater")</f>
        <v>Theater</v>
      </c>
      <c r="R3810" t="str">
        <f t="shared" si="178"/>
        <v>plays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177"/>
        <v>41800.526701388888</v>
      </c>
      <c r="P3811">
        <f t="shared" si="179"/>
        <v>2014</v>
      </c>
      <c r="Q3811" t="str" cm="1">
        <f t="array" ref="Q3811">_xlfn.IFS(N3811= "theater/plays", "Theater", N3811 = "theater/musical", "Theater", N3811 = "theater/spaces", "Theater")</f>
        <v>Theater</v>
      </c>
      <c r="R3811" t="str">
        <f t="shared" si="178"/>
        <v>plays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177"/>
        <v>42054.849050925928</v>
      </c>
      <c r="P3812">
        <f t="shared" si="179"/>
        <v>2015</v>
      </c>
      <c r="Q3812" t="str" cm="1">
        <f t="array" ref="Q3812">_xlfn.IFS(N3812= "theater/plays", "Theater", N3812 = "theater/musical", "Theater", N3812 = "theater/spaces", "Theater")</f>
        <v>Theater</v>
      </c>
      <c r="R3812" t="str">
        <f t="shared" si="178"/>
        <v>plays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177"/>
        <v>42487.62700231481</v>
      </c>
      <c r="P3813">
        <f t="shared" si="179"/>
        <v>2016</v>
      </c>
      <c r="Q3813" t="str" cm="1">
        <f t="array" ref="Q3813">_xlfn.IFS(N3813= "theater/plays", "Theater", N3813 = "theater/musical", "Theater", N3813 = "theater/spaces", "Theater")</f>
        <v>Theater</v>
      </c>
      <c r="R3813" t="str">
        <f t="shared" si="178"/>
        <v>plays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177"/>
        <v>42109.751250000001</v>
      </c>
      <c r="P3814">
        <f t="shared" si="179"/>
        <v>2015</v>
      </c>
      <c r="Q3814" t="str" cm="1">
        <f t="array" ref="Q3814">_xlfn.IFS(N3814= "theater/plays", "Theater", N3814 = "theater/musical", "Theater", N3814 = "theater/spaces", "Theater")</f>
        <v>Theater</v>
      </c>
      <c r="R3814" t="str">
        <f t="shared" si="178"/>
        <v>plays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177"/>
        <v>42497.275706018518</v>
      </c>
      <c r="P3815">
        <f t="shared" si="179"/>
        <v>2016</v>
      </c>
      <c r="Q3815" t="str" cm="1">
        <f t="array" ref="Q3815">_xlfn.IFS(N3815= "theater/plays", "Theater", N3815 = "theater/musical", "Theater", N3815 = "theater/spaces", "Theater")</f>
        <v>Theater</v>
      </c>
      <c r="R3815" t="str">
        <f t="shared" si="178"/>
        <v>plays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177"/>
        <v>42058.904074074075</v>
      </c>
      <c r="P3816">
        <f t="shared" si="179"/>
        <v>2015</v>
      </c>
      <c r="Q3816" t="str" cm="1">
        <f t="array" ref="Q3816">_xlfn.IFS(N3816= "theater/plays", "Theater", N3816 = "theater/musical", "Theater", N3816 = "theater/spaces", "Theater")</f>
        <v>Theater</v>
      </c>
      <c r="R3816" t="str">
        <f t="shared" si="178"/>
        <v>plays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177"/>
        <v>42207.259918981479</v>
      </c>
      <c r="P3817">
        <f t="shared" si="179"/>
        <v>2015</v>
      </c>
      <c r="Q3817" t="str" cm="1">
        <f t="array" ref="Q3817">_xlfn.IFS(N3817= "theater/plays", "Theater", N3817 = "theater/musical", "Theater", N3817 = "theater/spaces", "Theater")</f>
        <v>Theater</v>
      </c>
      <c r="R3817" t="str">
        <f t="shared" si="178"/>
        <v>plays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177"/>
        <v>41807.690081018518</v>
      </c>
      <c r="P3818">
        <f t="shared" si="179"/>
        <v>2014</v>
      </c>
      <c r="Q3818" t="str" cm="1">
        <f t="array" ref="Q3818">_xlfn.IFS(N3818= "theater/plays", "Theater", N3818 = "theater/musical", "Theater", N3818 = "theater/spaces", "Theater")</f>
        <v>Theater</v>
      </c>
      <c r="R3818" t="str">
        <f t="shared" si="178"/>
        <v>plays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177"/>
        <v>42284.69694444444</v>
      </c>
      <c r="P3819">
        <f t="shared" si="179"/>
        <v>2015</v>
      </c>
      <c r="Q3819" t="str" cm="1">
        <f t="array" ref="Q3819">_xlfn.IFS(N3819= "theater/plays", "Theater", N3819 = "theater/musical", "Theater", N3819 = "theater/spaces", "Theater")</f>
        <v>Theater</v>
      </c>
      <c r="R3819" t="str">
        <f t="shared" si="178"/>
        <v>plays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177"/>
        <v>42045.84238425926</v>
      </c>
      <c r="P3820">
        <f t="shared" si="179"/>
        <v>2015</v>
      </c>
      <c r="Q3820" t="str" cm="1">
        <f t="array" ref="Q3820">_xlfn.IFS(N3820= "theater/plays", "Theater", N3820 = "theater/musical", "Theater", N3820 = "theater/spaces", "Theater")</f>
        <v>Theater</v>
      </c>
      <c r="R3820" t="str">
        <f t="shared" si="178"/>
        <v>plays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177"/>
        <v>42184.209537037037</v>
      </c>
      <c r="P3821">
        <f t="shared" si="179"/>
        <v>2015</v>
      </c>
      <c r="Q3821" t="str" cm="1">
        <f t="array" ref="Q3821">_xlfn.IFS(N3821= "theater/plays", "Theater", N3821 = "theater/musical", "Theater", N3821 = "theater/spaces", "Theater")</f>
        <v>Theater</v>
      </c>
      <c r="R3821" t="str">
        <f t="shared" si="178"/>
        <v>plays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177"/>
        <v>42160.651817129634</v>
      </c>
      <c r="P3822">
        <f t="shared" si="179"/>
        <v>2015</v>
      </c>
      <c r="Q3822" t="str" cm="1">
        <f t="array" ref="Q3822">_xlfn.IFS(N3822= "theater/plays", "Theater", N3822 = "theater/musical", "Theater", N3822 = "theater/spaces", "Theater")</f>
        <v>Theater</v>
      </c>
      <c r="R3822" t="str">
        <f t="shared" si="178"/>
        <v>plays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177"/>
        <v>42341.180636574078</v>
      </c>
      <c r="P3823">
        <f t="shared" si="179"/>
        <v>2015</v>
      </c>
      <c r="Q3823" t="str" cm="1">
        <f t="array" ref="Q3823">_xlfn.IFS(N3823= "theater/plays", "Theater", N3823 = "theater/musical", "Theater", N3823 = "theater/spaces", "Theater")</f>
        <v>Theater</v>
      </c>
      <c r="R3823" t="str">
        <f t="shared" si="178"/>
        <v>plays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177"/>
        <v>42329.838159722218</v>
      </c>
      <c r="P3824">
        <f t="shared" si="179"/>
        <v>2015</v>
      </c>
      <c r="Q3824" t="str" cm="1">
        <f t="array" ref="Q3824">_xlfn.IFS(N3824= "theater/plays", "Theater", N3824 = "theater/musical", "Theater", N3824 = "theater/spaces", "Theater")</f>
        <v>Theater</v>
      </c>
      <c r="R3824" t="str">
        <f t="shared" si="178"/>
        <v>plays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177"/>
        <v>42170.910231481481</v>
      </c>
      <c r="P3825">
        <f t="shared" si="179"/>
        <v>2015</v>
      </c>
      <c r="Q3825" t="str" cm="1">
        <f t="array" ref="Q3825">_xlfn.IFS(N3825= "theater/plays", "Theater", N3825 = "theater/musical", "Theater", N3825 = "theater/spaces", "Theater")</f>
        <v>Theater</v>
      </c>
      <c r="R3825" t="str">
        <f t="shared" si="178"/>
        <v>plays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177"/>
        <v>42571.626192129625</v>
      </c>
      <c r="P3826">
        <f t="shared" si="179"/>
        <v>2016</v>
      </c>
      <c r="Q3826" t="str" cm="1">
        <f t="array" ref="Q3826">_xlfn.IFS(N3826= "theater/plays", "Theater", N3826 = "theater/musical", "Theater", N3826 = "theater/spaces", "Theater")</f>
        <v>Theater</v>
      </c>
      <c r="R3826" t="str">
        <f t="shared" si="178"/>
        <v>plays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177"/>
        <v>42151.069606481484</v>
      </c>
      <c r="P3827">
        <f t="shared" si="179"/>
        <v>2015</v>
      </c>
      <c r="Q3827" t="str" cm="1">
        <f t="array" ref="Q3827">_xlfn.IFS(N3827= "theater/plays", "Theater", N3827 = "theater/musical", "Theater", N3827 = "theater/spaces", "Theater")</f>
        <v>Theater</v>
      </c>
      <c r="R3827" t="str">
        <f t="shared" si="178"/>
        <v>plays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177"/>
        <v>42101.423541666663</v>
      </c>
      <c r="P3828">
        <f t="shared" si="179"/>
        <v>2015</v>
      </c>
      <c r="Q3828" t="str" cm="1">
        <f t="array" ref="Q3828">_xlfn.IFS(N3828= "theater/plays", "Theater", N3828 = "theater/musical", "Theater", N3828 = "theater/spaces", "Theater")</f>
        <v>Theater</v>
      </c>
      <c r="R3828" t="str">
        <f t="shared" si="178"/>
        <v>plays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177"/>
        <v>42034.928252314814</v>
      </c>
      <c r="P3829">
        <f t="shared" si="179"/>
        <v>2015</v>
      </c>
      <c r="Q3829" t="str" cm="1">
        <f t="array" ref="Q3829">_xlfn.IFS(N3829= "theater/plays", "Theater", N3829 = "theater/musical", "Theater", N3829 = "theater/spaces", "Theater")</f>
        <v>Theater</v>
      </c>
      <c r="R3829" t="str">
        <f t="shared" si="178"/>
        <v>plays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177"/>
        <v>41944.527627314819</v>
      </c>
      <c r="P3830">
        <f t="shared" si="179"/>
        <v>2014</v>
      </c>
      <c r="Q3830" t="str" cm="1">
        <f t="array" ref="Q3830">_xlfn.IFS(N3830= "theater/plays", "Theater", N3830 = "theater/musical", "Theater", N3830 = "theater/spaces", "Theater")</f>
        <v>Theater</v>
      </c>
      <c r="R3830" t="str">
        <f t="shared" si="178"/>
        <v>plays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177"/>
        <v>42593.865405092598</v>
      </c>
      <c r="P3831">
        <f t="shared" si="179"/>
        <v>2016</v>
      </c>
      <c r="Q3831" t="str" cm="1">
        <f t="array" ref="Q3831">_xlfn.IFS(N3831= "theater/plays", "Theater", N3831 = "theater/musical", "Theater", N3831 = "theater/spaces", "Theater")</f>
        <v>Theater</v>
      </c>
      <c r="R3831" t="str">
        <f t="shared" si="178"/>
        <v>plays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177"/>
        <v>42503.740868055553</v>
      </c>
      <c r="P3832">
        <f t="shared" si="179"/>
        <v>2016</v>
      </c>
      <c r="Q3832" t="str" cm="1">
        <f t="array" ref="Q3832">_xlfn.IFS(N3832= "theater/plays", "Theater", N3832 = "theater/musical", "Theater", N3832 = "theater/spaces", "Theater")</f>
        <v>Theater</v>
      </c>
      <c r="R3832" t="str">
        <f t="shared" si="178"/>
        <v>plays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177"/>
        <v>41927.848900462966</v>
      </c>
      <c r="P3833">
        <f t="shared" si="179"/>
        <v>2014</v>
      </c>
      <c r="Q3833" t="str" cm="1">
        <f t="array" ref="Q3833">_xlfn.IFS(N3833= "theater/plays", "Theater", N3833 = "theater/musical", "Theater", N3833 = "theater/spaces", "Theater")</f>
        <v>Theater</v>
      </c>
      <c r="R3833" t="str">
        <f t="shared" si="178"/>
        <v>plays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177"/>
        <v>42375.114988425921</v>
      </c>
      <c r="P3834">
        <f t="shared" si="179"/>
        <v>2016</v>
      </c>
      <c r="Q3834" t="str" cm="1">
        <f t="array" ref="Q3834">_xlfn.IFS(N3834= "theater/plays", "Theater", N3834 = "theater/musical", "Theater", N3834 = "theater/spaces", "Theater")</f>
        <v>Theater</v>
      </c>
      <c r="R3834" t="str">
        <f t="shared" si="178"/>
        <v>plays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177"/>
        <v>41963.872361111113</v>
      </c>
      <c r="P3835">
        <f t="shared" si="179"/>
        <v>2014</v>
      </c>
      <c r="Q3835" t="str" cm="1">
        <f t="array" ref="Q3835">_xlfn.IFS(N3835= "theater/plays", "Theater", N3835 = "theater/musical", "Theater", N3835 = "theater/spaces", "Theater")</f>
        <v>Theater</v>
      </c>
      <c r="R3835" t="str">
        <f t="shared" si="178"/>
        <v>plays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177"/>
        <v>42143.445219907408</v>
      </c>
      <c r="P3836">
        <f t="shared" si="179"/>
        <v>2015</v>
      </c>
      <c r="Q3836" t="str" cm="1">
        <f t="array" ref="Q3836">_xlfn.IFS(N3836= "theater/plays", "Theater", N3836 = "theater/musical", "Theater", N3836 = "theater/spaces", "Theater")</f>
        <v>Theater</v>
      </c>
      <c r="R3836" t="str">
        <f t="shared" si="178"/>
        <v>plays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177"/>
        <v>42460.94222222222</v>
      </c>
      <c r="P3837">
        <f t="shared" si="179"/>
        <v>2016</v>
      </c>
      <c r="Q3837" t="str" cm="1">
        <f t="array" ref="Q3837">_xlfn.IFS(N3837= "theater/plays", "Theater", N3837 = "theater/musical", "Theater", N3837 = "theater/spaces", "Theater")</f>
        <v>Theater</v>
      </c>
      <c r="R3837" t="str">
        <f t="shared" si="178"/>
        <v>plays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177"/>
        <v>42553.926527777774</v>
      </c>
      <c r="P3838">
        <f t="shared" si="179"/>
        <v>2016</v>
      </c>
      <c r="Q3838" t="str" cm="1">
        <f t="array" ref="Q3838">_xlfn.IFS(N3838= "theater/plays", "Theater", N3838 = "theater/musical", "Theater", N3838 = "theater/spaces", "Theater")</f>
        <v>Theater</v>
      </c>
      <c r="R3838" t="str">
        <f t="shared" si="178"/>
        <v>plays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177"/>
        <v>42152.765717592592</v>
      </c>
      <c r="P3839">
        <f t="shared" si="179"/>
        <v>2015</v>
      </c>
      <c r="Q3839" t="str" cm="1">
        <f t="array" ref="Q3839">_xlfn.IFS(N3839= "theater/plays", "Theater", N3839 = "theater/musical", "Theater", N3839 = "theater/spaces", "Theater")</f>
        <v>Theater</v>
      </c>
      <c r="R3839" t="str">
        <f t="shared" si="178"/>
        <v>plays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177"/>
        <v>42116.710752314815</v>
      </c>
      <c r="P3840">
        <f t="shared" si="179"/>
        <v>2015</v>
      </c>
      <c r="Q3840" t="str" cm="1">
        <f t="array" ref="Q3840">_xlfn.IFS(N3840= "theater/plays", "Theater", N3840 = "theater/musical", "Theater", N3840 = "theater/spaces", "Theater")</f>
        <v>Theater</v>
      </c>
      <c r="R3840" t="str">
        <f t="shared" si="178"/>
        <v>plays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177"/>
        <v>42155.142638888894</v>
      </c>
      <c r="P3841">
        <f t="shared" si="179"/>
        <v>2015</v>
      </c>
      <c r="Q3841" t="str" cm="1">
        <f t="array" ref="Q3841">_xlfn.IFS(N3841= "theater/plays", "Theater", N3841 = "theater/musical", "Theater", N3841 = "theater/spaces", "Theater")</f>
        <v>Theater</v>
      </c>
      <c r="R3841" t="str">
        <f t="shared" si="178"/>
        <v>plays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177"/>
        <v>42432.701724537037</v>
      </c>
      <c r="P3842">
        <f t="shared" si="179"/>
        <v>2016</v>
      </c>
      <c r="Q3842" t="str" cm="1">
        <f t="array" ref="Q3842">_xlfn.IFS(N3842= "theater/plays", "Theater", N3842 = "theater/musical", "Theater", N3842 = "theater/spaces", "Theater")</f>
        <v>Theater</v>
      </c>
      <c r="R3842" t="str">
        <f t="shared" si="178"/>
        <v>plays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180">(J3843/86400)+DATE(1970,1,1)</f>
        <v>41780.785729166666</v>
      </c>
      <c r="P3843">
        <f t="shared" si="179"/>
        <v>2014</v>
      </c>
      <c r="Q3843" t="str" cm="1">
        <f t="array" ref="Q3843">_xlfn.IFS(N3843= "theater/plays", "Theater", N3843 = "theater/musical", "Theater", N3843 = "theater/spaces", "Theater")</f>
        <v>Theater</v>
      </c>
      <c r="R3843" t="str">
        <f t="shared" ref="R3843:R3906" si="181">IF(N3843= "theater/plays", "plays")</f>
        <v>plays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180"/>
        <v>41740.493657407409</v>
      </c>
      <c r="P3844">
        <f t="shared" ref="P3844:P3907" si="182">YEAR(O3844)</f>
        <v>2014</v>
      </c>
      <c r="Q3844" t="str" cm="1">
        <f t="array" ref="Q3844">_xlfn.IFS(N3844= "theater/plays", "Theater", N3844 = "theater/musical", "Theater", N3844 = "theater/spaces", "Theater")</f>
        <v>Theater</v>
      </c>
      <c r="R3844" t="str">
        <f t="shared" si="181"/>
        <v>plays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180"/>
        <v>41766.072500000002</v>
      </c>
      <c r="P3845">
        <f t="shared" si="182"/>
        <v>2014</v>
      </c>
      <c r="Q3845" t="str" cm="1">
        <f t="array" ref="Q3845">_xlfn.IFS(N3845= "theater/plays", "Theater", N3845 = "theater/musical", "Theater", N3845 = "theater/spaces", "Theater")</f>
        <v>Theater</v>
      </c>
      <c r="R3845" t="str">
        <f t="shared" si="181"/>
        <v>plays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180"/>
        <v>41766.617291666669</v>
      </c>
      <c r="P3846">
        <f t="shared" si="182"/>
        <v>2014</v>
      </c>
      <c r="Q3846" t="str" cm="1">
        <f t="array" ref="Q3846">_xlfn.IFS(N3846= "theater/plays", "Theater", N3846 = "theater/musical", "Theater", N3846 = "theater/spaces", "Theater")</f>
        <v>Theater</v>
      </c>
      <c r="R3846" t="str">
        <f t="shared" si="181"/>
        <v>plays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180"/>
        <v>42248.627013888894</v>
      </c>
      <c r="P3847">
        <f t="shared" si="182"/>
        <v>2015</v>
      </c>
      <c r="Q3847" t="str" cm="1">
        <f t="array" ref="Q3847">_xlfn.IFS(N3847= "theater/plays", "Theater", N3847 = "theater/musical", "Theater", N3847 = "theater/spaces", "Theater")</f>
        <v>Theater</v>
      </c>
      <c r="R3847" t="str">
        <f t="shared" si="181"/>
        <v>plays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180"/>
        <v>41885.221550925926</v>
      </c>
      <c r="P3848">
        <f t="shared" si="182"/>
        <v>2014</v>
      </c>
      <c r="Q3848" t="str" cm="1">
        <f t="array" ref="Q3848">_xlfn.IFS(N3848= "theater/plays", "Theater", N3848 = "theater/musical", "Theater", N3848 = "theater/spaces", "Theater")</f>
        <v>Theater</v>
      </c>
      <c r="R3848" t="str">
        <f t="shared" si="181"/>
        <v>plays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180"/>
        <v>42159.224432870367</v>
      </c>
      <c r="P3849">
        <f t="shared" si="182"/>
        <v>2015</v>
      </c>
      <c r="Q3849" t="str" cm="1">
        <f t="array" ref="Q3849">_xlfn.IFS(N3849= "theater/plays", "Theater", N3849 = "theater/musical", "Theater", N3849 = "theater/spaces", "Theater")</f>
        <v>Theater</v>
      </c>
      <c r="R3849" t="str">
        <f t="shared" si="181"/>
        <v>plays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180"/>
        <v>42265.817002314812</v>
      </c>
      <c r="P3850">
        <f t="shared" si="182"/>
        <v>2015</v>
      </c>
      <c r="Q3850" t="str" cm="1">
        <f t="array" ref="Q3850">_xlfn.IFS(N3850= "theater/plays", "Theater", N3850 = "theater/musical", "Theater", N3850 = "theater/spaces", "Theater")</f>
        <v>Theater</v>
      </c>
      <c r="R3850" t="str">
        <f t="shared" si="181"/>
        <v>plays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180"/>
        <v>42136.767175925925</v>
      </c>
      <c r="P3851">
        <f t="shared" si="182"/>
        <v>2015</v>
      </c>
      <c r="Q3851" t="str" cm="1">
        <f t="array" ref="Q3851">_xlfn.IFS(N3851= "theater/plays", "Theater", N3851 = "theater/musical", "Theater", N3851 = "theater/spaces", "Theater")</f>
        <v>Theater</v>
      </c>
      <c r="R3851" t="str">
        <f t="shared" si="181"/>
        <v>plays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180"/>
        <v>41975.124340277776</v>
      </c>
      <c r="P3852">
        <f t="shared" si="182"/>
        <v>2014</v>
      </c>
      <c r="Q3852" t="str" cm="1">
        <f t="array" ref="Q3852">_xlfn.IFS(N3852= "theater/plays", "Theater", N3852 = "theater/musical", "Theater", N3852 = "theater/spaces", "Theater")</f>
        <v>Theater</v>
      </c>
      <c r="R3852" t="str">
        <f t="shared" si="181"/>
        <v>plays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180"/>
        <v>42172.439571759256</v>
      </c>
      <c r="P3853">
        <f t="shared" si="182"/>
        <v>2015</v>
      </c>
      <c r="Q3853" t="str" cm="1">
        <f t="array" ref="Q3853">_xlfn.IFS(N3853= "theater/plays", "Theater", N3853 = "theater/musical", "Theater", N3853 = "theater/spaces", "Theater")</f>
        <v>Theater</v>
      </c>
      <c r="R3853" t="str">
        <f t="shared" si="181"/>
        <v>plays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180"/>
        <v>42065.190694444449</v>
      </c>
      <c r="P3854">
        <f t="shared" si="182"/>
        <v>2015</v>
      </c>
      <c r="Q3854" t="str" cm="1">
        <f t="array" ref="Q3854">_xlfn.IFS(N3854= "theater/plays", "Theater", N3854 = "theater/musical", "Theater", N3854 = "theater/spaces", "Theater")</f>
        <v>Theater</v>
      </c>
      <c r="R3854" t="str">
        <f t="shared" si="181"/>
        <v>plays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180"/>
        <v>41848.84002314815</v>
      </c>
      <c r="P3855">
        <f t="shared" si="182"/>
        <v>2014</v>
      </c>
      <c r="Q3855" t="str" cm="1">
        <f t="array" ref="Q3855">_xlfn.IFS(N3855= "theater/plays", "Theater", N3855 = "theater/musical", "Theater", N3855 = "theater/spaces", "Theater")</f>
        <v>Theater</v>
      </c>
      <c r="R3855" t="str">
        <f t="shared" si="181"/>
        <v>plays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180"/>
        <v>42103.884930555556</v>
      </c>
      <c r="P3856">
        <f t="shared" si="182"/>
        <v>2015</v>
      </c>
      <c r="Q3856" t="str" cm="1">
        <f t="array" ref="Q3856">_xlfn.IFS(N3856= "theater/plays", "Theater", N3856 = "theater/musical", "Theater", N3856 = "theater/spaces", "Theater")</f>
        <v>Theater</v>
      </c>
      <c r="R3856" t="str">
        <f t="shared" si="181"/>
        <v>plays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180"/>
        <v>42059.970729166671</v>
      </c>
      <c r="P3857">
        <f t="shared" si="182"/>
        <v>2015</v>
      </c>
      <c r="Q3857" t="str" cm="1">
        <f t="array" ref="Q3857">_xlfn.IFS(N3857= "theater/plays", "Theater", N3857 = "theater/musical", "Theater", N3857 = "theater/spaces", "Theater")</f>
        <v>Theater</v>
      </c>
      <c r="R3857" t="str">
        <f t="shared" si="181"/>
        <v>plays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180"/>
        <v>42041.743090277778</v>
      </c>
      <c r="P3858">
        <f t="shared" si="182"/>
        <v>2015</v>
      </c>
      <c r="Q3858" t="str" cm="1">
        <f t="array" ref="Q3858">_xlfn.IFS(N3858= "theater/plays", "Theater", N3858 = "theater/musical", "Theater", N3858 = "theater/spaces", "Theater")</f>
        <v>Theater</v>
      </c>
      <c r="R3858" t="str">
        <f t="shared" si="181"/>
        <v>plays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180"/>
        <v>41829.73715277778</v>
      </c>
      <c r="P3859">
        <f t="shared" si="182"/>
        <v>2014</v>
      </c>
      <c r="Q3859" t="str" cm="1">
        <f t="array" ref="Q3859">_xlfn.IFS(N3859= "theater/plays", "Theater", N3859 = "theater/musical", "Theater", N3859 = "theater/spaces", "Theater")</f>
        <v>Theater</v>
      </c>
      <c r="R3859" t="str">
        <f t="shared" si="181"/>
        <v>plays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180"/>
        <v>42128.431064814809</v>
      </c>
      <c r="P3860">
        <f t="shared" si="182"/>
        <v>2015</v>
      </c>
      <c r="Q3860" t="str" cm="1">
        <f t="array" ref="Q3860">_xlfn.IFS(N3860= "theater/plays", "Theater", N3860 = "theater/musical", "Theater", N3860 = "theater/spaces", "Theater")</f>
        <v>Theater</v>
      </c>
      <c r="R3860" t="str">
        <f t="shared" si="181"/>
        <v>plays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180"/>
        <v>41789.893599537041</v>
      </c>
      <c r="P3861">
        <f t="shared" si="182"/>
        <v>2014</v>
      </c>
      <c r="Q3861" t="str" cm="1">
        <f t="array" ref="Q3861">_xlfn.IFS(N3861= "theater/plays", "Theater", N3861 = "theater/musical", "Theater", N3861 = "theater/spaces", "Theater")</f>
        <v>Theater</v>
      </c>
      <c r="R3861" t="str">
        <f t="shared" si="181"/>
        <v>plays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180"/>
        <v>41833.660995370374</v>
      </c>
      <c r="P3862">
        <f t="shared" si="182"/>
        <v>2014</v>
      </c>
      <c r="Q3862" t="str" cm="1">
        <f t="array" ref="Q3862">_xlfn.IFS(N3862= "theater/plays", "Theater", N3862 = "theater/musical", "Theater", N3862 = "theater/spaces", "Theater")</f>
        <v>Theater</v>
      </c>
      <c r="R3862" t="str">
        <f t="shared" si="181"/>
        <v>plays</v>
      </c>
    </row>
    <row r="3863" spans="1:18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180"/>
        <v>41914.590011574073</v>
      </c>
      <c r="P3863">
        <f t="shared" si="182"/>
        <v>2014</v>
      </c>
      <c r="Q3863" t="str" cm="1">
        <f t="array" ref="Q3863">_xlfn.IFS(N3863= "theater/plays", "Theater", N3863 = "theater/musical", "Theater", N3863 = "theater/spaces", "Theater")</f>
        <v>Theater</v>
      </c>
      <c r="R3863" t="str">
        <f t="shared" si="181"/>
        <v>plays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180"/>
        <v>42611.261064814811</v>
      </c>
      <c r="P3864">
        <f t="shared" si="182"/>
        <v>2016</v>
      </c>
      <c r="Q3864" t="str" cm="1">
        <f t="array" ref="Q3864">_xlfn.IFS(N3864= "theater/plays", "Theater", N3864 = "theater/musical", "Theater", N3864 = "theater/spaces", "Theater")</f>
        <v>Theater</v>
      </c>
      <c r="R3864" t="str">
        <f t="shared" si="181"/>
        <v>plays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180"/>
        <v>42253.633159722223</v>
      </c>
      <c r="P3865">
        <f t="shared" si="182"/>
        <v>2015</v>
      </c>
      <c r="Q3865" t="str" cm="1">
        <f t="array" ref="Q3865">_xlfn.IFS(N3865= "theater/plays", "Theater", N3865 = "theater/musical", "Theater", N3865 = "theater/spaces", "Theater")</f>
        <v>Theater</v>
      </c>
      <c r="R3865" t="str">
        <f t="shared" si="181"/>
        <v>plays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180"/>
        <v>42295.891828703709</v>
      </c>
      <c r="P3866">
        <f t="shared" si="182"/>
        <v>2015</v>
      </c>
      <c r="Q3866" t="str" cm="1">
        <f t="array" ref="Q3866">_xlfn.IFS(N3866= "theater/plays", "Theater", N3866 = "theater/musical", "Theater", N3866 = "theater/spaces", "Theater")</f>
        <v>Theater</v>
      </c>
      <c r="R3866" t="str">
        <f t="shared" si="181"/>
        <v>plays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180"/>
        <v>41841.651597222226</v>
      </c>
      <c r="P3867">
        <f t="shared" si="182"/>
        <v>2014</v>
      </c>
      <c r="Q3867" t="str" cm="1">
        <f t="array" ref="Q3867">_xlfn.IFS(N3867= "theater/plays", "Theater", N3867 = "theater/musical", "Theater", N3867 = "theater/spaces", "Theater")</f>
        <v>Theater</v>
      </c>
      <c r="R3867" t="str">
        <f t="shared" si="181"/>
        <v>plays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180"/>
        <v>42402.947002314817</v>
      </c>
      <c r="P3868">
        <f t="shared" si="182"/>
        <v>2016</v>
      </c>
      <c r="Q3868" t="str" cm="1">
        <f t="array" ref="Q3868">_xlfn.IFS(N3868= "theater/plays", "Theater", N3868 = "theater/musical", "Theater", N3868 = "theater/spaces", "Theater")</f>
        <v>Theater</v>
      </c>
      <c r="R3868" t="str">
        <f t="shared" si="181"/>
        <v>plays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180"/>
        <v>42509.814108796301</v>
      </c>
      <c r="P3869">
        <f t="shared" si="182"/>
        <v>2016</v>
      </c>
      <c r="Q3869" t="str" cm="1">
        <f t="array" ref="Q3869">_xlfn.IFS(N3869= "theater/plays", "Theater", N3869 = "theater/musical", "Theater", N3869 = "theater/spaces", "Theater")</f>
        <v>Theater</v>
      </c>
      <c r="R3869" t="str">
        <f t="shared" si="181"/>
        <v>plays</v>
      </c>
    </row>
    <row r="3870" spans="1:18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180"/>
        <v>41865.659780092596</v>
      </c>
      <c r="P3870">
        <f t="shared" si="182"/>
        <v>2014</v>
      </c>
      <c r="Q3870" t="str" cm="1">
        <f t="array" ref="Q3870">_xlfn.IFS(N3870= "theater/plays", "Theater", N3870 = "theater/musical", "Theater", N3870 = "theater/spaces", "Theater")</f>
        <v>Theater</v>
      </c>
      <c r="R3870" t="b">
        <f t="shared" si="181"/>
        <v>0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180"/>
        <v>42047.724444444444</v>
      </c>
      <c r="P3871">
        <f t="shared" si="182"/>
        <v>2015</v>
      </c>
      <c r="Q3871" t="str" cm="1">
        <f t="array" ref="Q3871">_xlfn.IFS(N3871= "theater/plays", "Theater", N3871 = "theater/musical", "Theater", N3871 = "theater/spaces", "Theater")</f>
        <v>Theater</v>
      </c>
      <c r="R3871" t="b">
        <f t="shared" si="181"/>
        <v>0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180"/>
        <v>41793.172199074077</v>
      </c>
      <c r="P3872">
        <f t="shared" si="182"/>
        <v>2014</v>
      </c>
      <c r="Q3872" t="str" cm="1">
        <f t="array" ref="Q3872">_xlfn.IFS(N3872= "theater/plays", "Theater", N3872 = "theater/musical", "Theater", N3872 = "theater/spaces", "Theater")</f>
        <v>Theater</v>
      </c>
      <c r="R3872" t="b">
        <f t="shared" si="181"/>
        <v>0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180"/>
        <v>42763.780671296292</v>
      </c>
      <c r="P3873">
        <f t="shared" si="182"/>
        <v>2017</v>
      </c>
      <c r="Q3873" t="str" cm="1">
        <f t="array" ref="Q3873">_xlfn.IFS(N3873= "theater/plays", "Theater", N3873 = "theater/musical", "Theater", N3873 = "theater/spaces", "Theater")</f>
        <v>Theater</v>
      </c>
      <c r="R3873" t="b">
        <f t="shared" si="181"/>
        <v>0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180"/>
        <v>42180.145787037036</v>
      </c>
      <c r="P3874">
        <f t="shared" si="182"/>
        <v>2015</v>
      </c>
      <c r="Q3874" t="str" cm="1">
        <f t="array" ref="Q3874">_xlfn.IFS(N3874= "theater/plays", "Theater", N3874 = "theater/musical", "Theater", N3874 = "theater/spaces", "Theater")</f>
        <v>Theater</v>
      </c>
      <c r="R3874" t="b">
        <f t="shared" si="181"/>
        <v>0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180"/>
        <v>42255.696006944447</v>
      </c>
      <c r="P3875">
        <f t="shared" si="182"/>
        <v>2015</v>
      </c>
      <c r="Q3875" t="str" cm="1">
        <f t="array" ref="Q3875">_xlfn.IFS(N3875= "theater/plays", "Theater", N3875 = "theater/musical", "Theater", N3875 = "theater/spaces", "Theater")</f>
        <v>Theater</v>
      </c>
      <c r="R3875" t="b">
        <f t="shared" si="181"/>
        <v>0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180"/>
        <v>42007.016458333332</v>
      </c>
      <c r="P3876">
        <f t="shared" si="182"/>
        <v>2015</v>
      </c>
      <c r="Q3876" t="str" cm="1">
        <f t="array" ref="Q3876">_xlfn.IFS(N3876= "theater/plays", "Theater", N3876 = "theater/musical", "Theater", N3876 = "theater/spaces", "Theater")</f>
        <v>Theater</v>
      </c>
      <c r="R3876" t="b">
        <f t="shared" si="181"/>
        <v>0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180"/>
        <v>42615.346817129626</v>
      </c>
      <c r="P3877">
        <f t="shared" si="182"/>
        <v>2016</v>
      </c>
      <c r="Q3877" t="str" cm="1">
        <f t="array" ref="Q3877">_xlfn.IFS(N3877= "theater/plays", "Theater", N3877 = "theater/musical", "Theater", N3877 = "theater/spaces", "Theater")</f>
        <v>Theater</v>
      </c>
      <c r="R3877" t="b">
        <f t="shared" si="181"/>
        <v>0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180"/>
        <v>42372.624166666668</v>
      </c>
      <c r="P3878">
        <f t="shared" si="182"/>
        <v>2016</v>
      </c>
      <c r="Q3878" t="str" cm="1">
        <f t="array" ref="Q3878">_xlfn.IFS(N3878= "theater/plays", "Theater", N3878 = "theater/musical", "Theater", N3878 = "theater/spaces", "Theater")</f>
        <v>Theater</v>
      </c>
      <c r="R3878" t="b">
        <f t="shared" si="181"/>
        <v>0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180"/>
        <v>42682.67768518519</v>
      </c>
      <c r="P3879">
        <f t="shared" si="182"/>
        <v>2016</v>
      </c>
      <c r="Q3879" t="str" cm="1">
        <f t="array" ref="Q3879">_xlfn.IFS(N3879= "theater/plays", "Theater", N3879 = "theater/musical", "Theater", N3879 = "theater/spaces", "Theater")</f>
        <v>Theater</v>
      </c>
      <c r="R3879" t="b">
        <f t="shared" si="181"/>
        <v>0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180"/>
        <v>42154.818819444445</v>
      </c>
      <c r="P3880">
        <f t="shared" si="182"/>
        <v>2015</v>
      </c>
      <c r="Q3880" t="str" cm="1">
        <f t="array" ref="Q3880">_xlfn.IFS(N3880= "theater/plays", "Theater", N3880 = "theater/musical", "Theater", N3880 = "theater/spaces", "Theater")</f>
        <v>Theater</v>
      </c>
      <c r="R3880" t="b">
        <f t="shared" si="181"/>
        <v>0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180"/>
        <v>41999.861064814817</v>
      </c>
      <c r="P3881">
        <f t="shared" si="182"/>
        <v>2014</v>
      </c>
      <c r="Q3881" t="str" cm="1">
        <f t="array" ref="Q3881">_xlfn.IFS(N3881= "theater/plays", "Theater", N3881 = "theater/musical", "Theater", N3881 = "theater/spaces", "Theater")</f>
        <v>Theater</v>
      </c>
      <c r="R3881" t="b">
        <f t="shared" si="181"/>
        <v>0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180"/>
        <v>41815.815046296295</v>
      </c>
      <c r="P3882">
        <f t="shared" si="182"/>
        <v>2014</v>
      </c>
      <c r="Q3882" t="str" cm="1">
        <f t="array" ref="Q3882">_xlfn.IFS(N3882= "theater/plays", "Theater", N3882 = "theater/musical", "Theater", N3882 = "theater/spaces", "Theater")</f>
        <v>Theater</v>
      </c>
      <c r="R3882" t="b">
        <f t="shared" si="181"/>
        <v>0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180"/>
        <v>42756.018506944441</v>
      </c>
      <c r="P3883">
        <f t="shared" si="182"/>
        <v>2017</v>
      </c>
      <c r="Q3883" t="str" cm="1">
        <f t="array" ref="Q3883">_xlfn.IFS(N3883= "theater/plays", "Theater", N3883 = "theater/musical", "Theater", N3883 = "theater/spaces", "Theater")</f>
        <v>Theater</v>
      </c>
      <c r="R3883" t="b">
        <f t="shared" si="181"/>
        <v>0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180"/>
        <v>42373.983449074076</v>
      </c>
      <c r="P3884">
        <f t="shared" si="182"/>
        <v>2016</v>
      </c>
      <c r="Q3884" t="str" cm="1">
        <f t="array" ref="Q3884">_xlfn.IFS(N3884= "theater/plays", "Theater", N3884 = "theater/musical", "Theater", N3884 = "theater/spaces", "Theater")</f>
        <v>Theater</v>
      </c>
      <c r="R3884" t="b">
        <f t="shared" si="181"/>
        <v>0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180"/>
        <v>41854.602650462963</v>
      </c>
      <c r="P3885">
        <f t="shared" si="182"/>
        <v>2014</v>
      </c>
      <c r="Q3885" t="str" cm="1">
        <f t="array" ref="Q3885">_xlfn.IFS(N3885= "theater/plays", "Theater", N3885 = "theater/musical", "Theater", N3885 = "theater/spaces", "Theater")</f>
        <v>Theater</v>
      </c>
      <c r="R3885" t="b">
        <f t="shared" si="181"/>
        <v>0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180"/>
        <v>42065.791574074072</v>
      </c>
      <c r="P3886">
        <f t="shared" si="182"/>
        <v>2015</v>
      </c>
      <c r="Q3886" t="str" cm="1">
        <f t="array" ref="Q3886">_xlfn.IFS(N3886= "theater/plays", "Theater", N3886 = "theater/musical", "Theater", N3886 = "theater/spaces", "Theater")</f>
        <v>Theater</v>
      </c>
      <c r="R3886" t="b">
        <f t="shared" si="181"/>
        <v>0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180"/>
        <v>42469.951284722221</v>
      </c>
      <c r="P3887">
        <f t="shared" si="182"/>
        <v>2016</v>
      </c>
      <c r="Q3887" t="str" cm="1">
        <f t="array" ref="Q3887">_xlfn.IFS(N3887= "theater/plays", "Theater", N3887 = "theater/musical", "Theater", N3887 = "theater/spaces", "Theater")</f>
        <v>Theater</v>
      </c>
      <c r="R3887" t="b">
        <f t="shared" si="181"/>
        <v>0</v>
      </c>
    </row>
    <row r="3888" spans="1:18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180"/>
        <v>41954.228032407409</v>
      </c>
      <c r="P3888">
        <f t="shared" si="182"/>
        <v>2014</v>
      </c>
      <c r="Q3888" t="str" cm="1">
        <f t="array" ref="Q3888">_xlfn.IFS(N3888= "theater/plays", "Theater", N3888 = "theater/musical", "Theater", N3888 = "theater/spaces", "Theater")</f>
        <v>Theater</v>
      </c>
      <c r="R3888" t="b">
        <f t="shared" si="181"/>
        <v>0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180"/>
        <v>42079.857974537037</v>
      </c>
      <c r="P3889">
        <f t="shared" si="182"/>
        <v>2015</v>
      </c>
      <c r="Q3889" t="str" cm="1">
        <f t="array" ref="Q3889">_xlfn.IFS(N3889= "theater/plays", "Theater", N3889 = "theater/musical", "Theater", N3889 = "theater/spaces", "Theater")</f>
        <v>Theater</v>
      </c>
      <c r="R3889" t="b">
        <f t="shared" si="181"/>
        <v>0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180"/>
        <v>42762.545810185184</v>
      </c>
      <c r="P3890">
        <f t="shared" si="182"/>
        <v>2017</v>
      </c>
      <c r="Q3890" t="str" cm="1">
        <f t="array" ref="Q3890">_xlfn.IFS(N3890= "theater/plays", "Theater", N3890 = "theater/musical", "Theater", N3890 = "theater/spaces", "Theater")</f>
        <v>Theater</v>
      </c>
      <c r="R3890" t="str">
        <f t="shared" si="181"/>
        <v>plays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180"/>
        <v>41977.004976851851</v>
      </c>
      <c r="P3891">
        <f t="shared" si="182"/>
        <v>2014</v>
      </c>
      <c r="Q3891" t="str" cm="1">
        <f t="array" ref="Q3891">_xlfn.IFS(N3891= "theater/plays", "Theater", N3891 = "theater/musical", "Theater", N3891 = "theater/spaces", "Theater")</f>
        <v>Theater</v>
      </c>
      <c r="R3891" t="str">
        <f t="shared" si="181"/>
        <v>plays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180"/>
        <v>42171.758611111116</v>
      </c>
      <c r="P3892">
        <f t="shared" si="182"/>
        <v>2015</v>
      </c>
      <c r="Q3892" t="str" cm="1">
        <f t="array" ref="Q3892">_xlfn.IFS(N3892= "theater/plays", "Theater", N3892 = "theater/musical", "Theater", N3892 = "theater/spaces", "Theater")</f>
        <v>Theater</v>
      </c>
      <c r="R3892" t="str">
        <f t="shared" si="181"/>
        <v>plays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180"/>
        <v>42056.1324537037</v>
      </c>
      <c r="P3893">
        <f t="shared" si="182"/>
        <v>2015</v>
      </c>
      <c r="Q3893" t="str" cm="1">
        <f t="array" ref="Q3893">_xlfn.IFS(N3893= "theater/plays", "Theater", N3893 = "theater/musical", "Theater", N3893 = "theater/spaces", "Theater")</f>
        <v>Theater</v>
      </c>
      <c r="R3893" t="str">
        <f t="shared" si="181"/>
        <v>plays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180"/>
        <v>41867.652280092589</v>
      </c>
      <c r="P3894">
        <f t="shared" si="182"/>
        <v>2014</v>
      </c>
      <c r="Q3894" t="str" cm="1">
        <f t="array" ref="Q3894">_xlfn.IFS(N3894= "theater/plays", "Theater", N3894 = "theater/musical", "Theater", N3894 = "theater/spaces", "Theater")</f>
        <v>Theater</v>
      </c>
      <c r="R3894" t="str">
        <f t="shared" si="181"/>
        <v>plays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180"/>
        <v>41779.657870370371</v>
      </c>
      <c r="P3895">
        <f t="shared" si="182"/>
        <v>2014</v>
      </c>
      <c r="Q3895" t="str" cm="1">
        <f t="array" ref="Q3895">_xlfn.IFS(N3895= "theater/plays", "Theater", N3895 = "theater/musical", "Theater", N3895 = "theater/spaces", "Theater")</f>
        <v>Theater</v>
      </c>
      <c r="R3895" t="str">
        <f t="shared" si="181"/>
        <v>plays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180"/>
        <v>42679.958472222221</v>
      </c>
      <c r="P3896">
        <f t="shared" si="182"/>
        <v>2016</v>
      </c>
      <c r="Q3896" t="str" cm="1">
        <f t="array" ref="Q3896">_xlfn.IFS(N3896= "theater/plays", "Theater", N3896 = "theater/musical", "Theater", N3896 = "theater/spaces", "Theater")</f>
        <v>Theater</v>
      </c>
      <c r="R3896" t="str">
        <f t="shared" si="181"/>
        <v>plays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180"/>
        <v>42032.250208333338</v>
      </c>
      <c r="P3897">
        <f t="shared" si="182"/>
        <v>2015</v>
      </c>
      <c r="Q3897" t="str" cm="1">
        <f t="array" ref="Q3897">_xlfn.IFS(N3897= "theater/plays", "Theater", N3897 = "theater/musical", "Theater", N3897 = "theater/spaces", "Theater")</f>
        <v>Theater</v>
      </c>
      <c r="R3897" t="str">
        <f t="shared" si="181"/>
        <v>plays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180"/>
        <v>41793.191875000004</v>
      </c>
      <c r="P3898">
        <f t="shared" si="182"/>
        <v>2014</v>
      </c>
      <c r="Q3898" t="str" cm="1">
        <f t="array" ref="Q3898">_xlfn.IFS(N3898= "theater/plays", "Theater", N3898 = "theater/musical", "Theater", N3898 = "theater/spaces", "Theater")</f>
        <v>Theater</v>
      </c>
      <c r="R3898" t="str">
        <f t="shared" si="181"/>
        <v>plays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180"/>
        <v>41982.87364583333</v>
      </c>
      <c r="P3899">
        <f t="shared" si="182"/>
        <v>2014</v>
      </c>
      <c r="Q3899" t="str" cm="1">
        <f t="array" ref="Q3899">_xlfn.IFS(N3899= "theater/plays", "Theater", N3899 = "theater/musical", "Theater", N3899 = "theater/spaces", "Theater")</f>
        <v>Theater</v>
      </c>
      <c r="R3899" t="str">
        <f t="shared" si="181"/>
        <v>plays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180"/>
        <v>42193.482291666667</v>
      </c>
      <c r="P3900">
        <f t="shared" si="182"/>
        <v>2015</v>
      </c>
      <c r="Q3900" t="str" cm="1">
        <f t="array" ref="Q3900">_xlfn.IFS(N3900= "theater/plays", "Theater", N3900 = "theater/musical", "Theater", N3900 = "theater/spaces", "Theater")</f>
        <v>Theater</v>
      </c>
      <c r="R3900" t="str">
        <f t="shared" si="181"/>
        <v>plays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180"/>
        <v>41843.775011574078</v>
      </c>
      <c r="P3901">
        <f t="shared" si="182"/>
        <v>2014</v>
      </c>
      <c r="Q3901" t="str" cm="1">
        <f t="array" ref="Q3901">_xlfn.IFS(N3901= "theater/plays", "Theater", N3901 = "theater/musical", "Theater", N3901 = "theater/spaces", "Theater")</f>
        <v>Theater</v>
      </c>
      <c r="R3901" t="str">
        <f t="shared" si="181"/>
        <v>plays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180"/>
        <v>42136.092488425929</v>
      </c>
      <c r="P3902">
        <f t="shared" si="182"/>
        <v>2015</v>
      </c>
      <c r="Q3902" t="str" cm="1">
        <f t="array" ref="Q3902">_xlfn.IFS(N3902= "theater/plays", "Theater", N3902 = "theater/musical", "Theater", N3902 = "theater/spaces", "Theater")</f>
        <v>Theater</v>
      </c>
      <c r="R3902" t="str">
        <f t="shared" si="181"/>
        <v>plays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180"/>
        <v>42317.826377314814</v>
      </c>
      <c r="P3903">
        <f t="shared" si="182"/>
        <v>2015</v>
      </c>
      <c r="Q3903" t="str" cm="1">
        <f t="array" ref="Q3903">_xlfn.IFS(N3903= "theater/plays", "Theater", N3903 = "theater/musical", "Theater", N3903 = "theater/spaces", "Theater")</f>
        <v>Theater</v>
      </c>
      <c r="R3903" t="str">
        <f t="shared" si="181"/>
        <v>plays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180"/>
        <v>42663.468078703707</v>
      </c>
      <c r="P3904">
        <f t="shared" si="182"/>
        <v>2016</v>
      </c>
      <c r="Q3904" t="str" cm="1">
        <f t="array" ref="Q3904">_xlfn.IFS(N3904= "theater/plays", "Theater", N3904 = "theater/musical", "Theater", N3904 = "theater/spaces", "Theater")</f>
        <v>Theater</v>
      </c>
      <c r="R3904" t="str">
        <f t="shared" si="181"/>
        <v>plays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180"/>
        <v>42186.01116898148</v>
      </c>
      <c r="P3905">
        <f t="shared" si="182"/>
        <v>2015</v>
      </c>
      <c r="Q3905" t="str" cm="1">
        <f t="array" ref="Q3905">_xlfn.IFS(N3905= "theater/plays", "Theater", N3905 = "theater/musical", "Theater", N3905 = "theater/spaces", "Theater")</f>
        <v>Theater</v>
      </c>
      <c r="R3905" t="str">
        <f t="shared" si="181"/>
        <v>plays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180"/>
        <v>42095.229166666672</v>
      </c>
      <c r="P3906">
        <f t="shared" si="182"/>
        <v>2015</v>
      </c>
      <c r="Q3906" t="str" cm="1">
        <f t="array" ref="Q3906">_xlfn.IFS(N3906= "theater/plays", "Theater", N3906 = "theater/musical", "Theater", N3906 = "theater/spaces", "Theater")</f>
        <v>Theater</v>
      </c>
      <c r="R3906" t="str">
        <f t="shared" si="181"/>
        <v>plays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183">(J3907/86400)+DATE(1970,1,1)</f>
        <v>42124.623877314814</v>
      </c>
      <c r="P3907">
        <f t="shared" si="182"/>
        <v>2015</v>
      </c>
      <c r="Q3907" t="str" cm="1">
        <f t="array" ref="Q3907">_xlfn.IFS(N3907= "theater/plays", "Theater", N3907 = "theater/musical", "Theater", N3907 = "theater/spaces", "Theater")</f>
        <v>Theater</v>
      </c>
      <c r="R3907" t="str">
        <f t="shared" ref="R3907:R3970" si="184">IF(N3907= "theater/plays", "plays")</f>
        <v>plays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183"/>
        <v>42143.917743055557</v>
      </c>
      <c r="P3908">
        <f t="shared" ref="P3908:P3971" si="185">YEAR(O3908)</f>
        <v>2015</v>
      </c>
      <c r="Q3908" t="str" cm="1">
        <f t="array" ref="Q3908">_xlfn.IFS(N3908= "theater/plays", "Theater", N3908 = "theater/musical", "Theater", N3908 = "theater/spaces", "Theater")</f>
        <v>Theater</v>
      </c>
      <c r="R3908" t="str">
        <f t="shared" si="184"/>
        <v>plays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183"/>
        <v>41906.819513888891</v>
      </c>
      <c r="P3909">
        <f t="shared" si="185"/>
        <v>2014</v>
      </c>
      <c r="Q3909" t="str" cm="1">
        <f t="array" ref="Q3909">_xlfn.IFS(N3909= "theater/plays", "Theater", N3909 = "theater/musical", "Theater", N3909 = "theater/spaces", "Theater")</f>
        <v>Theater</v>
      </c>
      <c r="R3909" t="str">
        <f t="shared" si="184"/>
        <v>plays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183"/>
        <v>41834.135370370372</v>
      </c>
      <c r="P3910">
        <f t="shared" si="185"/>
        <v>2014</v>
      </c>
      <c r="Q3910" t="str" cm="1">
        <f t="array" ref="Q3910">_xlfn.IFS(N3910= "theater/plays", "Theater", N3910 = "theater/musical", "Theater", N3910 = "theater/spaces", "Theater")</f>
        <v>Theater</v>
      </c>
      <c r="R3910" t="str">
        <f t="shared" si="184"/>
        <v>plays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183"/>
        <v>41863.359282407408</v>
      </c>
      <c r="P3911">
        <f t="shared" si="185"/>
        <v>2014</v>
      </c>
      <c r="Q3911" t="str" cm="1">
        <f t="array" ref="Q3911">_xlfn.IFS(N3911= "theater/plays", "Theater", N3911 = "theater/musical", "Theater", N3911 = "theater/spaces", "Theater")</f>
        <v>Theater</v>
      </c>
      <c r="R3911" t="str">
        <f t="shared" si="184"/>
        <v>plays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183"/>
        <v>42224.756909722222</v>
      </c>
      <c r="P3912">
        <f t="shared" si="185"/>
        <v>2015</v>
      </c>
      <c r="Q3912" t="str" cm="1">
        <f t="array" ref="Q3912">_xlfn.IFS(N3912= "theater/plays", "Theater", N3912 = "theater/musical", "Theater", N3912 = "theater/spaces", "Theater")</f>
        <v>Theater</v>
      </c>
      <c r="R3912" t="str">
        <f t="shared" si="184"/>
        <v>plays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183"/>
        <v>41939.8122337963</v>
      </c>
      <c r="P3913">
        <f t="shared" si="185"/>
        <v>2014</v>
      </c>
      <c r="Q3913" t="str" cm="1">
        <f t="array" ref="Q3913">_xlfn.IFS(N3913= "theater/plays", "Theater", N3913 = "theater/musical", "Theater", N3913 = "theater/spaces", "Theater")</f>
        <v>Theater</v>
      </c>
      <c r="R3913" t="str">
        <f t="shared" si="184"/>
        <v>plays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183"/>
        <v>42059.270023148143</v>
      </c>
      <c r="P3914">
        <f t="shared" si="185"/>
        <v>2015</v>
      </c>
      <c r="Q3914" t="str" cm="1">
        <f t="array" ref="Q3914">_xlfn.IFS(N3914= "theater/plays", "Theater", N3914 = "theater/musical", "Theater", N3914 = "theater/spaces", "Theater")</f>
        <v>Theater</v>
      </c>
      <c r="R3914" t="str">
        <f t="shared" si="184"/>
        <v>plays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183"/>
        <v>42308.211215277777</v>
      </c>
      <c r="P3915">
        <f t="shared" si="185"/>
        <v>2015</v>
      </c>
      <c r="Q3915" t="str" cm="1">
        <f t="array" ref="Q3915">_xlfn.IFS(N3915= "theater/plays", "Theater", N3915 = "theater/musical", "Theater", N3915 = "theater/spaces", "Theater")</f>
        <v>Theater</v>
      </c>
      <c r="R3915" t="str">
        <f t="shared" si="184"/>
        <v>plays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183"/>
        <v>42114.818935185191</v>
      </c>
      <c r="P3916">
        <f t="shared" si="185"/>
        <v>2015</v>
      </c>
      <c r="Q3916" t="str" cm="1">
        <f t="array" ref="Q3916">_xlfn.IFS(N3916= "theater/plays", "Theater", N3916 = "theater/musical", "Theater", N3916 = "theater/spaces", "Theater")</f>
        <v>Theater</v>
      </c>
      <c r="R3916" t="str">
        <f t="shared" si="184"/>
        <v>plays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183"/>
        <v>42492.98505787037</v>
      </c>
      <c r="P3917">
        <f t="shared" si="185"/>
        <v>2016</v>
      </c>
      <c r="Q3917" t="str" cm="1">
        <f t="array" ref="Q3917">_xlfn.IFS(N3917= "theater/plays", "Theater", N3917 = "theater/musical", "Theater", N3917 = "theater/spaces", "Theater")</f>
        <v>Theater</v>
      </c>
      <c r="R3917" t="str">
        <f t="shared" si="184"/>
        <v>plays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183"/>
        <v>42494.471666666665</v>
      </c>
      <c r="P3918">
        <f t="shared" si="185"/>
        <v>2016</v>
      </c>
      <c r="Q3918" t="str" cm="1">
        <f t="array" ref="Q3918">_xlfn.IFS(N3918= "theater/plays", "Theater", N3918 = "theater/musical", "Theater", N3918 = "theater/spaces", "Theater")</f>
        <v>Theater</v>
      </c>
      <c r="R3918" t="str">
        <f t="shared" si="184"/>
        <v>plays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183"/>
        <v>41863.527326388888</v>
      </c>
      <c r="P3919">
        <f t="shared" si="185"/>
        <v>2014</v>
      </c>
      <c r="Q3919" t="str" cm="1">
        <f t="array" ref="Q3919">_xlfn.IFS(N3919= "theater/plays", "Theater", N3919 = "theater/musical", "Theater", N3919 = "theater/spaces", "Theater")</f>
        <v>Theater</v>
      </c>
      <c r="R3919" t="str">
        <f t="shared" si="184"/>
        <v>plays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183"/>
        <v>41843.664618055554</v>
      </c>
      <c r="P3920">
        <f t="shared" si="185"/>
        <v>2014</v>
      </c>
      <c r="Q3920" t="str" cm="1">
        <f t="array" ref="Q3920">_xlfn.IFS(N3920= "theater/plays", "Theater", N3920 = "theater/musical", "Theater", N3920 = "theater/spaces", "Theater")</f>
        <v>Theater</v>
      </c>
      <c r="R3920" t="str">
        <f t="shared" si="184"/>
        <v>plays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183"/>
        <v>42358.684872685189</v>
      </c>
      <c r="P3921">
        <f t="shared" si="185"/>
        <v>2015</v>
      </c>
      <c r="Q3921" t="str" cm="1">
        <f t="array" ref="Q3921">_xlfn.IFS(N3921= "theater/plays", "Theater", N3921 = "theater/musical", "Theater", N3921 = "theater/spaces", "Theater")</f>
        <v>Theater</v>
      </c>
      <c r="R3921" t="str">
        <f t="shared" si="184"/>
        <v>plays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183"/>
        <v>42657.38726851852</v>
      </c>
      <c r="P3922">
        <f t="shared" si="185"/>
        <v>2016</v>
      </c>
      <c r="Q3922" t="str" cm="1">
        <f t="array" ref="Q3922">_xlfn.IFS(N3922= "theater/plays", "Theater", N3922 = "theater/musical", "Theater", N3922 = "theater/spaces", "Theater")</f>
        <v>Theater</v>
      </c>
      <c r="R3922" t="str">
        <f t="shared" si="184"/>
        <v>plays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183"/>
        <v>41926.542303240742</v>
      </c>
      <c r="P3923">
        <f t="shared" si="185"/>
        <v>2014</v>
      </c>
      <c r="Q3923" t="str" cm="1">
        <f t="array" ref="Q3923">_xlfn.IFS(N3923= "theater/plays", "Theater", N3923 = "theater/musical", "Theater", N3923 = "theater/spaces", "Theater")</f>
        <v>Theater</v>
      </c>
      <c r="R3923" t="str">
        <f t="shared" si="184"/>
        <v>plays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183"/>
        <v>42020.768634259264</v>
      </c>
      <c r="P3924">
        <f t="shared" si="185"/>
        <v>2015</v>
      </c>
      <c r="Q3924" t="str" cm="1">
        <f t="array" ref="Q3924">_xlfn.IFS(N3924= "theater/plays", "Theater", N3924 = "theater/musical", "Theater", N3924 = "theater/spaces", "Theater")</f>
        <v>Theater</v>
      </c>
      <c r="R3924" t="str">
        <f t="shared" si="184"/>
        <v>plays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183"/>
        <v>42075.979988425926</v>
      </c>
      <c r="P3925">
        <f t="shared" si="185"/>
        <v>2015</v>
      </c>
      <c r="Q3925" t="str" cm="1">
        <f t="array" ref="Q3925">_xlfn.IFS(N3925= "theater/plays", "Theater", N3925 = "theater/musical", "Theater", N3925 = "theater/spaces", "Theater")</f>
        <v>Theater</v>
      </c>
      <c r="R3925" t="str">
        <f t="shared" si="184"/>
        <v>plays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183"/>
        <v>41786.959745370368</v>
      </c>
      <c r="P3926">
        <f t="shared" si="185"/>
        <v>2014</v>
      </c>
      <c r="Q3926" t="str" cm="1">
        <f t="array" ref="Q3926">_xlfn.IFS(N3926= "theater/plays", "Theater", N3926 = "theater/musical", "Theater", N3926 = "theater/spaces", "Theater")</f>
        <v>Theater</v>
      </c>
      <c r="R3926" t="str">
        <f t="shared" si="184"/>
        <v>plays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183"/>
        <v>41820.870821759258</v>
      </c>
      <c r="P3927">
        <f t="shared" si="185"/>
        <v>2014</v>
      </c>
      <c r="Q3927" t="str" cm="1">
        <f t="array" ref="Q3927">_xlfn.IFS(N3927= "theater/plays", "Theater", N3927 = "theater/musical", "Theater", N3927 = "theater/spaces", "Theater")</f>
        <v>Theater</v>
      </c>
      <c r="R3927" t="str">
        <f t="shared" si="184"/>
        <v>plays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183"/>
        <v>41970.085046296299</v>
      </c>
      <c r="P3928">
        <f t="shared" si="185"/>
        <v>2014</v>
      </c>
      <c r="Q3928" t="str" cm="1">
        <f t="array" ref="Q3928">_xlfn.IFS(N3928= "theater/plays", "Theater", N3928 = "theater/musical", "Theater", N3928 = "theater/spaces", "Theater")</f>
        <v>Theater</v>
      </c>
      <c r="R3928" t="str">
        <f t="shared" si="184"/>
        <v>plays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183"/>
        <v>41830.267407407409</v>
      </c>
      <c r="P3929">
        <f t="shared" si="185"/>
        <v>2014</v>
      </c>
      <c r="Q3929" t="str" cm="1">
        <f t="array" ref="Q3929">_xlfn.IFS(N3929= "theater/plays", "Theater", N3929 = "theater/musical", "Theater", N3929 = "theater/spaces", "Theater")</f>
        <v>Theater</v>
      </c>
      <c r="R3929" t="str">
        <f t="shared" si="184"/>
        <v>plays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183"/>
        <v>42265.683182870373</v>
      </c>
      <c r="P3930">
        <f t="shared" si="185"/>
        <v>2015</v>
      </c>
      <c r="Q3930" t="str" cm="1">
        <f t="array" ref="Q3930">_xlfn.IFS(N3930= "theater/plays", "Theater", N3930 = "theater/musical", "Theater", N3930 = "theater/spaces", "Theater")</f>
        <v>Theater</v>
      </c>
      <c r="R3930" t="str">
        <f t="shared" si="184"/>
        <v>plays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183"/>
        <v>42601.827141203699</v>
      </c>
      <c r="P3931">
        <f t="shared" si="185"/>
        <v>2016</v>
      </c>
      <c r="Q3931" t="str" cm="1">
        <f t="array" ref="Q3931">_xlfn.IFS(N3931= "theater/plays", "Theater", N3931 = "theater/musical", "Theater", N3931 = "theater/spaces", "Theater")</f>
        <v>Theater</v>
      </c>
      <c r="R3931" t="str">
        <f t="shared" si="184"/>
        <v>plays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183"/>
        <v>42433.338749999995</v>
      </c>
      <c r="P3932">
        <f t="shared" si="185"/>
        <v>2016</v>
      </c>
      <c r="Q3932" t="str" cm="1">
        <f t="array" ref="Q3932">_xlfn.IFS(N3932= "theater/plays", "Theater", N3932 = "theater/musical", "Theater", N3932 = "theater/spaces", "Theater")</f>
        <v>Theater</v>
      </c>
      <c r="R3932" t="str">
        <f t="shared" si="184"/>
        <v>plays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183"/>
        <v>42228.151701388888</v>
      </c>
      <c r="P3933">
        <f t="shared" si="185"/>
        <v>2015</v>
      </c>
      <c r="Q3933" t="str" cm="1">
        <f t="array" ref="Q3933">_xlfn.IFS(N3933= "theater/plays", "Theater", N3933 = "theater/musical", "Theater", N3933 = "theater/spaces", "Theater")</f>
        <v>Theater</v>
      </c>
      <c r="R3933" t="str">
        <f t="shared" si="184"/>
        <v>plays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183"/>
        <v>42415.168564814812</v>
      </c>
      <c r="P3934">
        <f t="shared" si="185"/>
        <v>2016</v>
      </c>
      <c r="Q3934" t="str" cm="1">
        <f t="array" ref="Q3934">_xlfn.IFS(N3934= "theater/plays", "Theater", N3934 = "theater/musical", "Theater", N3934 = "theater/spaces", "Theater")</f>
        <v>Theater</v>
      </c>
      <c r="R3934" t="str">
        <f t="shared" si="184"/>
        <v>plays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183"/>
        <v>42538.968310185184</v>
      </c>
      <c r="P3935">
        <f t="shared" si="185"/>
        <v>2016</v>
      </c>
      <c r="Q3935" t="str" cm="1">
        <f t="array" ref="Q3935">_xlfn.IFS(N3935= "theater/plays", "Theater", N3935 = "theater/musical", "Theater", N3935 = "theater/spaces", "Theater")</f>
        <v>Theater</v>
      </c>
      <c r="R3935" t="str">
        <f t="shared" si="184"/>
        <v>plays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183"/>
        <v>42233.671747685185</v>
      </c>
      <c r="P3936">
        <f t="shared" si="185"/>
        <v>2015</v>
      </c>
      <c r="Q3936" t="str" cm="1">
        <f t="array" ref="Q3936">_xlfn.IFS(N3936= "theater/plays", "Theater", N3936 = "theater/musical", "Theater", N3936 = "theater/spaces", "Theater")</f>
        <v>Theater</v>
      </c>
      <c r="R3936" t="str">
        <f t="shared" si="184"/>
        <v>plays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183"/>
        <v>42221.656782407408</v>
      </c>
      <c r="P3937">
        <f t="shared" si="185"/>
        <v>2015</v>
      </c>
      <c r="Q3937" t="str" cm="1">
        <f t="array" ref="Q3937">_xlfn.IFS(N3937= "theater/plays", "Theater", N3937 = "theater/musical", "Theater", N3937 = "theater/spaces", "Theater")</f>
        <v>Theater</v>
      </c>
      <c r="R3937" t="str">
        <f t="shared" si="184"/>
        <v>plays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183"/>
        <v>42675.262962962966</v>
      </c>
      <c r="P3938">
        <f t="shared" si="185"/>
        <v>2016</v>
      </c>
      <c r="Q3938" t="str" cm="1">
        <f t="array" ref="Q3938">_xlfn.IFS(N3938= "theater/plays", "Theater", N3938 = "theater/musical", "Theater", N3938 = "theater/spaces", "Theater")</f>
        <v>Theater</v>
      </c>
      <c r="R3938" t="str">
        <f t="shared" si="184"/>
        <v>plays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183"/>
        <v>42534.631481481483</v>
      </c>
      <c r="P3939">
        <f t="shared" si="185"/>
        <v>2016</v>
      </c>
      <c r="Q3939" t="str" cm="1">
        <f t="array" ref="Q3939">_xlfn.IFS(N3939= "theater/plays", "Theater", N3939 = "theater/musical", "Theater", N3939 = "theater/spaces", "Theater")</f>
        <v>Theater</v>
      </c>
      <c r="R3939" t="str">
        <f t="shared" si="184"/>
        <v>plays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183"/>
        <v>42151.905717592592</v>
      </c>
      <c r="P3940">
        <f t="shared" si="185"/>
        <v>2015</v>
      </c>
      <c r="Q3940" t="str" cm="1">
        <f t="array" ref="Q3940">_xlfn.IFS(N3940= "theater/plays", "Theater", N3940 = "theater/musical", "Theater", N3940 = "theater/spaces", "Theater")</f>
        <v>Theater</v>
      </c>
      <c r="R3940" t="str">
        <f t="shared" si="184"/>
        <v>plays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183"/>
        <v>41915.400219907409</v>
      </c>
      <c r="P3941">
        <f t="shared" si="185"/>
        <v>2014</v>
      </c>
      <c r="Q3941" t="str" cm="1">
        <f t="array" ref="Q3941">_xlfn.IFS(N3941= "theater/plays", "Theater", N3941 = "theater/musical", "Theater", N3941 = "theater/spaces", "Theater")</f>
        <v>Theater</v>
      </c>
      <c r="R3941" t="str">
        <f t="shared" si="184"/>
        <v>plays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183"/>
        <v>41961.492488425924</v>
      </c>
      <c r="P3942">
        <f t="shared" si="185"/>
        <v>2014</v>
      </c>
      <c r="Q3942" t="str" cm="1">
        <f t="array" ref="Q3942">_xlfn.IFS(N3942= "theater/plays", "Theater", N3942 = "theater/musical", "Theater", N3942 = "theater/spaces", "Theater")</f>
        <v>Theater</v>
      </c>
      <c r="R3942" t="str">
        <f t="shared" si="184"/>
        <v>plays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183"/>
        <v>41940.587233796294</v>
      </c>
      <c r="P3943">
        <f t="shared" si="185"/>
        <v>2014</v>
      </c>
      <c r="Q3943" t="str" cm="1">
        <f t="array" ref="Q3943">_xlfn.IFS(N3943= "theater/plays", "Theater", N3943 = "theater/musical", "Theater", N3943 = "theater/spaces", "Theater")</f>
        <v>Theater</v>
      </c>
      <c r="R3943" t="str">
        <f t="shared" si="184"/>
        <v>plays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183"/>
        <v>42111.904097222221</v>
      </c>
      <c r="P3944">
        <f t="shared" si="185"/>
        <v>2015</v>
      </c>
      <c r="Q3944" t="str" cm="1">
        <f t="array" ref="Q3944">_xlfn.IFS(N3944= "theater/plays", "Theater", N3944 = "theater/musical", "Theater", N3944 = "theater/spaces", "Theater")</f>
        <v>Theater</v>
      </c>
      <c r="R3944" t="str">
        <f t="shared" si="184"/>
        <v>plays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183"/>
        <v>42279.778564814813</v>
      </c>
      <c r="P3945">
        <f t="shared" si="185"/>
        <v>2015</v>
      </c>
      <c r="Q3945" t="str" cm="1">
        <f t="array" ref="Q3945">_xlfn.IFS(N3945= "theater/plays", "Theater", N3945 = "theater/musical", "Theater", N3945 = "theater/spaces", "Theater")</f>
        <v>Theater</v>
      </c>
      <c r="R3945" t="str">
        <f t="shared" si="184"/>
        <v>plays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183"/>
        <v>42213.662905092591</v>
      </c>
      <c r="P3946">
        <f t="shared" si="185"/>
        <v>2015</v>
      </c>
      <c r="Q3946" t="str" cm="1">
        <f t="array" ref="Q3946">_xlfn.IFS(N3946= "theater/plays", "Theater", N3946 = "theater/musical", "Theater", N3946 = "theater/spaces", "Theater")</f>
        <v>Theater</v>
      </c>
      <c r="R3946" t="str">
        <f t="shared" si="184"/>
        <v>plays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183"/>
        <v>42109.801712962959</v>
      </c>
      <c r="P3947">
        <f t="shared" si="185"/>
        <v>2015</v>
      </c>
      <c r="Q3947" t="str" cm="1">
        <f t="array" ref="Q3947">_xlfn.IFS(N3947= "theater/plays", "Theater", N3947 = "theater/musical", "Theater", N3947 = "theater/spaces", "Theater")</f>
        <v>Theater</v>
      </c>
      <c r="R3947" t="str">
        <f t="shared" si="184"/>
        <v>plays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183"/>
        <v>42031.833587962959</v>
      </c>
      <c r="P3948">
        <f t="shared" si="185"/>
        <v>2015</v>
      </c>
      <c r="Q3948" t="str" cm="1">
        <f t="array" ref="Q3948">_xlfn.IFS(N3948= "theater/plays", "Theater", N3948 = "theater/musical", "Theater", N3948 = "theater/spaces", "Theater")</f>
        <v>Theater</v>
      </c>
      <c r="R3948" t="str">
        <f t="shared" si="184"/>
        <v>plays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183"/>
        <v>42615.142870370371</v>
      </c>
      <c r="P3949">
        <f t="shared" si="185"/>
        <v>2016</v>
      </c>
      <c r="Q3949" t="str" cm="1">
        <f t="array" ref="Q3949">_xlfn.IFS(N3949= "theater/plays", "Theater", N3949 = "theater/musical", "Theater", N3949 = "theater/spaces", "Theater")</f>
        <v>Theater</v>
      </c>
      <c r="R3949" t="str">
        <f t="shared" si="184"/>
        <v>plays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183"/>
        <v>41829.325497685189</v>
      </c>
      <c r="P3950">
        <f t="shared" si="185"/>
        <v>2014</v>
      </c>
      <c r="Q3950" t="str" cm="1">
        <f t="array" ref="Q3950">_xlfn.IFS(N3950= "theater/plays", "Theater", N3950 = "theater/musical", "Theater", N3950 = "theater/spaces", "Theater")</f>
        <v>Theater</v>
      </c>
      <c r="R3950" t="str">
        <f t="shared" si="184"/>
        <v>plays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183"/>
        <v>42016.120613425926</v>
      </c>
      <c r="P3951">
        <f t="shared" si="185"/>
        <v>2015</v>
      </c>
      <c r="Q3951" t="str" cm="1">
        <f t="array" ref="Q3951">_xlfn.IFS(N3951= "theater/plays", "Theater", N3951 = "theater/musical", "Theater", N3951 = "theater/spaces", "Theater")</f>
        <v>Theater</v>
      </c>
      <c r="R3951" t="str">
        <f t="shared" si="184"/>
        <v>plays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183"/>
        <v>42439.702314814815</v>
      </c>
      <c r="P3952">
        <f t="shared" si="185"/>
        <v>2016</v>
      </c>
      <c r="Q3952" t="str" cm="1">
        <f t="array" ref="Q3952">_xlfn.IFS(N3952= "theater/plays", "Theater", N3952 = "theater/musical", "Theater", N3952 = "theater/spaces", "Theater")</f>
        <v>Theater</v>
      </c>
      <c r="R3952" t="str">
        <f t="shared" si="184"/>
        <v>plays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183"/>
        <v>42433.825717592597</v>
      </c>
      <c r="P3953">
        <f t="shared" si="185"/>
        <v>2016</v>
      </c>
      <c r="Q3953" t="str" cm="1">
        <f t="array" ref="Q3953">_xlfn.IFS(N3953= "theater/plays", "Theater", N3953 = "theater/musical", "Theater", N3953 = "theater/spaces", "Theater")</f>
        <v>Theater</v>
      </c>
      <c r="R3953" t="str">
        <f t="shared" si="184"/>
        <v>plays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183"/>
        <v>42243.790393518517</v>
      </c>
      <c r="P3954">
        <f t="shared" si="185"/>
        <v>2015</v>
      </c>
      <c r="Q3954" t="str" cm="1">
        <f t="array" ref="Q3954">_xlfn.IFS(N3954= "theater/plays", "Theater", N3954 = "theater/musical", "Theater", N3954 = "theater/spaces", "Theater")</f>
        <v>Theater</v>
      </c>
      <c r="R3954" t="str">
        <f t="shared" si="184"/>
        <v>plays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183"/>
        <v>42550.048449074078</v>
      </c>
      <c r="P3955">
        <f t="shared" si="185"/>
        <v>2016</v>
      </c>
      <c r="Q3955" t="str" cm="1">
        <f t="array" ref="Q3955">_xlfn.IFS(N3955= "theater/plays", "Theater", N3955 = "theater/musical", "Theater", N3955 = "theater/spaces", "Theater")</f>
        <v>Theater</v>
      </c>
      <c r="R3955" t="str">
        <f t="shared" si="184"/>
        <v>plays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183"/>
        <v>41774.651203703703</v>
      </c>
      <c r="P3956">
        <f t="shared" si="185"/>
        <v>2014</v>
      </c>
      <c r="Q3956" t="str" cm="1">
        <f t="array" ref="Q3956">_xlfn.IFS(N3956= "theater/plays", "Theater", N3956 = "theater/musical", "Theater", N3956 = "theater/spaces", "Theater")</f>
        <v>Theater</v>
      </c>
      <c r="R3956" t="str">
        <f t="shared" si="184"/>
        <v>plays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183"/>
        <v>42306.848854166667</v>
      </c>
      <c r="P3957">
        <f t="shared" si="185"/>
        <v>2015</v>
      </c>
      <c r="Q3957" t="str" cm="1">
        <f t="array" ref="Q3957">_xlfn.IFS(N3957= "theater/plays", "Theater", N3957 = "theater/musical", "Theater", N3957 = "theater/spaces", "Theater")</f>
        <v>Theater</v>
      </c>
      <c r="R3957" t="str">
        <f t="shared" si="184"/>
        <v>plays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183"/>
        <v>42457.932025462964</v>
      </c>
      <c r="P3958">
        <f t="shared" si="185"/>
        <v>2016</v>
      </c>
      <c r="Q3958" t="str" cm="1">
        <f t="array" ref="Q3958">_xlfn.IFS(N3958= "theater/plays", "Theater", N3958 = "theater/musical", "Theater", N3958 = "theater/spaces", "Theater")</f>
        <v>Theater</v>
      </c>
      <c r="R3958" t="str">
        <f t="shared" si="184"/>
        <v>plays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183"/>
        <v>42513.976319444446</v>
      </c>
      <c r="P3959">
        <f t="shared" si="185"/>
        <v>2016</v>
      </c>
      <c r="Q3959" t="str" cm="1">
        <f t="array" ref="Q3959">_xlfn.IFS(N3959= "theater/plays", "Theater", N3959 = "theater/musical", "Theater", N3959 = "theater/spaces", "Theater")</f>
        <v>Theater</v>
      </c>
      <c r="R3959" t="str">
        <f t="shared" si="184"/>
        <v>plays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183"/>
        <v>41816.950370370367</v>
      </c>
      <c r="P3960">
        <f t="shared" si="185"/>
        <v>2014</v>
      </c>
      <c r="Q3960" t="str" cm="1">
        <f t="array" ref="Q3960">_xlfn.IFS(N3960= "theater/plays", "Theater", N3960 = "theater/musical", "Theater", N3960 = "theater/spaces", "Theater")</f>
        <v>Theater</v>
      </c>
      <c r="R3960" t="str">
        <f t="shared" si="184"/>
        <v>plays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183"/>
        <v>41880.788842592592</v>
      </c>
      <c r="P3961">
        <f t="shared" si="185"/>
        <v>2014</v>
      </c>
      <c r="Q3961" t="str" cm="1">
        <f t="array" ref="Q3961">_xlfn.IFS(N3961= "theater/plays", "Theater", N3961 = "theater/musical", "Theater", N3961 = "theater/spaces", "Theater")</f>
        <v>Theater</v>
      </c>
      <c r="R3961" t="str">
        <f t="shared" si="184"/>
        <v>plays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183"/>
        <v>42342.845555555556</v>
      </c>
      <c r="P3962">
        <f t="shared" si="185"/>
        <v>2015</v>
      </c>
      <c r="Q3962" t="str" cm="1">
        <f t="array" ref="Q3962">_xlfn.IFS(N3962= "theater/plays", "Theater", N3962 = "theater/musical", "Theater", N3962 = "theater/spaces", "Theater")</f>
        <v>Theater</v>
      </c>
      <c r="R3962" t="str">
        <f t="shared" si="184"/>
        <v>plays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183"/>
        <v>41745.891319444447</v>
      </c>
      <c r="P3963">
        <f t="shared" si="185"/>
        <v>2014</v>
      </c>
      <c r="Q3963" t="str" cm="1">
        <f t="array" ref="Q3963">_xlfn.IFS(N3963= "theater/plays", "Theater", N3963 = "theater/musical", "Theater", N3963 = "theater/spaces", "Theater")</f>
        <v>Theater</v>
      </c>
      <c r="R3963" t="str">
        <f t="shared" si="184"/>
        <v>plays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183"/>
        <v>42311.621458333335</v>
      </c>
      <c r="P3964">
        <f t="shared" si="185"/>
        <v>2015</v>
      </c>
      <c r="Q3964" t="str" cm="1">
        <f t="array" ref="Q3964">_xlfn.IFS(N3964= "theater/plays", "Theater", N3964 = "theater/musical", "Theater", N3964 = "theater/spaces", "Theater")</f>
        <v>Theater</v>
      </c>
      <c r="R3964" t="str">
        <f t="shared" si="184"/>
        <v>plays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183"/>
        <v>42296.154131944444</v>
      </c>
      <c r="P3965">
        <f t="shared" si="185"/>
        <v>2015</v>
      </c>
      <c r="Q3965" t="str" cm="1">
        <f t="array" ref="Q3965">_xlfn.IFS(N3965= "theater/plays", "Theater", N3965 = "theater/musical", "Theater", N3965 = "theater/spaces", "Theater")</f>
        <v>Theater</v>
      </c>
      <c r="R3965" t="str">
        <f t="shared" si="184"/>
        <v>plays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183"/>
        <v>42053.722060185188</v>
      </c>
      <c r="P3966">
        <f t="shared" si="185"/>
        <v>2015</v>
      </c>
      <c r="Q3966" t="str" cm="1">
        <f t="array" ref="Q3966">_xlfn.IFS(N3966= "theater/plays", "Theater", N3966 = "theater/musical", "Theater", N3966 = "theater/spaces", "Theater")</f>
        <v>Theater</v>
      </c>
      <c r="R3966" t="str">
        <f t="shared" si="184"/>
        <v>plays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183"/>
        <v>42414.235879629632</v>
      </c>
      <c r="P3967">
        <f t="shared" si="185"/>
        <v>2016</v>
      </c>
      <c r="Q3967" t="str" cm="1">
        <f t="array" ref="Q3967">_xlfn.IFS(N3967= "theater/plays", "Theater", N3967 = "theater/musical", "Theater", N3967 = "theater/spaces", "Theater")</f>
        <v>Theater</v>
      </c>
      <c r="R3967" t="str">
        <f t="shared" si="184"/>
        <v>plays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183"/>
        <v>41801.711550925924</v>
      </c>
      <c r="P3968">
        <f t="shared" si="185"/>
        <v>2014</v>
      </c>
      <c r="Q3968" t="str" cm="1">
        <f t="array" ref="Q3968">_xlfn.IFS(N3968= "theater/plays", "Theater", N3968 = "theater/musical", "Theater", N3968 = "theater/spaces", "Theater")</f>
        <v>Theater</v>
      </c>
      <c r="R3968" t="str">
        <f t="shared" si="184"/>
        <v>plays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183"/>
        <v>42770.290590277778</v>
      </c>
      <c r="P3969">
        <f t="shared" si="185"/>
        <v>2017</v>
      </c>
      <c r="Q3969" t="str" cm="1">
        <f t="array" ref="Q3969">_xlfn.IFS(N3969= "theater/plays", "Theater", N3969 = "theater/musical", "Theater", N3969 = "theater/spaces", "Theater")</f>
        <v>Theater</v>
      </c>
      <c r="R3969" t="str">
        <f t="shared" si="184"/>
        <v>plays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183"/>
        <v>42452.815659722226</v>
      </c>
      <c r="P3970">
        <f t="shared" si="185"/>
        <v>2016</v>
      </c>
      <c r="Q3970" t="str" cm="1">
        <f t="array" ref="Q3970">_xlfn.IFS(N3970= "theater/plays", "Theater", N3970 = "theater/musical", "Theater", N3970 = "theater/spaces", "Theater")</f>
        <v>Theater</v>
      </c>
      <c r="R3970" t="str">
        <f t="shared" si="184"/>
        <v>plays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186">(J3971/86400)+DATE(1970,1,1)</f>
        <v>42601.854699074072</v>
      </c>
      <c r="P3971">
        <f t="shared" si="185"/>
        <v>2016</v>
      </c>
      <c r="Q3971" t="str" cm="1">
        <f t="array" ref="Q3971">_xlfn.IFS(N3971= "theater/plays", "Theater", N3971 = "theater/musical", "Theater", N3971 = "theater/spaces", "Theater")</f>
        <v>Theater</v>
      </c>
      <c r="R3971" t="str">
        <f t="shared" ref="R3971:R4034" si="187">IF(N3971= "theater/plays", "plays")</f>
        <v>plays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186"/>
        <v>42447.863553240742</v>
      </c>
      <c r="P3972">
        <f t="shared" ref="P3972:P4035" si="188">YEAR(O3972)</f>
        <v>2016</v>
      </c>
      <c r="Q3972" t="str" cm="1">
        <f t="array" ref="Q3972">_xlfn.IFS(N3972= "theater/plays", "Theater", N3972 = "theater/musical", "Theater", N3972 = "theater/spaces", "Theater")</f>
        <v>Theater</v>
      </c>
      <c r="R3972" t="str">
        <f t="shared" si="187"/>
        <v>plays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186"/>
        <v>41811.536180555559</v>
      </c>
      <c r="P3973">
        <f t="shared" si="188"/>
        <v>2014</v>
      </c>
      <c r="Q3973" t="str" cm="1">
        <f t="array" ref="Q3973">_xlfn.IFS(N3973= "theater/plays", "Theater", N3973 = "theater/musical", "Theater", N3973 = "theater/spaces", "Theater")</f>
        <v>Theater</v>
      </c>
      <c r="R3973" t="str">
        <f t="shared" si="187"/>
        <v>plays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186"/>
        <v>41981.067523148144</v>
      </c>
      <c r="P3974">
        <f t="shared" si="188"/>
        <v>2014</v>
      </c>
      <c r="Q3974" t="str" cm="1">
        <f t="array" ref="Q3974">_xlfn.IFS(N3974= "theater/plays", "Theater", N3974 = "theater/musical", "Theater", N3974 = "theater/spaces", "Theater")</f>
        <v>Theater</v>
      </c>
      <c r="R3974" t="str">
        <f t="shared" si="187"/>
        <v>plays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186"/>
        <v>42469.68414351852</v>
      </c>
      <c r="P3975">
        <f t="shared" si="188"/>
        <v>2016</v>
      </c>
      <c r="Q3975" t="str" cm="1">
        <f t="array" ref="Q3975">_xlfn.IFS(N3975= "theater/plays", "Theater", N3975 = "theater/musical", "Theater", N3975 = "theater/spaces", "Theater")</f>
        <v>Theater</v>
      </c>
      <c r="R3975" t="str">
        <f t="shared" si="187"/>
        <v>plays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186"/>
        <v>42493.546851851846</v>
      </c>
      <c r="P3976">
        <f t="shared" si="188"/>
        <v>2016</v>
      </c>
      <c r="Q3976" t="str" cm="1">
        <f t="array" ref="Q3976">_xlfn.IFS(N3976= "theater/plays", "Theater", N3976 = "theater/musical", "Theater", N3976 = "theater/spaces", "Theater")</f>
        <v>Theater</v>
      </c>
      <c r="R3976" t="str">
        <f t="shared" si="187"/>
        <v>plays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186"/>
        <v>42534.866875</v>
      </c>
      <c r="P3977">
        <f t="shared" si="188"/>
        <v>2016</v>
      </c>
      <c r="Q3977" t="str" cm="1">
        <f t="array" ref="Q3977">_xlfn.IFS(N3977= "theater/plays", "Theater", N3977 = "theater/musical", "Theater", N3977 = "theater/spaces", "Theater")</f>
        <v>Theater</v>
      </c>
      <c r="R3977" t="str">
        <f t="shared" si="187"/>
        <v>plays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186"/>
        <v>41830.858344907407</v>
      </c>
      <c r="P3978">
        <f t="shared" si="188"/>
        <v>2014</v>
      </c>
      <c r="Q3978" t="str" cm="1">
        <f t="array" ref="Q3978">_xlfn.IFS(N3978= "theater/plays", "Theater", N3978 = "theater/musical", "Theater", N3978 = "theater/spaces", "Theater")</f>
        <v>Theater</v>
      </c>
      <c r="R3978" t="str">
        <f t="shared" si="187"/>
        <v>plays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186"/>
        <v>42543.788564814815</v>
      </c>
      <c r="P3979">
        <f t="shared" si="188"/>
        <v>2016</v>
      </c>
      <c r="Q3979" t="str" cm="1">
        <f t="array" ref="Q3979">_xlfn.IFS(N3979= "theater/plays", "Theater", N3979 = "theater/musical", "Theater", N3979 = "theater/spaces", "Theater")</f>
        <v>Theater</v>
      </c>
      <c r="R3979" t="str">
        <f t="shared" si="187"/>
        <v>plays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186"/>
        <v>41975.642974537041</v>
      </c>
      <c r="P3980">
        <f t="shared" si="188"/>
        <v>2014</v>
      </c>
      <c r="Q3980" t="str" cm="1">
        <f t="array" ref="Q3980">_xlfn.IFS(N3980= "theater/plays", "Theater", N3980 = "theater/musical", "Theater", N3980 = "theater/spaces", "Theater")</f>
        <v>Theater</v>
      </c>
      <c r="R3980" t="str">
        <f t="shared" si="187"/>
        <v>plays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186"/>
        <v>42069.903437500005</v>
      </c>
      <c r="P3981">
        <f t="shared" si="188"/>
        <v>2015</v>
      </c>
      <c r="Q3981" t="str" cm="1">
        <f t="array" ref="Q3981">_xlfn.IFS(N3981= "theater/plays", "Theater", N3981 = "theater/musical", "Theater", N3981 = "theater/spaces", "Theater")</f>
        <v>Theater</v>
      </c>
      <c r="R3981" t="str">
        <f t="shared" si="187"/>
        <v>plays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186"/>
        <v>41795.598923611113</v>
      </c>
      <c r="P3982">
        <f t="shared" si="188"/>
        <v>2014</v>
      </c>
      <c r="Q3982" t="str" cm="1">
        <f t="array" ref="Q3982">_xlfn.IFS(N3982= "theater/plays", "Theater", N3982 = "theater/musical", "Theater", N3982 = "theater/spaces", "Theater")</f>
        <v>Theater</v>
      </c>
      <c r="R3982" t="str">
        <f t="shared" si="187"/>
        <v>plays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186"/>
        <v>42508.179965277777</v>
      </c>
      <c r="P3983">
        <f t="shared" si="188"/>
        <v>2016</v>
      </c>
      <c r="Q3983" t="str" cm="1">
        <f t="array" ref="Q3983">_xlfn.IFS(N3983= "theater/plays", "Theater", N3983 = "theater/musical", "Theater", N3983 = "theater/spaces", "Theater")</f>
        <v>Theater</v>
      </c>
      <c r="R3983" t="str">
        <f t="shared" si="187"/>
        <v>plays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186"/>
        <v>42132.809953703705</v>
      </c>
      <c r="P3984">
        <f t="shared" si="188"/>
        <v>2015</v>
      </c>
      <c r="Q3984" t="str" cm="1">
        <f t="array" ref="Q3984">_xlfn.IFS(N3984= "theater/plays", "Theater", N3984 = "theater/musical", "Theater", N3984 = "theater/spaces", "Theater")</f>
        <v>Theater</v>
      </c>
      <c r="R3984" t="str">
        <f t="shared" si="187"/>
        <v>plays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186"/>
        <v>41747.86986111111</v>
      </c>
      <c r="P3985">
        <f t="shared" si="188"/>
        <v>2014</v>
      </c>
      <c r="Q3985" t="str" cm="1">
        <f t="array" ref="Q3985">_xlfn.IFS(N3985= "theater/plays", "Theater", N3985 = "theater/musical", "Theater", N3985 = "theater/spaces", "Theater")</f>
        <v>Theater</v>
      </c>
      <c r="R3985" t="str">
        <f t="shared" si="187"/>
        <v>plays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186"/>
        <v>41920.963472222225</v>
      </c>
      <c r="P3986">
        <f t="shared" si="188"/>
        <v>2014</v>
      </c>
      <c r="Q3986" t="str" cm="1">
        <f t="array" ref="Q3986">_xlfn.IFS(N3986= "theater/plays", "Theater", N3986 = "theater/musical", "Theater", N3986 = "theater/spaces", "Theater")</f>
        <v>Theater</v>
      </c>
      <c r="R3986" t="str">
        <f t="shared" si="187"/>
        <v>plays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186"/>
        <v>42399.707407407404</v>
      </c>
      <c r="P3987">
        <f t="shared" si="188"/>
        <v>2016</v>
      </c>
      <c r="Q3987" t="str" cm="1">
        <f t="array" ref="Q3987">_xlfn.IFS(N3987= "theater/plays", "Theater", N3987 = "theater/musical", "Theater", N3987 = "theater/spaces", "Theater")</f>
        <v>Theater</v>
      </c>
      <c r="R3987" t="str">
        <f t="shared" si="187"/>
        <v>plays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186"/>
        <v>42467.548541666663</v>
      </c>
      <c r="P3988">
        <f t="shared" si="188"/>
        <v>2016</v>
      </c>
      <c r="Q3988" t="str" cm="1">
        <f t="array" ref="Q3988">_xlfn.IFS(N3988= "theater/plays", "Theater", N3988 = "theater/musical", "Theater", N3988 = "theater/spaces", "Theater")</f>
        <v>Theater</v>
      </c>
      <c r="R3988" t="str">
        <f t="shared" si="187"/>
        <v>plays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186"/>
        <v>41765.92465277778</v>
      </c>
      <c r="P3989">
        <f t="shared" si="188"/>
        <v>2014</v>
      </c>
      <c r="Q3989" t="str" cm="1">
        <f t="array" ref="Q3989">_xlfn.IFS(N3989= "theater/plays", "Theater", N3989 = "theater/musical", "Theater", N3989 = "theater/spaces", "Theater")</f>
        <v>Theater</v>
      </c>
      <c r="R3989" t="str">
        <f t="shared" si="187"/>
        <v>plays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186"/>
        <v>42230.08116898148</v>
      </c>
      <c r="P3990">
        <f t="shared" si="188"/>
        <v>2015</v>
      </c>
      <c r="Q3990" t="str" cm="1">
        <f t="array" ref="Q3990">_xlfn.IFS(N3990= "theater/plays", "Theater", N3990 = "theater/musical", "Theater", N3990 = "theater/spaces", "Theater")</f>
        <v>Theater</v>
      </c>
      <c r="R3990" t="str">
        <f t="shared" si="187"/>
        <v>plays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186"/>
        <v>42286.749780092592</v>
      </c>
      <c r="P3991">
        <f t="shared" si="188"/>
        <v>2015</v>
      </c>
      <c r="Q3991" t="str" cm="1">
        <f t="array" ref="Q3991">_xlfn.IFS(N3991= "theater/plays", "Theater", N3991 = "theater/musical", "Theater", N3991 = "theater/spaces", "Theater")</f>
        <v>Theater</v>
      </c>
      <c r="R3991" t="str">
        <f t="shared" si="187"/>
        <v>plays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186"/>
        <v>42401.672372685185</v>
      </c>
      <c r="P3992">
        <f t="shared" si="188"/>
        <v>2016</v>
      </c>
      <c r="Q3992" t="str" cm="1">
        <f t="array" ref="Q3992">_xlfn.IFS(N3992= "theater/plays", "Theater", N3992 = "theater/musical", "Theater", N3992 = "theater/spaces", "Theater")</f>
        <v>Theater</v>
      </c>
      <c r="R3992" t="str">
        <f t="shared" si="187"/>
        <v>plays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186"/>
        <v>42125.644467592589</v>
      </c>
      <c r="P3993">
        <f t="shared" si="188"/>
        <v>2015</v>
      </c>
      <c r="Q3993" t="str" cm="1">
        <f t="array" ref="Q3993">_xlfn.IFS(N3993= "theater/plays", "Theater", N3993 = "theater/musical", "Theater", N3993 = "theater/spaces", "Theater")</f>
        <v>Theater</v>
      </c>
      <c r="R3993" t="str">
        <f t="shared" si="187"/>
        <v>plays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186"/>
        <v>42289.94049768518</v>
      </c>
      <c r="P3994">
        <f t="shared" si="188"/>
        <v>2015</v>
      </c>
      <c r="Q3994" t="str" cm="1">
        <f t="array" ref="Q3994">_xlfn.IFS(N3994= "theater/plays", "Theater", N3994 = "theater/musical", "Theater", N3994 = "theater/spaces", "Theater")</f>
        <v>Theater</v>
      </c>
      <c r="R3994" t="str">
        <f t="shared" si="187"/>
        <v>plays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186"/>
        <v>42107.864722222221</v>
      </c>
      <c r="P3995">
        <f t="shared" si="188"/>
        <v>2015</v>
      </c>
      <c r="Q3995" t="str" cm="1">
        <f t="array" ref="Q3995">_xlfn.IFS(N3995= "theater/plays", "Theater", N3995 = "theater/musical", "Theater", N3995 = "theater/spaces", "Theater")</f>
        <v>Theater</v>
      </c>
      <c r="R3995" t="str">
        <f t="shared" si="187"/>
        <v>plays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186"/>
        <v>41809.389930555553</v>
      </c>
      <c r="P3996">
        <f t="shared" si="188"/>
        <v>2014</v>
      </c>
      <c r="Q3996" t="str" cm="1">
        <f t="array" ref="Q3996">_xlfn.IFS(N3996= "theater/plays", "Theater", N3996 = "theater/musical", "Theater", N3996 = "theater/spaces", "Theater")</f>
        <v>Theater</v>
      </c>
      <c r="R3996" t="str">
        <f t="shared" si="187"/>
        <v>plays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186"/>
        <v>42019.683761574073</v>
      </c>
      <c r="P3997">
        <f t="shared" si="188"/>
        <v>2015</v>
      </c>
      <c r="Q3997" t="str" cm="1">
        <f t="array" ref="Q3997">_xlfn.IFS(N3997= "theater/plays", "Theater", N3997 = "theater/musical", "Theater", N3997 = "theater/spaces", "Theater")</f>
        <v>Theater</v>
      </c>
      <c r="R3997" t="str">
        <f t="shared" si="187"/>
        <v>plays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186"/>
        <v>41950.266944444447</v>
      </c>
      <c r="P3998">
        <f t="shared" si="188"/>
        <v>2014</v>
      </c>
      <c r="Q3998" t="str" cm="1">
        <f t="array" ref="Q3998">_xlfn.IFS(N3998= "theater/plays", "Theater", N3998 = "theater/musical", "Theater", N3998 = "theater/spaces", "Theater")</f>
        <v>Theater</v>
      </c>
      <c r="R3998" t="str">
        <f t="shared" si="187"/>
        <v>plays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186"/>
        <v>42069.391446759255</v>
      </c>
      <c r="P3999">
        <f t="shared" si="188"/>
        <v>2015</v>
      </c>
      <c r="Q3999" t="str" cm="1">
        <f t="array" ref="Q3999">_xlfn.IFS(N3999= "theater/plays", "Theater", N3999 = "theater/musical", "Theater", N3999 = "theater/spaces", "Theater")</f>
        <v>Theater</v>
      </c>
      <c r="R3999" t="str">
        <f t="shared" si="187"/>
        <v>plays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186"/>
        <v>42061.963263888887</v>
      </c>
      <c r="P4000">
        <f t="shared" si="188"/>
        <v>2015</v>
      </c>
      <c r="Q4000" t="str" cm="1">
        <f t="array" ref="Q4000">_xlfn.IFS(N4000= "theater/plays", "Theater", N4000 = "theater/musical", "Theater", N4000 = "theater/spaces", "Theater")</f>
        <v>Theater</v>
      </c>
      <c r="R4000" t="str">
        <f t="shared" si="187"/>
        <v>plays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186"/>
        <v>41842.828680555554</v>
      </c>
      <c r="P4001">
        <f t="shared" si="188"/>
        <v>2014</v>
      </c>
      <c r="Q4001" t="str" cm="1">
        <f t="array" ref="Q4001">_xlfn.IFS(N4001= "theater/plays", "Theater", N4001 = "theater/musical", "Theater", N4001 = "theater/spaces", "Theater")</f>
        <v>Theater</v>
      </c>
      <c r="R4001" t="str">
        <f t="shared" si="187"/>
        <v>plays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186"/>
        <v>42437.64534722222</v>
      </c>
      <c r="P4002">
        <f t="shared" si="188"/>
        <v>2016</v>
      </c>
      <c r="Q4002" t="str" cm="1">
        <f t="array" ref="Q4002">_xlfn.IFS(N4002= "theater/plays", "Theater", N4002 = "theater/musical", "Theater", N4002 = "theater/spaces", "Theater")</f>
        <v>Theater</v>
      </c>
      <c r="R4002" t="str">
        <f t="shared" si="187"/>
        <v>plays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186"/>
        <v>42775.964212962965</v>
      </c>
      <c r="P4003">
        <f t="shared" si="188"/>
        <v>2017</v>
      </c>
      <c r="Q4003" t="str" cm="1">
        <f t="array" ref="Q4003">_xlfn.IFS(N4003= "theater/plays", "Theater", N4003 = "theater/musical", "Theater", N4003 = "theater/spaces", "Theater")</f>
        <v>Theater</v>
      </c>
      <c r="R4003" t="str">
        <f t="shared" si="187"/>
        <v>plays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186"/>
        <v>41879.043530092589</v>
      </c>
      <c r="P4004">
        <f t="shared" si="188"/>
        <v>2014</v>
      </c>
      <c r="Q4004" t="str" cm="1">
        <f t="array" ref="Q4004">_xlfn.IFS(N4004= "theater/plays", "Theater", N4004 = "theater/musical", "Theater", N4004 = "theater/spaces", "Theater")</f>
        <v>Theater</v>
      </c>
      <c r="R4004" t="str">
        <f t="shared" si="187"/>
        <v>plays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186"/>
        <v>42020.587349537032</v>
      </c>
      <c r="P4005">
        <f t="shared" si="188"/>
        <v>2015</v>
      </c>
      <c r="Q4005" t="str" cm="1">
        <f t="array" ref="Q4005">_xlfn.IFS(N4005= "theater/plays", "Theater", N4005 = "theater/musical", "Theater", N4005 = "theater/spaces", "Theater")</f>
        <v>Theater</v>
      </c>
      <c r="R4005" t="str">
        <f t="shared" si="187"/>
        <v>plays</v>
      </c>
    </row>
    <row r="4006" spans="1:18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186"/>
        <v>41890.16269675926</v>
      </c>
      <c r="P4006">
        <f t="shared" si="188"/>
        <v>2014</v>
      </c>
      <c r="Q4006" t="str" cm="1">
        <f t="array" ref="Q4006">_xlfn.IFS(N4006= "theater/plays", "Theater", N4006 = "theater/musical", "Theater", N4006 = "theater/spaces", "Theater")</f>
        <v>Theater</v>
      </c>
      <c r="R4006" t="str">
        <f t="shared" si="187"/>
        <v>plays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186"/>
        <v>41872.807696759257</v>
      </c>
      <c r="P4007">
        <f t="shared" si="188"/>
        <v>2014</v>
      </c>
      <c r="Q4007" t="str" cm="1">
        <f t="array" ref="Q4007">_xlfn.IFS(N4007= "theater/plays", "Theater", N4007 = "theater/musical", "Theater", N4007 = "theater/spaces", "Theater")</f>
        <v>Theater</v>
      </c>
      <c r="R4007" t="str">
        <f t="shared" si="187"/>
        <v>plays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186"/>
        <v>42391.772997685184</v>
      </c>
      <c r="P4008">
        <f t="shared" si="188"/>
        <v>2016</v>
      </c>
      <c r="Q4008" t="str" cm="1">
        <f t="array" ref="Q4008">_xlfn.IFS(N4008= "theater/plays", "Theater", N4008 = "theater/musical", "Theater", N4008 = "theater/spaces", "Theater")</f>
        <v>Theater</v>
      </c>
      <c r="R4008" t="str">
        <f t="shared" si="187"/>
        <v>plays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186"/>
        <v>41848.772928240738</v>
      </c>
      <c r="P4009">
        <f t="shared" si="188"/>
        <v>2014</v>
      </c>
      <c r="Q4009" t="str" cm="1">
        <f t="array" ref="Q4009">_xlfn.IFS(N4009= "theater/plays", "Theater", N4009 = "theater/musical", "Theater", N4009 = "theater/spaces", "Theater")</f>
        <v>Theater</v>
      </c>
      <c r="R4009" t="str">
        <f t="shared" si="187"/>
        <v>plays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186"/>
        <v>42177.964201388888</v>
      </c>
      <c r="P4010">
        <f t="shared" si="188"/>
        <v>2015</v>
      </c>
      <c r="Q4010" t="str" cm="1">
        <f t="array" ref="Q4010">_xlfn.IFS(N4010= "theater/plays", "Theater", N4010 = "theater/musical", "Theater", N4010 = "theater/spaces", "Theater")</f>
        <v>Theater</v>
      </c>
      <c r="R4010" t="str">
        <f t="shared" si="187"/>
        <v>plays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186"/>
        <v>41851.700925925928</v>
      </c>
      <c r="P4011">
        <f t="shared" si="188"/>
        <v>2014</v>
      </c>
      <c r="Q4011" t="str" cm="1">
        <f t="array" ref="Q4011">_xlfn.IFS(N4011= "theater/plays", "Theater", N4011 = "theater/musical", "Theater", N4011 = "theater/spaces", "Theater")</f>
        <v>Theater</v>
      </c>
      <c r="R4011" t="str">
        <f t="shared" si="187"/>
        <v>plays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186"/>
        <v>41921.770439814813</v>
      </c>
      <c r="P4012">
        <f t="shared" si="188"/>
        <v>2014</v>
      </c>
      <c r="Q4012" t="str" cm="1">
        <f t="array" ref="Q4012">_xlfn.IFS(N4012= "theater/plays", "Theater", N4012 = "theater/musical", "Theater", N4012 = "theater/spaces", "Theater")</f>
        <v>Theater</v>
      </c>
      <c r="R4012" t="str">
        <f t="shared" si="187"/>
        <v>plays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186"/>
        <v>42002.54488425926</v>
      </c>
      <c r="P4013">
        <f t="shared" si="188"/>
        <v>2014</v>
      </c>
      <c r="Q4013" t="str" cm="1">
        <f t="array" ref="Q4013">_xlfn.IFS(N4013= "theater/plays", "Theater", N4013 = "theater/musical", "Theater", N4013 = "theater/spaces", "Theater")</f>
        <v>Theater</v>
      </c>
      <c r="R4013" t="str">
        <f t="shared" si="187"/>
        <v>plays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186"/>
        <v>42096.544548611113</v>
      </c>
      <c r="P4014">
        <f t="shared" si="188"/>
        <v>2015</v>
      </c>
      <c r="Q4014" t="str" cm="1">
        <f t="array" ref="Q4014">_xlfn.IFS(N4014= "theater/plays", "Theater", N4014 = "theater/musical", "Theater", N4014 = "theater/spaces", "Theater")</f>
        <v>Theater</v>
      </c>
      <c r="R4014" t="str">
        <f t="shared" si="187"/>
        <v>plays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186"/>
        <v>42021.301192129627</v>
      </c>
      <c r="P4015">
        <f t="shared" si="188"/>
        <v>2015</v>
      </c>
      <c r="Q4015" t="str" cm="1">
        <f t="array" ref="Q4015">_xlfn.IFS(N4015= "theater/plays", "Theater", N4015 = "theater/musical", "Theater", N4015 = "theater/spaces", "Theater")</f>
        <v>Theater</v>
      </c>
      <c r="R4015" t="str">
        <f t="shared" si="187"/>
        <v>plays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186"/>
        <v>42419.246168981481</v>
      </c>
      <c r="P4016">
        <f t="shared" si="188"/>
        <v>2016</v>
      </c>
      <c r="Q4016" t="str" cm="1">
        <f t="array" ref="Q4016">_xlfn.IFS(N4016= "theater/plays", "Theater", N4016 = "theater/musical", "Theater", N4016 = "theater/spaces", "Theater")</f>
        <v>Theater</v>
      </c>
      <c r="R4016" t="str">
        <f t="shared" si="187"/>
        <v>plays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186"/>
        <v>42174.780821759261</v>
      </c>
      <c r="P4017">
        <f t="shared" si="188"/>
        <v>2015</v>
      </c>
      <c r="Q4017" t="str" cm="1">
        <f t="array" ref="Q4017">_xlfn.IFS(N4017= "theater/plays", "Theater", N4017 = "theater/musical", "Theater", N4017 = "theater/spaces", "Theater")</f>
        <v>Theater</v>
      </c>
      <c r="R4017" t="str">
        <f t="shared" si="187"/>
        <v>plays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186"/>
        <v>41869.872685185182</v>
      </c>
      <c r="P4018">
        <f t="shared" si="188"/>
        <v>2014</v>
      </c>
      <c r="Q4018" t="str" cm="1">
        <f t="array" ref="Q4018">_xlfn.IFS(N4018= "theater/plays", "Theater", N4018 = "theater/musical", "Theater", N4018 = "theater/spaces", "Theater")</f>
        <v>Theater</v>
      </c>
      <c r="R4018" t="str">
        <f t="shared" si="187"/>
        <v>plays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186"/>
        <v>41856.672152777777</v>
      </c>
      <c r="P4019">
        <f t="shared" si="188"/>
        <v>2014</v>
      </c>
      <c r="Q4019" t="str" cm="1">
        <f t="array" ref="Q4019">_xlfn.IFS(N4019= "theater/plays", "Theater", N4019 = "theater/musical", "Theater", N4019 = "theater/spaces", "Theater")</f>
        <v>Theater</v>
      </c>
      <c r="R4019" t="str">
        <f t="shared" si="187"/>
        <v>plays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186"/>
        <v>42620.91097222222</v>
      </c>
      <c r="P4020">
        <f t="shared" si="188"/>
        <v>2016</v>
      </c>
      <c r="Q4020" t="str" cm="1">
        <f t="array" ref="Q4020">_xlfn.IFS(N4020= "theater/plays", "Theater", N4020 = "theater/musical", "Theater", N4020 = "theater/spaces", "Theater")</f>
        <v>Theater</v>
      </c>
      <c r="R4020" t="str">
        <f t="shared" si="187"/>
        <v>plays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186"/>
        <v>42417.675879629634</v>
      </c>
      <c r="P4021">
        <f t="shared" si="188"/>
        <v>2016</v>
      </c>
      <c r="Q4021" t="str" cm="1">
        <f t="array" ref="Q4021">_xlfn.IFS(N4021= "theater/plays", "Theater", N4021 = "theater/musical", "Theater", N4021 = "theater/spaces", "Theater")</f>
        <v>Theater</v>
      </c>
      <c r="R4021" t="str">
        <f t="shared" si="187"/>
        <v>plays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186"/>
        <v>42057.190960648149</v>
      </c>
      <c r="P4022">
        <f t="shared" si="188"/>
        <v>2015</v>
      </c>
      <c r="Q4022" t="str" cm="1">
        <f t="array" ref="Q4022">_xlfn.IFS(N4022= "theater/plays", "Theater", N4022 = "theater/musical", "Theater", N4022 = "theater/spaces", "Theater")</f>
        <v>Theater</v>
      </c>
      <c r="R4022" t="str">
        <f t="shared" si="187"/>
        <v>plays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186"/>
        <v>41878.911550925928</v>
      </c>
      <c r="P4023">
        <f t="shared" si="188"/>
        <v>2014</v>
      </c>
      <c r="Q4023" t="str" cm="1">
        <f t="array" ref="Q4023">_xlfn.IFS(N4023= "theater/plays", "Theater", N4023 = "theater/musical", "Theater", N4023 = "theater/spaces", "Theater")</f>
        <v>Theater</v>
      </c>
      <c r="R4023" t="str">
        <f t="shared" si="187"/>
        <v>plays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186"/>
        <v>41990.584108796298</v>
      </c>
      <c r="P4024">
        <f t="shared" si="188"/>
        <v>2014</v>
      </c>
      <c r="Q4024" t="str" cm="1">
        <f t="array" ref="Q4024">_xlfn.IFS(N4024= "theater/plays", "Theater", N4024 = "theater/musical", "Theater", N4024 = "theater/spaces", "Theater")</f>
        <v>Theater</v>
      </c>
      <c r="R4024" t="str">
        <f t="shared" si="187"/>
        <v>plays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186"/>
        <v>42408.999571759261</v>
      </c>
      <c r="P4025">
        <f t="shared" si="188"/>
        <v>2016</v>
      </c>
      <c r="Q4025" t="str" cm="1">
        <f t="array" ref="Q4025">_xlfn.IFS(N4025= "theater/plays", "Theater", N4025 = "theater/musical", "Theater", N4025 = "theater/spaces", "Theater")</f>
        <v>Theater</v>
      </c>
      <c r="R4025" t="str">
        <f t="shared" si="187"/>
        <v>plays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186"/>
        <v>42217.670104166667</v>
      </c>
      <c r="P4026">
        <f t="shared" si="188"/>
        <v>2015</v>
      </c>
      <c r="Q4026" t="str" cm="1">
        <f t="array" ref="Q4026">_xlfn.IFS(N4026= "theater/plays", "Theater", N4026 = "theater/musical", "Theater", N4026 = "theater/spaces", "Theater")</f>
        <v>Theater</v>
      </c>
      <c r="R4026" t="str">
        <f t="shared" si="187"/>
        <v>plays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186"/>
        <v>42151.237685185188</v>
      </c>
      <c r="P4027">
        <f t="shared" si="188"/>
        <v>2015</v>
      </c>
      <c r="Q4027" t="str" cm="1">
        <f t="array" ref="Q4027">_xlfn.IFS(N4027= "theater/plays", "Theater", N4027 = "theater/musical", "Theater", N4027 = "theater/spaces", "Theater")</f>
        <v>Theater</v>
      </c>
      <c r="R4027" t="str">
        <f t="shared" si="187"/>
        <v>plays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186"/>
        <v>42282.655543981484</v>
      </c>
      <c r="P4028">
        <f t="shared" si="188"/>
        <v>2015</v>
      </c>
      <c r="Q4028" t="str" cm="1">
        <f t="array" ref="Q4028">_xlfn.IFS(N4028= "theater/plays", "Theater", N4028 = "theater/musical", "Theater", N4028 = "theater/spaces", "Theater")</f>
        <v>Theater</v>
      </c>
      <c r="R4028" t="str">
        <f t="shared" si="187"/>
        <v>plays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186"/>
        <v>42768.97084490741</v>
      </c>
      <c r="P4029">
        <f t="shared" si="188"/>
        <v>2017</v>
      </c>
      <c r="Q4029" t="str" cm="1">
        <f t="array" ref="Q4029">_xlfn.IFS(N4029= "theater/plays", "Theater", N4029 = "theater/musical", "Theater", N4029 = "theater/spaces", "Theater")</f>
        <v>Theater</v>
      </c>
      <c r="R4029" t="str">
        <f t="shared" si="187"/>
        <v>plays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186"/>
        <v>41765.938657407409</v>
      </c>
      <c r="P4030">
        <f t="shared" si="188"/>
        <v>2014</v>
      </c>
      <c r="Q4030" t="str" cm="1">
        <f t="array" ref="Q4030">_xlfn.IFS(N4030= "theater/plays", "Theater", N4030 = "theater/musical", "Theater", N4030 = "theater/spaces", "Theater")</f>
        <v>Theater</v>
      </c>
      <c r="R4030" t="str">
        <f t="shared" si="187"/>
        <v>plays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186"/>
        <v>42322.02511574074</v>
      </c>
      <c r="P4031">
        <f t="shared" si="188"/>
        <v>2015</v>
      </c>
      <c r="Q4031" t="str" cm="1">
        <f t="array" ref="Q4031">_xlfn.IFS(N4031= "theater/plays", "Theater", N4031 = "theater/musical", "Theater", N4031 = "theater/spaces", "Theater")</f>
        <v>Theater</v>
      </c>
      <c r="R4031" t="str">
        <f t="shared" si="187"/>
        <v>plays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186"/>
        <v>42374.655081018514</v>
      </c>
      <c r="P4032">
        <f t="shared" si="188"/>
        <v>2016</v>
      </c>
      <c r="Q4032" t="str" cm="1">
        <f t="array" ref="Q4032">_xlfn.IFS(N4032= "theater/plays", "Theater", N4032 = "theater/musical", "Theater", N4032 = "theater/spaces", "Theater")</f>
        <v>Theater</v>
      </c>
      <c r="R4032" t="str">
        <f t="shared" si="187"/>
        <v>plays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186"/>
        <v>41941.585231481484</v>
      </c>
      <c r="P4033">
        <f t="shared" si="188"/>
        <v>2014</v>
      </c>
      <c r="Q4033" t="str" cm="1">
        <f t="array" ref="Q4033">_xlfn.IFS(N4033= "theater/plays", "Theater", N4033 = "theater/musical", "Theater", N4033 = "theater/spaces", "Theater")</f>
        <v>Theater</v>
      </c>
      <c r="R4033" t="str">
        <f t="shared" si="187"/>
        <v>plays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186"/>
        <v>42293.809212962966</v>
      </c>
      <c r="P4034">
        <f t="shared" si="188"/>
        <v>2015</v>
      </c>
      <c r="Q4034" t="str" cm="1">
        <f t="array" ref="Q4034">_xlfn.IFS(N4034= "theater/plays", "Theater", N4034 = "theater/musical", "Theater", N4034 = "theater/spaces", "Theater")</f>
        <v>Theater</v>
      </c>
      <c r="R4034" t="str">
        <f t="shared" si="187"/>
        <v>plays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189">(J4035/86400)+DATE(1970,1,1)</f>
        <v>42614.268796296295</v>
      </c>
      <c r="P4035">
        <f t="shared" si="188"/>
        <v>2016</v>
      </c>
      <c r="Q4035" t="str" cm="1">
        <f t="array" ref="Q4035">_xlfn.IFS(N4035= "theater/plays", "Theater", N4035 = "theater/musical", "Theater", N4035 = "theater/spaces", "Theater")</f>
        <v>Theater</v>
      </c>
      <c r="R4035" t="str">
        <f t="shared" ref="R4035:R4098" si="190">IF(N4035= "theater/plays", "plays")</f>
        <v>plays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189"/>
        <v>42067.947337962964</v>
      </c>
      <c r="P4036">
        <f t="shared" ref="P4036:P4099" si="191">YEAR(O4036)</f>
        <v>2015</v>
      </c>
      <c r="Q4036" t="str" cm="1">
        <f t="array" ref="Q4036">_xlfn.IFS(N4036= "theater/plays", "Theater", N4036 = "theater/musical", "Theater", N4036 = "theater/spaces", "Theater")</f>
        <v>Theater</v>
      </c>
      <c r="R4036" t="str">
        <f t="shared" si="190"/>
        <v>plays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189"/>
        <v>41903.882951388892</v>
      </c>
      <c r="P4037">
        <f t="shared" si="191"/>
        <v>2014</v>
      </c>
      <c r="Q4037" t="str" cm="1">
        <f t="array" ref="Q4037">_xlfn.IFS(N4037= "theater/plays", "Theater", N4037 = "theater/musical", "Theater", N4037 = "theater/spaces", "Theater")</f>
        <v>Theater</v>
      </c>
      <c r="R4037" t="str">
        <f t="shared" si="190"/>
        <v>plays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189"/>
        <v>41804.937083333338</v>
      </c>
      <c r="P4038">
        <f t="shared" si="191"/>
        <v>2014</v>
      </c>
      <c r="Q4038" t="str" cm="1">
        <f t="array" ref="Q4038">_xlfn.IFS(N4038= "theater/plays", "Theater", N4038 = "theater/musical", "Theater", N4038 = "theater/spaces", "Theater")</f>
        <v>Theater</v>
      </c>
      <c r="R4038" t="str">
        <f t="shared" si="190"/>
        <v>plays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189"/>
        <v>42497.070775462962</v>
      </c>
      <c r="P4039">
        <f t="shared" si="191"/>
        <v>2016</v>
      </c>
      <c r="Q4039" t="str" cm="1">
        <f t="array" ref="Q4039">_xlfn.IFS(N4039= "theater/plays", "Theater", N4039 = "theater/musical", "Theater", N4039 = "theater/spaces", "Theater")</f>
        <v>Theater</v>
      </c>
      <c r="R4039" t="str">
        <f t="shared" si="190"/>
        <v>plays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189"/>
        <v>41869.798726851848</v>
      </c>
      <c r="P4040">
        <f t="shared" si="191"/>
        <v>2014</v>
      </c>
      <c r="Q4040" t="str" cm="1">
        <f t="array" ref="Q4040">_xlfn.IFS(N4040= "theater/plays", "Theater", N4040 = "theater/musical", "Theater", N4040 = "theater/spaces", "Theater")</f>
        <v>Theater</v>
      </c>
      <c r="R4040" t="str">
        <f t="shared" si="190"/>
        <v>plays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189"/>
        <v>42305.670914351853</v>
      </c>
      <c r="P4041">
        <f t="shared" si="191"/>
        <v>2015</v>
      </c>
      <c r="Q4041" t="str" cm="1">
        <f t="array" ref="Q4041">_xlfn.IFS(N4041= "theater/plays", "Theater", N4041 = "theater/musical", "Theater", N4041 = "theater/spaces", "Theater")</f>
        <v>Theater</v>
      </c>
      <c r="R4041" t="str">
        <f t="shared" si="190"/>
        <v>plays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189"/>
        <v>42144.231527777782</v>
      </c>
      <c r="P4042">
        <f t="shared" si="191"/>
        <v>2015</v>
      </c>
      <c r="Q4042" t="str" cm="1">
        <f t="array" ref="Q4042">_xlfn.IFS(N4042= "theater/plays", "Theater", N4042 = "theater/musical", "Theater", N4042 = "theater/spaces", "Theater")</f>
        <v>Theater</v>
      </c>
      <c r="R4042" t="str">
        <f t="shared" si="190"/>
        <v>plays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189"/>
        <v>42559.474004629628</v>
      </c>
      <c r="P4043">
        <f t="shared" si="191"/>
        <v>2016</v>
      </c>
      <c r="Q4043" t="str" cm="1">
        <f t="array" ref="Q4043">_xlfn.IFS(N4043= "theater/plays", "Theater", N4043 = "theater/musical", "Theater", N4043 = "theater/spaces", "Theater")</f>
        <v>Theater</v>
      </c>
      <c r="R4043" t="str">
        <f t="shared" si="190"/>
        <v>plays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189"/>
        <v>41995.084074074075</v>
      </c>
      <c r="P4044">
        <f t="shared" si="191"/>
        <v>2014</v>
      </c>
      <c r="Q4044" t="str" cm="1">
        <f t="array" ref="Q4044">_xlfn.IFS(N4044= "theater/plays", "Theater", N4044 = "theater/musical", "Theater", N4044 = "theater/spaces", "Theater")</f>
        <v>Theater</v>
      </c>
      <c r="R4044" t="str">
        <f t="shared" si="190"/>
        <v>plays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189"/>
        <v>41948.957465277781</v>
      </c>
      <c r="P4045">
        <f t="shared" si="191"/>
        <v>2014</v>
      </c>
      <c r="Q4045" t="str" cm="1">
        <f t="array" ref="Q4045">_xlfn.IFS(N4045= "theater/plays", "Theater", N4045 = "theater/musical", "Theater", N4045 = "theater/spaces", "Theater")</f>
        <v>Theater</v>
      </c>
      <c r="R4045" t="str">
        <f t="shared" si="190"/>
        <v>plays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189"/>
        <v>42074.219699074078</v>
      </c>
      <c r="P4046">
        <f t="shared" si="191"/>
        <v>2015</v>
      </c>
      <c r="Q4046" t="str" cm="1">
        <f t="array" ref="Q4046">_xlfn.IFS(N4046= "theater/plays", "Theater", N4046 = "theater/musical", "Theater", N4046 = "theater/spaces", "Theater")</f>
        <v>Theater</v>
      </c>
      <c r="R4046" t="str">
        <f t="shared" si="190"/>
        <v>plays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189"/>
        <v>41842.201261574075</v>
      </c>
      <c r="P4047">
        <f t="shared" si="191"/>
        <v>2014</v>
      </c>
      <c r="Q4047" t="str" cm="1">
        <f t="array" ref="Q4047">_xlfn.IFS(N4047= "theater/plays", "Theater", N4047 = "theater/musical", "Theater", N4047 = "theater/spaces", "Theater")</f>
        <v>Theater</v>
      </c>
      <c r="R4047" t="str">
        <f t="shared" si="190"/>
        <v>plays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189"/>
        <v>41904.650578703702</v>
      </c>
      <c r="P4048">
        <f t="shared" si="191"/>
        <v>2014</v>
      </c>
      <c r="Q4048" t="str" cm="1">
        <f t="array" ref="Q4048">_xlfn.IFS(N4048= "theater/plays", "Theater", N4048 = "theater/musical", "Theater", N4048 = "theater/spaces", "Theater")</f>
        <v>Theater</v>
      </c>
      <c r="R4048" t="str">
        <f t="shared" si="190"/>
        <v>plays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189"/>
        <v>41991.022488425922</v>
      </c>
      <c r="P4049">
        <f t="shared" si="191"/>
        <v>2014</v>
      </c>
      <c r="Q4049" t="str" cm="1">
        <f t="array" ref="Q4049">_xlfn.IFS(N4049= "theater/plays", "Theater", N4049 = "theater/musical", "Theater", N4049 = "theater/spaces", "Theater")</f>
        <v>Theater</v>
      </c>
      <c r="R4049" t="str">
        <f t="shared" si="190"/>
        <v>plays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189"/>
        <v>42436.509108796294</v>
      </c>
      <c r="P4050">
        <f t="shared" si="191"/>
        <v>2016</v>
      </c>
      <c r="Q4050" t="str" cm="1">
        <f t="array" ref="Q4050">_xlfn.IFS(N4050= "theater/plays", "Theater", N4050 = "theater/musical", "Theater", N4050 = "theater/spaces", "Theater")</f>
        <v>Theater</v>
      </c>
      <c r="R4050" t="str">
        <f t="shared" si="190"/>
        <v>plays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189"/>
        <v>42169.958506944444</v>
      </c>
      <c r="P4051">
        <f t="shared" si="191"/>
        <v>2015</v>
      </c>
      <c r="Q4051" t="str" cm="1">
        <f t="array" ref="Q4051">_xlfn.IFS(N4051= "theater/plays", "Theater", N4051 = "theater/musical", "Theater", N4051 = "theater/spaces", "Theater")</f>
        <v>Theater</v>
      </c>
      <c r="R4051" t="str">
        <f t="shared" si="190"/>
        <v>plays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189"/>
        <v>41905.636469907404</v>
      </c>
      <c r="P4052">
        <f t="shared" si="191"/>
        <v>2014</v>
      </c>
      <c r="Q4052" t="str" cm="1">
        <f t="array" ref="Q4052">_xlfn.IFS(N4052= "theater/plays", "Theater", N4052 = "theater/musical", "Theater", N4052 = "theater/spaces", "Theater")</f>
        <v>Theater</v>
      </c>
      <c r="R4052" t="str">
        <f t="shared" si="190"/>
        <v>plays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189"/>
        <v>41761.810150462959</v>
      </c>
      <c r="P4053">
        <f t="shared" si="191"/>
        <v>2014</v>
      </c>
      <c r="Q4053" t="str" cm="1">
        <f t="array" ref="Q4053">_xlfn.IFS(N4053= "theater/plays", "Theater", N4053 = "theater/musical", "Theater", N4053 = "theater/spaces", "Theater")</f>
        <v>Theater</v>
      </c>
      <c r="R4053" t="str">
        <f t="shared" si="190"/>
        <v>plays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189"/>
        <v>41865.878657407404</v>
      </c>
      <c r="P4054">
        <f t="shared" si="191"/>
        <v>2014</v>
      </c>
      <c r="Q4054" t="str" cm="1">
        <f t="array" ref="Q4054">_xlfn.IFS(N4054= "theater/plays", "Theater", N4054 = "theater/musical", "Theater", N4054 = "theater/spaces", "Theater")</f>
        <v>Theater</v>
      </c>
      <c r="R4054" t="str">
        <f t="shared" si="190"/>
        <v>plays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189"/>
        <v>41928.690138888887</v>
      </c>
      <c r="P4055">
        <f t="shared" si="191"/>
        <v>2014</v>
      </c>
      <c r="Q4055" t="str" cm="1">
        <f t="array" ref="Q4055">_xlfn.IFS(N4055= "theater/plays", "Theater", N4055 = "theater/musical", "Theater", N4055 = "theater/spaces", "Theater")</f>
        <v>Theater</v>
      </c>
      <c r="R4055" t="str">
        <f t="shared" si="190"/>
        <v>plays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189"/>
        <v>42613.841261574074</v>
      </c>
      <c r="P4056">
        <f t="shared" si="191"/>
        <v>2016</v>
      </c>
      <c r="Q4056" t="str" cm="1">
        <f t="array" ref="Q4056">_xlfn.IFS(N4056= "theater/plays", "Theater", N4056 = "theater/musical", "Theater", N4056 = "theater/spaces", "Theater")</f>
        <v>Theater</v>
      </c>
      <c r="R4056" t="str">
        <f t="shared" si="190"/>
        <v>plays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189"/>
        <v>41779.648506944446</v>
      </c>
      <c r="P4057">
        <f t="shared" si="191"/>
        <v>2014</v>
      </c>
      <c r="Q4057" t="str" cm="1">
        <f t="array" ref="Q4057">_xlfn.IFS(N4057= "theater/plays", "Theater", N4057 = "theater/musical", "Theater", N4057 = "theater/spaces", "Theater")</f>
        <v>Theater</v>
      </c>
      <c r="R4057" t="str">
        <f t="shared" si="190"/>
        <v>plays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189"/>
        <v>42534.933321759258</v>
      </c>
      <c r="P4058">
        <f t="shared" si="191"/>
        <v>2016</v>
      </c>
      <c r="Q4058" t="str" cm="1">
        <f t="array" ref="Q4058">_xlfn.IFS(N4058= "theater/plays", "Theater", N4058 = "theater/musical", "Theater", N4058 = "theater/spaces", "Theater")</f>
        <v>Theater</v>
      </c>
      <c r="R4058" t="str">
        <f t="shared" si="190"/>
        <v>plays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189"/>
        <v>42310.968518518523</v>
      </c>
      <c r="P4059">
        <f t="shared" si="191"/>
        <v>2015</v>
      </c>
      <c r="Q4059" t="str" cm="1">
        <f t="array" ref="Q4059">_xlfn.IFS(N4059= "theater/plays", "Theater", N4059 = "theater/musical", "Theater", N4059 = "theater/spaces", "Theater")</f>
        <v>Theater</v>
      </c>
      <c r="R4059" t="str">
        <f t="shared" si="190"/>
        <v>plays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189"/>
        <v>42446.060694444444</v>
      </c>
      <c r="P4060">
        <f t="shared" si="191"/>
        <v>2016</v>
      </c>
      <c r="Q4060" t="str" cm="1">
        <f t="array" ref="Q4060">_xlfn.IFS(N4060= "theater/plays", "Theater", N4060 = "theater/musical", "Theater", N4060 = "theater/spaces", "Theater")</f>
        <v>Theater</v>
      </c>
      <c r="R4060" t="str">
        <f t="shared" si="190"/>
        <v>plays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189"/>
        <v>41866.640648148146</v>
      </c>
      <c r="P4061">
        <f t="shared" si="191"/>
        <v>2014</v>
      </c>
      <c r="Q4061" t="str" cm="1">
        <f t="array" ref="Q4061">_xlfn.IFS(N4061= "theater/plays", "Theater", N4061 = "theater/musical", "Theater", N4061 = "theater/spaces", "Theater")</f>
        <v>Theater</v>
      </c>
      <c r="R4061" t="str">
        <f t="shared" si="190"/>
        <v>plays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189"/>
        <v>41779.695092592592</v>
      </c>
      <c r="P4062">
        <f t="shared" si="191"/>
        <v>2014</v>
      </c>
      <c r="Q4062" t="str" cm="1">
        <f t="array" ref="Q4062">_xlfn.IFS(N4062= "theater/plays", "Theater", N4062 = "theater/musical", "Theater", N4062 = "theater/spaces", "Theater")</f>
        <v>Theater</v>
      </c>
      <c r="R4062" t="str">
        <f t="shared" si="190"/>
        <v>plays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189"/>
        <v>42421.141469907408</v>
      </c>
      <c r="P4063">
        <f t="shared" si="191"/>
        <v>2016</v>
      </c>
      <c r="Q4063" t="str" cm="1">
        <f t="array" ref="Q4063">_xlfn.IFS(N4063= "theater/plays", "Theater", N4063 = "theater/musical", "Theater", N4063 = "theater/spaces", "Theater")</f>
        <v>Theater</v>
      </c>
      <c r="R4063" t="str">
        <f t="shared" si="190"/>
        <v>plays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189"/>
        <v>42523.739212962959</v>
      </c>
      <c r="P4064">
        <f t="shared" si="191"/>
        <v>2016</v>
      </c>
      <c r="Q4064" t="str" cm="1">
        <f t="array" ref="Q4064">_xlfn.IFS(N4064= "theater/plays", "Theater", N4064 = "theater/musical", "Theater", N4064 = "theater/spaces", "Theater")</f>
        <v>Theater</v>
      </c>
      <c r="R4064" t="str">
        <f t="shared" si="190"/>
        <v>plays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189"/>
        <v>41787.681527777779</v>
      </c>
      <c r="P4065">
        <f t="shared" si="191"/>
        <v>2014</v>
      </c>
      <c r="Q4065" t="str" cm="1">
        <f t="array" ref="Q4065">_xlfn.IFS(N4065= "theater/plays", "Theater", N4065 = "theater/musical", "Theater", N4065 = "theater/spaces", "Theater")</f>
        <v>Theater</v>
      </c>
      <c r="R4065" t="str">
        <f t="shared" si="190"/>
        <v>plays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189"/>
        <v>42093.588263888887</v>
      </c>
      <c r="P4066">
        <f t="shared" si="191"/>
        <v>2015</v>
      </c>
      <c r="Q4066" t="str" cm="1">
        <f t="array" ref="Q4066">_xlfn.IFS(N4066= "theater/plays", "Theater", N4066 = "theater/musical", "Theater", N4066 = "theater/spaces", "Theater")</f>
        <v>Theater</v>
      </c>
      <c r="R4066" t="str">
        <f t="shared" si="190"/>
        <v>plays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189"/>
        <v>41833.951516203706</v>
      </c>
      <c r="P4067">
        <f t="shared" si="191"/>
        <v>2014</v>
      </c>
      <c r="Q4067" t="str" cm="1">
        <f t="array" ref="Q4067">_xlfn.IFS(N4067= "theater/plays", "Theater", N4067 = "theater/musical", "Theater", N4067 = "theater/spaces", "Theater")</f>
        <v>Theater</v>
      </c>
      <c r="R4067" t="str">
        <f t="shared" si="190"/>
        <v>plays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189"/>
        <v>42479.039212962962</v>
      </c>
      <c r="P4068">
        <f t="shared" si="191"/>
        <v>2016</v>
      </c>
      <c r="Q4068" t="str" cm="1">
        <f t="array" ref="Q4068">_xlfn.IFS(N4068= "theater/plays", "Theater", N4068 = "theater/musical", "Theater", N4068 = "theater/spaces", "Theater")</f>
        <v>Theater</v>
      </c>
      <c r="R4068" t="str">
        <f t="shared" si="190"/>
        <v>plays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189"/>
        <v>42235.117476851854</v>
      </c>
      <c r="P4069">
        <f t="shared" si="191"/>
        <v>2015</v>
      </c>
      <c r="Q4069" t="str" cm="1">
        <f t="array" ref="Q4069">_xlfn.IFS(N4069= "theater/plays", "Theater", N4069 = "theater/musical", "Theater", N4069 = "theater/spaces", "Theater")</f>
        <v>Theater</v>
      </c>
      <c r="R4069" t="str">
        <f t="shared" si="190"/>
        <v>plays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189"/>
        <v>42718.963599537034</v>
      </c>
      <c r="P4070">
        <f t="shared" si="191"/>
        <v>2016</v>
      </c>
      <c r="Q4070" t="str" cm="1">
        <f t="array" ref="Q4070">_xlfn.IFS(N4070= "theater/plays", "Theater", N4070 = "theater/musical", "Theater", N4070 = "theater/spaces", "Theater")</f>
        <v>Theater</v>
      </c>
      <c r="R4070" t="str">
        <f t="shared" si="190"/>
        <v>plays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189"/>
        <v>42022.661527777775</v>
      </c>
      <c r="P4071">
        <f t="shared" si="191"/>
        <v>2015</v>
      </c>
      <c r="Q4071" t="str" cm="1">
        <f t="array" ref="Q4071">_xlfn.IFS(N4071= "theater/plays", "Theater", N4071 = "theater/musical", "Theater", N4071 = "theater/spaces", "Theater")</f>
        <v>Theater</v>
      </c>
      <c r="R4071" t="str">
        <f t="shared" si="190"/>
        <v>plays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189"/>
        <v>42031.666898148149</v>
      </c>
      <c r="P4072">
        <f t="shared" si="191"/>
        <v>2015</v>
      </c>
      <c r="Q4072" t="str" cm="1">
        <f t="array" ref="Q4072">_xlfn.IFS(N4072= "theater/plays", "Theater", N4072 = "theater/musical", "Theater", N4072 = "theater/spaces", "Theater")</f>
        <v>Theater</v>
      </c>
      <c r="R4072" t="str">
        <f t="shared" si="190"/>
        <v>plays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189"/>
        <v>42700.804756944446</v>
      </c>
      <c r="P4073">
        <f t="shared" si="191"/>
        <v>2016</v>
      </c>
      <c r="Q4073" t="str" cm="1">
        <f t="array" ref="Q4073">_xlfn.IFS(N4073= "theater/plays", "Theater", N4073 = "theater/musical", "Theater", N4073 = "theater/spaces", "Theater")</f>
        <v>Theater</v>
      </c>
      <c r="R4073" t="str">
        <f t="shared" si="190"/>
        <v>plays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189"/>
        <v>41812.77443287037</v>
      </c>
      <c r="P4074">
        <f t="shared" si="191"/>
        <v>2014</v>
      </c>
      <c r="Q4074" t="str" cm="1">
        <f t="array" ref="Q4074">_xlfn.IFS(N4074= "theater/plays", "Theater", N4074 = "theater/musical", "Theater", N4074 = "theater/spaces", "Theater")</f>
        <v>Theater</v>
      </c>
      <c r="R4074" t="str">
        <f t="shared" si="190"/>
        <v>plays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189"/>
        <v>42078.345208333332</v>
      </c>
      <c r="P4075">
        <f t="shared" si="191"/>
        <v>2015</v>
      </c>
      <c r="Q4075" t="str" cm="1">
        <f t="array" ref="Q4075">_xlfn.IFS(N4075= "theater/plays", "Theater", N4075 = "theater/musical", "Theater", N4075 = "theater/spaces", "Theater")</f>
        <v>Theater</v>
      </c>
      <c r="R4075" t="str">
        <f t="shared" si="190"/>
        <v>plays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189"/>
        <v>42283.552951388891</v>
      </c>
      <c r="P4076">
        <f t="shared" si="191"/>
        <v>2015</v>
      </c>
      <c r="Q4076" t="str" cm="1">
        <f t="array" ref="Q4076">_xlfn.IFS(N4076= "theater/plays", "Theater", N4076 = "theater/musical", "Theater", N4076 = "theater/spaces", "Theater")</f>
        <v>Theater</v>
      </c>
      <c r="R4076" t="str">
        <f t="shared" si="190"/>
        <v>plays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189"/>
        <v>41779.045937499999</v>
      </c>
      <c r="P4077">
        <f t="shared" si="191"/>
        <v>2014</v>
      </c>
      <c r="Q4077" t="str" cm="1">
        <f t="array" ref="Q4077">_xlfn.IFS(N4077= "theater/plays", "Theater", N4077 = "theater/musical", "Theater", N4077 = "theater/spaces", "Theater")</f>
        <v>Theater</v>
      </c>
      <c r="R4077" t="str">
        <f t="shared" si="190"/>
        <v>plays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189"/>
        <v>41905.795706018514</v>
      </c>
      <c r="P4078">
        <f t="shared" si="191"/>
        <v>2014</v>
      </c>
      <c r="Q4078" t="str" cm="1">
        <f t="array" ref="Q4078">_xlfn.IFS(N4078= "theater/plays", "Theater", N4078 = "theater/musical", "Theater", N4078 = "theater/spaces", "Theater")</f>
        <v>Theater</v>
      </c>
      <c r="R4078" t="str">
        <f t="shared" si="190"/>
        <v>plays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189"/>
        <v>42695.7105787037</v>
      </c>
      <c r="P4079">
        <f t="shared" si="191"/>
        <v>2016</v>
      </c>
      <c r="Q4079" t="str" cm="1">
        <f t="array" ref="Q4079">_xlfn.IFS(N4079= "theater/plays", "Theater", N4079 = "theater/musical", "Theater", N4079 = "theater/spaces", "Theater")</f>
        <v>Theater</v>
      </c>
      <c r="R4079" t="str">
        <f t="shared" si="190"/>
        <v>plays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189"/>
        <v>42732.787523148145</v>
      </c>
      <c r="P4080">
        <f t="shared" si="191"/>
        <v>2016</v>
      </c>
      <c r="Q4080" t="str" cm="1">
        <f t="array" ref="Q4080">_xlfn.IFS(N4080= "theater/plays", "Theater", N4080 = "theater/musical", "Theater", N4080 = "theater/spaces", "Theater")</f>
        <v>Theater</v>
      </c>
      <c r="R4080" t="str">
        <f t="shared" si="190"/>
        <v>plays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189"/>
        <v>42510.938900462963</v>
      </c>
      <c r="P4081">
        <f t="shared" si="191"/>
        <v>2016</v>
      </c>
      <c r="Q4081" t="str" cm="1">
        <f t="array" ref="Q4081">_xlfn.IFS(N4081= "theater/plays", "Theater", N4081 = "theater/musical", "Theater", N4081 = "theater/spaces", "Theater")</f>
        <v>Theater</v>
      </c>
      <c r="R4081" t="str">
        <f t="shared" si="190"/>
        <v>plays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189"/>
        <v>42511.698101851856</v>
      </c>
      <c r="P4082">
        <f t="shared" si="191"/>
        <v>2016</v>
      </c>
      <c r="Q4082" t="str" cm="1">
        <f t="array" ref="Q4082">_xlfn.IFS(N4082= "theater/plays", "Theater", N4082 = "theater/musical", "Theater", N4082 = "theater/spaces", "Theater")</f>
        <v>Theater</v>
      </c>
      <c r="R4082" t="str">
        <f t="shared" si="190"/>
        <v>plays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189"/>
        <v>42041.581307870365</v>
      </c>
      <c r="P4083">
        <f t="shared" si="191"/>
        <v>2015</v>
      </c>
      <c r="Q4083" t="str" cm="1">
        <f t="array" ref="Q4083">_xlfn.IFS(N4083= "theater/plays", "Theater", N4083 = "theater/musical", "Theater", N4083 = "theater/spaces", "Theater")</f>
        <v>Theater</v>
      </c>
      <c r="R4083" t="str">
        <f t="shared" si="190"/>
        <v>plays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189"/>
        <v>42307.189270833333</v>
      </c>
      <c r="P4084">
        <f t="shared" si="191"/>
        <v>2015</v>
      </c>
      <c r="Q4084" t="str" cm="1">
        <f t="array" ref="Q4084">_xlfn.IFS(N4084= "theater/plays", "Theater", N4084 = "theater/musical", "Theater", N4084 = "theater/spaces", "Theater")</f>
        <v>Theater</v>
      </c>
      <c r="R4084" t="str">
        <f t="shared" si="190"/>
        <v>plays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189"/>
        <v>42353.761759259258</v>
      </c>
      <c r="P4085">
        <f t="shared" si="191"/>
        <v>2015</v>
      </c>
      <c r="Q4085" t="str" cm="1">
        <f t="array" ref="Q4085">_xlfn.IFS(N4085= "theater/plays", "Theater", N4085 = "theater/musical", "Theater", N4085 = "theater/spaces", "Theater")</f>
        <v>Theater</v>
      </c>
      <c r="R4085" t="str">
        <f t="shared" si="190"/>
        <v>plays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189"/>
        <v>42622.436412037037</v>
      </c>
      <c r="P4086">
        <f t="shared" si="191"/>
        <v>2016</v>
      </c>
      <c r="Q4086" t="str" cm="1">
        <f t="array" ref="Q4086">_xlfn.IFS(N4086= "theater/plays", "Theater", N4086 = "theater/musical", "Theater", N4086 = "theater/spaces", "Theater")</f>
        <v>Theater</v>
      </c>
      <c r="R4086" t="str">
        <f t="shared" si="190"/>
        <v>plays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189"/>
        <v>42058.603877314818</v>
      </c>
      <c r="P4087">
        <f t="shared" si="191"/>
        <v>2015</v>
      </c>
      <c r="Q4087" t="str" cm="1">
        <f t="array" ref="Q4087">_xlfn.IFS(N4087= "theater/plays", "Theater", N4087 = "theater/musical", "Theater", N4087 = "theater/spaces", "Theater")</f>
        <v>Theater</v>
      </c>
      <c r="R4087" t="str">
        <f t="shared" si="190"/>
        <v>plays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189"/>
        <v>42304.940960648149</v>
      </c>
      <c r="P4088">
        <f t="shared" si="191"/>
        <v>2015</v>
      </c>
      <c r="Q4088" t="str" cm="1">
        <f t="array" ref="Q4088">_xlfn.IFS(N4088= "theater/plays", "Theater", N4088 = "theater/musical", "Theater", N4088 = "theater/spaces", "Theater")</f>
        <v>Theater</v>
      </c>
      <c r="R4088" t="str">
        <f t="shared" si="190"/>
        <v>plays</v>
      </c>
    </row>
    <row r="4089" spans="1:18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189"/>
        <v>42538.742893518516</v>
      </c>
      <c r="P4089">
        <f t="shared" si="191"/>
        <v>2016</v>
      </c>
      <c r="Q4089" t="str" cm="1">
        <f t="array" ref="Q4089">_xlfn.IFS(N4089= "theater/plays", "Theater", N4089 = "theater/musical", "Theater", N4089 = "theater/spaces", "Theater")</f>
        <v>Theater</v>
      </c>
      <c r="R4089" t="str">
        <f t="shared" si="190"/>
        <v>plays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189"/>
        <v>41990.612546296295</v>
      </c>
      <c r="P4090">
        <f t="shared" si="191"/>
        <v>2014</v>
      </c>
      <c r="Q4090" t="str" cm="1">
        <f t="array" ref="Q4090">_xlfn.IFS(N4090= "theater/plays", "Theater", N4090 = "theater/musical", "Theater", N4090 = "theater/spaces", "Theater")</f>
        <v>Theater</v>
      </c>
      <c r="R4090" t="str">
        <f t="shared" si="190"/>
        <v>plays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189"/>
        <v>42122.732499999998</v>
      </c>
      <c r="P4091">
        <f t="shared" si="191"/>
        <v>2015</v>
      </c>
      <c r="Q4091" t="str" cm="1">
        <f t="array" ref="Q4091">_xlfn.IFS(N4091= "theater/plays", "Theater", N4091 = "theater/musical", "Theater", N4091 = "theater/spaces", "Theater")</f>
        <v>Theater</v>
      </c>
      <c r="R4091" t="str">
        <f t="shared" si="190"/>
        <v>plays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189"/>
        <v>42209.67288194444</v>
      </c>
      <c r="P4092">
        <f t="shared" si="191"/>
        <v>2015</v>
      </c>
      <c r="Q4092" t="str" cm="1">
        <f t="array" ref="Q4092">_xlfn.IFS(N4092= "theater/plays", "Theater", N4092 = "theater/musical", "Theater", N4092 = "theater/spaces", "Theater")</f>
        <v>Theater</v>
      </c>
      <c r="R4092" t="str">
        <f t="shared" si="190"/>
        <v>plays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189"/>
        <v>41990.506377314814</v>
      </c>
      <c r="P4093">
        <f t="shared" si="191"/>
        <v>2014</v>
      </c>
      <c r="Q4093" t="str" cm="1">
        <f t="array" ref="Q4093">_xlfn.IFS(N4093= "theater/plays", "Theater", N4093 = "theater/musical", "Theater", N4093 = "theater/spaces", "Theater")</f>
        <v>Theater</v>
      </c>
      <c r="R4093" t="str">
        <f t="shared" si="190"/>
        <v>plays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189"/>
        <v>42039.194988425923</v>
      </c>
      <c r="P4094">
        <f t="shared" si="191"/>
        <v>2015</v>
      </c>
      <c r="Q4094" t="str" cm="1">
        <f t="array" ref="Q4094">_xlfn.IFS(N4094= "theater/plays", "Theater", N4094 = "theater/musical", "Theater", N4094 = "theater/spaces", "Theater")</f>
        <v>Theater</v>
      </c>
      <c r="R4094" t="str">
        <f t="shared" si="190"/>
        <v>plays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189"/>
        <v>42178.815891203703</v>
      </c>
      <c r="P4095">
        <f t="shared" si="191"/>
        <v>2015</v>
      </c>
      <c r="Q4095" t="str" cm="1">
        <f t="array" ref="Q4095">_xlfn.IFS(N4095= "theater/plays", "Theater", N4095 = "theater/musical", "Theater", N4095 = "theater/spaces", "Theater")</f>
        <v>Theater</v>
      </c>
      <c r="R4095" t="str">
        <f t="shared" si="190"/>
        <v>plays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189"/>
        <v>41890.086805555555</v>
      </c>
      <c r="P4096">
        <f t="shared" si="191"/>
        <v>2014</v>
      </c>
      <c r="Q4096" t="str" cm="1">
        <f t="array" ref="Q4096">_xlfn.IFS(N4096= "theater/plays", "Theater", N4096 = "theater/musical", "Theater", N4096 = "theater/spaces", "Theater")</f>
        <v>Theater</v>
      </c>
      <c r="R4096" t="str">
        <f t="shared" si="190"/>
        <v>plays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189"/>
        <v>42693.031828703708</v>
      </c>
      <c r="P4097">
        <f t="shared" si="191"/>
        <v>2016</v>
      </c>
      <c r="Q4097" t="str" cm="1">
        <f t="array" ref="Q4097">_xlfn.IFS(N4097= "theater/plays", "Theater", N4097 = "theater/musical", "Theater", N4097 = "theater/spaces", "Theater")</f>
        <v>Theater</v>
      </c>
      <c r="R4097" t="str">
        <f t="shared" si="190"/>
        <v>plays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189"/>
        <v>42750.530312499999</v>
      </c>
      <c r="P4098">
        <f t="shared" si="191"/>
        <v>2017</v>
      </c>
      <c r="Q4098" t="str" cm="1">
        <f t="array" ref="Q4098">_xlfn.IFS(N4098= "theater/plays", "Theater", N4098 = "theater/musical", "Theater", N4098 = "theater/spaces", "Theater")</f>
        <v>Theater</v>
      </c>
      <c r="R4098" t="str">
        <f t="shared" si="190"/>
        <v>plays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192">(J4099/86400)+DATE(1970,1,1)</f>
        <v>42344.824502314819</v>
      </c>
      <c r="P4099">
        <f t="shared" si="191"/>
        <v>2015</v>
      </c>
      <c r="Q4099" t="str" cm="1">
        <f t="array" ref="Q4099">_xlfn.IFS(N4099= "theater/plays", "Theater", N4099 = "theater/musical", "Theater", N4099 = "theater/spaces", "Theater")</f>
        <v>Theater</v>
      </c>
      <c r="R4099" t="str">
        <f t="shared" ref="R4099:R4115" si="193">IF(N4099= "theater/plays", "plays")</f>
        <v>plays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192"/>
        <v>42495.722187499996</v>
      </c>
      <c r="P4100">
        <f t="shared" ref="P4100:P4115" si="194">YEAR(O4100)</f>
        <v>2016</v>
      </c>
      <c r="Q4100" t="str" cm="1">
        <f t="array" ref="Q4100">_xlfn.IFS(N4100= "theater/plays", "Theater", N4100 = "theater/musical", "Theater", N4100 = "theater/spaces", "Theater")</f>
        <v>Theater</v>
      </c>
      <c r="R4100" t="str">
        <f t="shared" si="193"/>
        <v>plays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192"/>
        <v>42570.850381944445</v>
      </c>
      <c r="P4101">
        <f t="shared" si="194"/>
        <v>2016</v>
      </c>
      <c r="Q4101" t="str" cm="1">
        <f t="array" ref="Q4101">_xlfn.IFS(N4101= "theater/plays", "Theater", N4101 = "theater/musical", "Theater", N4101 = "theater/spaces", "Theater")</f>
        <v>Theater</v>
      </c>
      <c r="R4101" t="str">
        <f t="shared" si="193"/>
        <v>plays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192"/>
        <v>41927.124884259261</v>
      </c>
      <c r="P4102">
        <f t="shared" si="194"/>
        <v>2014</v>
      </c>
      <c r="Q4102" t="str" cm="1">
        <f t="array" ref="Q4102">_xlfn.IFS(N4102= "theater/plays", "Theater", N4102 = "theater/musical", "Theater", N4102 = "theater/spaces", "Theater")</f>
        <v>Theater</v>
      </c>
      <c r="R4102" t="str">
        <f t="shared" si="193"/>
        <v>plays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192"/>
        <v>42730.903726851851</v>
      </c>
      <c r="P4103">
        <f t="shared" si="194"/>
        <v>2016</v>
      </c>
      <c r="Q4103" t="str" cm="1">
        <f t="array" ref="Q4103">_xlfn.IFS(N4103= "theater/plays", "Theater", N4103 = "theater/musical", "Theater", N4103 = "theater/spaces", "Theater")</f>
        <v>Theater</v>
      </c>
      <c r="R4103" t="str">
        <f t="shared" si="193"/>
        <v>plays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192"/>
        <v>42475.848067129627</v>
      </c>
      <c r="P4104">
        <f t="shared" si="194"/>
        <v>2016</v>
      </c>
      <c r="Q4104" t="str" cm="1">
        <f t="array" ref="Q4104">_xlfn.IFS(N4104= "theater/plays", "Theater", N4104 = "theater/musical", "Theater", N4104 = "theater/spaces", "Theater")</f>
        <v>Theater</v>
      </c>
      <c r="R4104" t="str">
        <f t="shared" si="193"/>
        <v>plays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192"/>
        <v>42188.83293981482</v>
      </c>
      <c r="P4105">
        <f t="shared" si="194"/>
        <v>2015</v>
      </c>
      <c r="Q4105" t="str" cm="1">
        <f t="array" ref="Q4105">_xlfn.IFS(N4105= "theater/plays", "Theater", N4105 = "theater/musical", "Theater", N4105 = "theater/spaces", "Theater")</f>
        <v>Theater</v>
      </c>
      <c r="R4105" t="str">
        <f t="shared" si="193"/>
        <v>plays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192"/>
        <v>42640.278171296297</v>
      </c>
      <c r="P4106">
        <f t="shared" si="194"/>
        <v>2016</v>
      </c>
      <c r="Q4106" t="str" cm="1">
        <f t="array" ref="Q4106">_xlfn.IFS(N4106= "theater/plays", "Theater", N4106 = "theater/musical", "Theater", N4106 = "theater/spaces", "Theater")</f>
        <v>Theater</v>
      </c>
      <c r="R4106" t="str">
        <f t="shared" si="193"/>
        <v>plays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192"/>
        <v>42697.010520833333</v>
      </c>
      <c r="P4107">
        <f t="shared" si="194"/>
        <v>2016</v>
      </c>
      <c r="Q4107" t="str" cm="1">
        <f t="array" ref="Q4107">_xlfn.IFS(N4107= "theater/plays", "Theater", N4107 = "theater/musical", "Theater", N4107 = "theater/spaces", "Theater")</f>
        <v>Theater</v>
      </c>
      <c r="R4107" t="str">
        <f t="shared" si="193"/>
        <v>plays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192"/>
        <v>42053.049375000002</v>
      </c>
      <c r="P4108">
        <f t="shared" si="194"/>
        <v>2015</v>
      </c>
      <c r="Q4108" t="str" cm="1">
        <f t="array" ref="Q4108">_xlfn.IFS(N4108= "theater/plays", "Theater", N4108 = "theater/musical", "Theater", N4108 = "theater/spaces", "Theater")</f>
        <v>Theater</v>
      </c>
      <c r="R4108" t="str">
        <f t="shared" si="193"/>
        <v>plays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192"/>
        <v>41883.916678240741</v>
      </c>
      <c r="P4109">
        <f t="shared" si="194"/>
        <v>2014</v>
      </c>
      <c r="Q4109" t="str" cm="1">
        <f t="array" ref="Q4109">_xlfn.IFS(N4109= "theater/plays", "Theater", N4109 = "theater/musical", "Theater", N4109 = "theater/spaces", "Theater")</f>
        <v>Theater</v>
      </c>
      <c r="R4109" t="str">
        <f t="shared" si="193"/>
        <v>plays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192"/>
        <v>42767.031678240739</v>
      </c>
      <c r="P4110">
        <f t="shared" si="194"/>
        <v>2017</v>
      </c>
      <c r="Q4110" t="str" cm="1">
        <f t="array" ref="Q4110">_xlfn.IFS(N4110= "theater/plays", "Theater", N4110 = "theater/musical", "Theater", N4110 = "theater/spaces", "Theater")</f>
        <v>Theater</v>
      </c>
      <c r="R4110" t="str">
        <f t="shared" si="193"/>
        <v>plays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192"/>
        <v>42307.539398148147</v>
      </c>
      <c r="P4111">
        <f t="shared" si="194"/>
        <v>2015</v>
      </c>
      <c r="Q4111" t="str" cm="1">
        <f t="array" ref="Q4111">_xlfn.IFS(N4111= "theater/plays", "Theater", N4111 = "theater/musical", "Theater", N4111 = "theater/spaces", "Theater")</f>
        <v>Theater</v>
      </c>
      <c r="R4111" t="str">
        <f t="shared" si="193"/>
        <v>plays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192"/>
        <v>42512.626747685186</v>
      </c>
      <c r="P4112">
        <f t="shared" si="194"/>
        <v>2016</v>
      </c>
      <c r="Q4112" t="str" cm="1">
        <f t="array" ref="Q4112">_xlfn.IFS(N4112= "theater/plays", "Theater", N4112 = "theater/musical", "Theater", N4112 = "theater/spaces", "Theater")</f>
        <v>Theater</v>
      </c>
      <c r="R4112" t="str">
        <f t="shared" si="193"/>
        <v>plays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192"/>
        <v>42029.135879629626</v>
      </c>
      <c r="P4113">
        <f t="shared" si="194"/>
        <v>2015</v>
      </c>
      <c r="Q4113" t="str" cm="1">
        <f t="array" ref="Q4113">_xlfn.IFS(N4113= "theater/plays", "Theater", N4113 = "theater/musical", "Theater", N4113 = "theater/spaces", "Theater")</f>
        <v>Theater</v>
      </c>
      <c r="R4113" t="str">
        <f t="shared" si="193"/>
        <v>plays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192"/>
        <v>42400.946597222224</v>
      </c>
      <c r="P4114">
        <f t="shared" si="194"/>
        <v>2016</v>
      </c>
      <c r="Q4114" t="str" cm="1">
        <f t="array" ref="Q4114">_xlfn.IFS(N4114= "theater/plays", "Theater", N4114 = "theater/musical", "Theater", N4114 = "theater/spaces", "Theater")</f>
        <v>Theater</v>
      </c>
      <c r="R4114" t="str">
        <f t="shared" si="193"/>
        <v>plays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192"/>
        <v>42358.573182870372</v>
      </c>
      <c r="P4115">
        <f t="shared" si="194"/>
        <v>2015</v>
      </c>
      <c r="Q4115" t="str" cm="1">
        <f t="array" ref="Q4115">_xlfn.IFS(N4115= "theater/plays", "Theater", N4115 = "theater/musical", "Theater", N4115 = "theater/spaces", "Theater")</f>
        <v>Theater</v>
      </c>
      <c r="R4115" t="str">
        <f t="shared" si="193"/>
        <v>plays</v>
      </c>
    </row>
  </sheetData>
  <autoFilter ref="A1:T4115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B788A-D19F-4375-BB13-17DD551F6846}">
  <dimension ref="A2:E19"/>
  <sheetViews>
    <sheetView workbookViewId="0">
      <selection activeCell="E16" sqref="E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2" spans="1:5" x14ac:dyDescent="0.3">
      <c r="A2" s="11" t="s">
        <v>8307</v>
      </c>
      <c r="B2" t="s">
        <v>8326</v>
      </c>
    </row>
    <row r="3" spans="1:5" x14ac:dyDescent="0.3">
      <c r="A3" s="11" t="s">
        <v>8306</v>
      </c>
      <c r="B3" t="s">
        <v>8312</v>
      </c>
    </row>
    <row r="5" spans="1:5" x14ac:dyDescent="0.3">
      <c r="A5" s="11" t="s">
        <v>8311</v>
      </c>
      <c r="B5" s="11" t="s">
        <v>8309</v>
      </c>
    </row>
    <row r="6" spans="1:5" x14ac:dyDescent="0.3">
      <c r="A6" s="11" t="s">
        <v>8313</v>
      </c>
      <c r="B6" t="s">
        <v>8218</v>
      </c>
      <c r="C6" t="s">
        <v>8220</v>
      </c>
      <c r="D6" t="s">
        <v>8219</v>
      </c>
      <c r="E6" t="s">
        <v>8310</v>
      </c>
    </row>
    <row r="7" spans="1:5" x14ac:dyDescent="0.3">
      <c r="A7" s="12" t="s">
        <v>8320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3">
      <c r="A8" s="12" t="s">
        <v>8321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3">
      <c r="A9" s="12" t="s">
        <v>8322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3">
      <c r="A10" s="12" t="s">
        <v>8323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3">
      <c r="A11" s="12" t="s">
        <v>8314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3">
      <c r="A12" s="12" t="s">
        <v>8324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3">
      <c r="A13" s="12" t="s">
        <v>8315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3">
      <c r="A14" s="12" t="s">
        <v>8316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3">
      <c r="A15" s="12" t="s">
        <v>8317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3">
      <c r="A16" s="12" t="s">
        <v>8318</v>
      </c>
      <c r="B16" s="10">
        <v>65</v>
      </c>
      <c r="C16" s="10">
        <v>50</v>
      </c>
      <c r="D16" s="10"/>
      <c r="E16" s="10">
        <v>115</v>
      </c>
    </row>
    <row r="17" spans="1:5" x14ac:dyDescent="0.3">
      <c r="A17" s="12" t="s">
        <v>8319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3">
      <c r="A18" s="12" t="s">
        <v>8325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3">
      <c r="A19" s="12" t="s">
        <v>8310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46E00-5EB2-487B-A924-CA0C420B8A05}">
  <dimension ref="A1:H13"/>
  <sheetViews>
    <sheetView topLeftCell="A19" workbookViewId="0">
      <selection activeCell="O35" sqref="O35"/>
    </sheetView>
  </sheetViews>
  <sheetFormatPr defaultRowHeight="14.4" x14ac:dyDescent="0.3"/>
  <cols>
    <col min="1" max="1" width="18.21875" customWidth="1"/>
    <col min="2" max="2" width="17.21875" bestFit="1" customWidth="1"/>
    <col min="3" max="3" width="15.44140625" customWidth="1"/>
    <col min="4" max="4" width="18.5546875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3" t="s">
        <v>8327</v>
      </c>
      <c r="B1" s="13" t="s">
        <v>8339</v>
      </c>
      <c r="C1" s="13" t="s">
        <v>8340</v>
      </c>
      <c r="D1" s="13" t="s">
        <v>8341</v>
      </c>
      <c r="E1" s="13" t="s">
        <v>8342</v>
      </c>
      <c r="F1" s="13" t="s">
        <v>8343</v>
      </c>
      <c r="G1" s="13" t="s">
        <v>8344</v>
      </c>
      <c r="H1" s="13" t="s">
        <v>8345</v>
      </c>
    </row>
    <row r="2" spans="1:8" x14ac:dyDescent="0.3">
      <c r="A2" t="s">
        <v>8328</v>
      </c>
      <c r="B2">
        <f>COUNTIFS(Kickstarter_Challenge!$D:$D,"&lt;1000",Kickstarter_Challenge!F:F,"successful", Kickstarter_Challenge!$R:$R, "plays")</f>
        <v>141</v>
      </c>
      <c r="C2">
        <f>COUNTIFS(Kickstarter_Challenge!$D:$D,"&lt;1000",Kickstarter_Challenge!F:F,"FAILED", Kickstarter_Challenge!$R:$R, "plays")</f>
        <v>45</v>
      </c>
      <c r="D2">
        <f>COUNTIFS(Kickstarter_Challenge!$D:$D,"&lt;1000",Kickstarter_Challenge!F:F,"canceled", Kickstarter_Challenge!$R:$R, "plays")</f>
        <v>0</v>
      </c>
      <c r="E2">
        <f>SUM(B2:D2)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3">
      <c r="A3" t="s">
        <v>8346</v>
      </c>
      <c r="B3">
        <f>COUNTIFS( Kickstarter_Challenge!$F:$F, "successful",  Kickstarter_Challenge!$D:$D, "&gt;=1000", Kickstarter_Challenge!$D:$D,"&lt;=4999", Kickstarter_Challenge!R:R, "plays")</f>
        <v>388</v>
      </c>
      <c r="C3">
        <f>COUNTIFS( Kickstarter_Challenge!$F:$F, "FAILED",  Kickstarter_Challenge!$D:$D, "&gt;=1000", Kickstarter_Challenge!$D:$D,"&lt;=4999", Kickstarter_Challenge!R:R, "plays")</f>
        <v>146</v>
      </c>
      <c r="D3">
        <f>COUNTIFS( Kickstarter_Challenge!$F:$F, "canceled",  Kickstarter_Challenge!$D:$D, "&gt;=1000", Kickstarter_Challenge!$D:$D,"&lt;=4999", Kickstarter_Challenge!R:R, "plays")</f>
        <v>0</v>
      </c>
      <c r="E3">
        <f t="shared" ref="E3:E13" si="0">SUM(B3:D3)</f>
        <v>534</v>
      </c>
      <c r="F3" s="14">
        <f t="shared" ref="F3:F13" si="1">B3/E3</f>
        <v>0.72659176029962547</v>
      </c>
      <c r="G3" s="14">
        <f t="shared" ref="G3:G13" si="2">C3/E3</f>
        <v>0.27340823970037453</v>
      </c>
      <c r="H3" s="14">
        <f t="shared" ref="H3:H13" si="3">D3/E3</f>
        <v>0</v>
      </c>
    </row>
    <row r="4" spans="1:8" x14ac:dyDescent="0.3">
      <c r="A4" t="s">
        <v>8329</v>
      </c>
      <c r="B4">
        <f>COUNTIFS( Kickstarter_Challenge!$F:$F, "successful",  Kickstarter_Challenge!$D:$D, "&gt;=5000", Kickstarter_Challenge!$D:$D,"&lt;=9999", Kickstarter_Challenge!R:R, "plays")</f>
        <v>93</v>
      </c>
      <c r="C4">
        <f>COUNTIFS( Kickstarter_Challenge!$F:$F, "failed",  Kickstarter_Challenge!$D:$D, "&gt;=5000", Kickstarter_Challenge!$D:$D,"&lt;=9999", Kickstarter_Challenge!R:R, "plays")</f>
        <v>76</v>
      </c>
      <c r="D4">
        <f>COUNTIFS( Kickstarter_Challenge!$F:$F, "canceled",  Kickstarter_Challenge!$D:$D, "&gt;=5000", Kickstarter_Challenge!$D:$D,"&lt;=9999", Kickstarter_Challenge!R:R, "plays")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3">
      <c r="A5" t="s">
        <v>8330</v>
      </c>
      <c r="B5">
        <f>COUNTIFS( Kickstarter_Challenge!$F:$F, "successful",  Kickstarter_Challenge!$D:$D, "&gt;=10000", Kickstarter_Challenge!$D:$D,"&lt;=14999", Kickstarter_Challenge!R:R, "plays")</f>
        <v>39</v>
      </c>
      <c r="C5">
        <f>COUNTIFS( Kickstarter_Challenge!$F:$F, "failed",  Kickstarter_Challenge!$D:$D, "&gt;=10000", Kickstarter_Challenge!$D:$D,"&lt;=14999", Kickstarter_Challenge!R:R, "plays")</f>
        <v>33</v>
      </c>
      <c r="D5">
        <f>COUNTIFS( Kickstarter_Challenge!$F:$F, "canceled",  Kickstarter_Challenge!$D:$D, "&gt;=10000", Kickstarter_Challenge!$D:$D,"&lt;=14999", Kickstarter_Challenge!R:R, "plays")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3">
      <c r="A6" t="s">
        <v>8331</v>
      </c>
      <c r="B6">
        <f>COUNTIFS( Kickstarter_Challenge!$F:$F, "successful",  Kickstarter_Challenge!$D:$D, "&gt;=15000", Kickstarter_Challenge!$D:$D,"&lt;=19999", Kickstarter_Challenge!R:R, "plays")</f>
        <v>12</v>
      </c>
      <c r="C6">
        <f>COUNTIFS( Kickstarter_Challenge!$F:$F, "failed",  Kickstarter_Challenge!$D:$D, "&gt;=15000", Kickstarter_Challenge!$D:$D,"&lt;=19999", Kickstarter_Challenge!R:R, "plays")</f>
        <v>12</v>
      </c>
      <c r="D6">
        <f>COUNTIFS( Kickstarter_Challenge!$F:$F, "canceled",  Kickstarter_Challenge!$D:$D, "&gt;=15000", Kickstarter_Challenge!$D:$D,"&lt;=19999", Kickstarter_Challenge!R:R, "plays")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3">
      <c r="A7" t="s">
        <v>8332</v>
      </c>
      <c r="B7">
        <f>COUNTIFS( Kickstarter_Challenge!$F:$F, "successful",  Kickstarter_Challenge!$D:$D, "&gt;=20000", Kickstarter_Challenge!$D:$D,"&lt;=24999", Kickstarter_Challenge!R:R, "plays")</f>
        <v>9</v>
      </c>
      <c r="C7">
        <f>COUNTIFS( Kickstarter_Challenge!$F:$F, "failed",  Kickstarter_Challenge!$D:$D, "&gt;=20000", Kickstarter_Challenge!$D:$D,"&lt;=24999", Kickstarter_Challenge!R:R, "plays")</f>
        <v>11</v>
      </c>
      <c r="D7">
        <f>COUNTIFS( Kickstarter_Challenge!$F:$F, "canceled",  Kickstarter_Challenge!$D:$D, "&gt;=20000", Kickstarter_Challenge!$D:$D,"&lt;=24999", Kickstarter_Challenge!R:R, "plays")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3">
      <c r="A8" t="s">
        <v>8333</v>
      </c>
      <c r="B8">
        <f>COUNTIFS( Kickstarter_Challenge!$F:$F, "successful",  Kickstarter_Challenge!$D:$D, "&gt;=25000", Kickstarter_Challenge!$D:$D,"&lt;=29999", Kickstarter_Challenge!R:R, "plays")</f>
        <v>1</v>
      </c>
      <c r="C8">
        <f>COUNTIFS( Kickstarter_Challenge!$F:$F, "failed",  Kickstarter_Challenge!$D:$D, "&gt;=25000", Kickstarter_Challenge!$D:$D,"&lt;=29999", Kickstarter_Challenge!R:R, "plays")</f>
        <v>4</v>
      </c>
      <c r="D8">
        <f>COUNTIFS( Kickstarter_Challenge!$F:$F, "canceled",  Kickstarter_Challenge!$D:$D, "&gt;=25000", Kickstarter_Challenge!$D:$D,"&lt;=29999", Kickstarter_Challenge!R:R, "plays")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3">
      <c r="A9" t="s">
        <v>8334</v>
      </c>
      <c r="B9">
        <f>COUNTIFS( Kickstarter_Challenge!$F:$F, "successful",  Kickstarter_Challenge!$D:$D, "&gt;=30000", Kickstarter_Challenge!$D:$D,"&lt;=34999", Kickstarter_Challenge!R:R, "plays")</f>
        <v>3</v>
      </c>
      <c r="C9">
        <f>COUNTIFS( Kickstarter_Challenge!$F:$F, "failed",  Kickstarter_Challenge!$D:$D, "&gt;=30000", Kickstarter_Challenge!$D:$D,"&lt;=34999", Kickstarter_Challenge!R:R, "plays")</f>
        <v>8</v>
      </c>
      <c r="D9">
        <f>COUNTIFS( Kickstarter_Challenge!$F:$F, "canceled",  Kickstarter_Challenge!$D:$D, "&gt;=30000", Kickstarter_Challenge!$D:$D,"&lt;=34999", Kickstarter_Challenge!R:R, "plays")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3">
      <c r="A10" t="s">
        <v>8335</v>
      </c>
      <c r="B10">
        <f>COUNTIFS( Kickstarter_Challenge!$F:$F, "successful",  Kickstarter_Challenge!$D:$D, "&gt;=35000", Kickstarter_Challenge!$D:$D,"&lt;=39999", Kickstarter_Challenge!R:R, "plays")</f>
        <v>4</v>
      </c>
      <c r="C10">
        <f>COUNTIFS( Kickstarter_Challenge!$F:$F, "failed",  Kickstarter_Challenge!$D:$D, "&gt;=35000", Kickstarter_Challenge!$D:$D,"&lt;=39999", Kickstarter_Challenge!R:R, "plays")</f>
        <v>2</v>
      </c>
      <c r="D10">
        <f>COUNTIFS( Kickstarter_Challenge!$F:$F, "canceled",  Kickstarter_Challenge!$D:$D, "&gt;=35000", Kickstarter_Challenge!$D:$D,"&lt;=39999", Kickstarter_Challenge!R:R, "plays")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3">
      <c r="A11" t="s">
        <v>8336</v>
      </c>
      <c r="B11">
        <f>COUNTIFS( Kickstarter_Challenge!$F:$F, "successful",  Kickstarter_Challenge!$D:$D, "&gt;=40000", Kickstarter_Challenge!$D:$D,"&lt;=44999", Kickstarter_Challenge!R:R, "plays")</f>
        <v>2</v>
      </c>
      <c r="C11">
        <f>COUNTIFS( Kickstarter_Challenge!$F:$F, "failed",  Kickstarter_Challenge!$D:$D, "&gt;=40000", Kickstarter_Challenge!$D:$D,"&lt;=44999", Kickstarter_Challenge!R:R, "plays")</f>
        <v>1</v>
      </c>
      <c r="D11">
        <f>COUNTIFS( Kickstarter_Challenge!$F:$F, "canceled",  Kickstarter_Challenge!$D:$D, "&gt;=40000", Kickstarter_Challenge!$D:$D,"&lt;=44999", Kickstarter_Challenge!R:R, "plays")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3">
      <c r="A12" t="s">
        <v>8337</v>
      </c>
      <c r="B12">
        <f>COUNTIFS( Kickstarter_Challenge!$F:$F, "successful",  Kickstarter_Challenge!$D:$D, "&gt;=45000", Kickstarter_Challenge!$D:$D,"&lt;=49999", Kickstarter_Challenge!R:R, "plays")</f>
        <v>0</v>
      </c>
      <c r="C12">
        <f>COUNTIFS( Kickstarter_Challenge!$F:$F, "failed",  Kickstarter_Challenge!$D:$D, "&gt;=45000", Kickstarter_Challenge!$D:$D,"&lt;=49999", Kickstarter_Challenge!R:R, "plays")</f>
        <v>1</v>
      </c>
      <c r="D12">
        <f>COUNTIFS( Kickstarter_Challenge!$F:$F, "canceled",  Kickstarter_Challenge!$D:$D, "&gt;=45000", Kickstarter_Challenge!$D:$D,"&lt;=49999", Kickstarter_Challenge!R:R, "plays")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3">
      <c r="A13" t="s">
        <v>8338</v>
      </c>
      <c r="B13">
        <f>COUNTIFS(Kickstarter_Challenge!$D:$D,"&gt;=50000",Kickstarter_Challenge!F:F,"successful", Kickstarter_Challenge!$R:$R, "plays")</f>
        <v>2</v>
      </c>
      <c r="C13">
        <f>COUNTIFS(Kickstarter_Challenge!$D:$D,"&gt;=50000",Kickstarter_Challenge!F:F,"failed", Kickstarter_Challenge!$R:$R, "plays")</f>
        <v>14</v>
      </c>
      <c r="D13">
        <f>COUNTIFS(Kickstarter_Challenge!$D:$D,"&gt;=50000",Kickstarter_Challenge!F:F,"canceled", Kickstarter_Challenge!$R:$R, "plays")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Hetal</cp:lastModifiedBy>
  <dcterms:created xsi:type="dcterms:W3CDTF">2017-04-20T15:17:24Z</dcterms:created>
  <dcterms:modified xsi:type="dcterms:W3CDTF">2021-07-03T14:34:18Z</dcterms:modified>
</cp:coreProperties>
</file>