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_96\Documents\NUIG\Business Modelling and Anlytics\Exam Assignment\"/>
    </mc:Choice>
  </mc:AlternateContent>
  <xr:revisionPtr revIDLastSave="0" documentId="13_ncr:1_{29EADF04-7BDD-469C-A8ED-38DE1A70816E}" xr6:coauthVersionLast="47" xr6:coauthVersionMax="47" xr10:uidLastSave="{00000000-0000-0000-0000-000000000000}"/>
  <bookViews>
    <workbookView xWindow="-108" yWindow="-108" windowWidth="23256" windowHeight="12576" activeTab="3" xr2:uid="{F77A7B4A-C1FC-4512-BC97-68BA4A8B5C19}"/>
  </bookViews>
  <sheets>
    <sheet name="Answer Report 2" sheetId="5" r:id="rId1"/>
    <sheet name="Sensitivity Report 2" sheetId="6" r:id="rId2"/>
    <sheet name="Limits Report 2" sheetId="7" r:id="rId3"/>
    <sheet name="Optimisation Model LR" sheetId="1" r:id="rId4"/>
  </sheets>
  <definedNames>
    <definedName name="solver_adj" localSheetId="3" hidden="1">'Optimisation Model LR'!$D$8:$D$11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'Optimisation Model LR'!$F$13</definedName>
    <definedName name="solver_lhs2" localSheetId="3" hidden="1">'Optimisation Model LR'!$G$13</definedName>
    <definedName name="solver_lhs3" localSheetId="3" hidden="1">'Optimisation Model LR'!$H$13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'Optimisation Model LR'!$J$13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'Optimisation Model LR'!$F$14</definedName>
    <definedName name="solver_rhs2" localSheetId="3" hidden="1">'Optimisation Model LR'!$G$14</definedName>
    <definedName name="solver_rhs3" localSheetId="3" hidden="1">'Optimisation Model LR'!$H$14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userid" localSheetId="3" hidden="1">542458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9" i="1"/>
  <c r="J10" i="1"/>
  <c r="J11" i="1"/>
  <c r="J8" i="1"/>
  <c r="G13" i="1"/>
  <c r="H13" i="1"/>
  <c r="F13" i="1"/>
  <c r="J13" i="1" l="1"/>
</calcChain>
</file>

<file path=xl/sharedStrings.xml><?xml version="1.0" encoding="utf-8"?>
<sst xmlns="http://schemas.openxmlformats.org/spreadsheetml/2006/main" count="147" uniqueCount="86">
  <si>
    <t>VARIANT/PRODUCT</t>
  </si>
  <si>
    <t>Assembly (min)</t>
  </si>
  <si>
    <t>Polish (min)</t>
  </si>
  <si>
    <t>Pack (min)</t>
  </si>
  <si>
    <t>Profit (€)</t>
  </si>
  <si>
    <t>OBJECTIVE</t>
  </si>
  <si>
    <t>PROFT</t>
  </si>
  <si>
    <t>TOTAL AVAILABLE VALUES</t>
  </si>
  <si>
    <t>A</t>
  </si>
  <si>
    <t>B</t>
  </si>
  <si>
    <t>C</t>
  </si>
  <si>
    <t>D</t>
  </si>
  <si>
    <t>3A+2B+3C+4D&lt;=50000</t>
  </si>
  <si>
    <t>2A+4B+3C+7D&lt;=100000</t>
  </si>
  <si>
    <t>2A+3B+2C+5D&lt;=60000</t>
  </si>
  <si>
    <t>LIMT</t>
  </si>
  <si>
    <t>INITIAL VALUES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</si>
  <si>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</si>
  <si>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</si>
  <si>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</si>
  <si>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</si>
  <si>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</si>
  <si>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</si>
  <si>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</si>
  <si>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</si>
  <si>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</si>
  <si>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</si>
  <si>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</si>
  <si>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</si>
  <si>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</si>
  <si>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</si>
  <si>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</si>
  <si>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</si>
  <si>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</si>
  <si>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</si>
  <si>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</si>
  <si>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</si>
  <si>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A INITIAL VALUES</t>
  </si>
  <si>
    <t>Contin</t>
  </si>
  <si>
    <t>B INITIAL VALUES</t>
  </si>
  <si>
    <t>C INITIAL VALUES</t>
  </si>
  <si>
    <t>D INITIAL VALUES</t>
  </si>
  <si>
    <t>$D$10</t>
  </si>
  <si>
    <t>TOTAL AVAILABLE VALUES Assembly (min)</t>
  </si>
  <si>
    <t>Not Binding</t>
  </si>
  <si>
    <t>TOTAL AVAILABLE VALUES Polish (min)</t>
  </si>
  <si>
    <t>Binding</t>
  </si>
  <si>
    <t>TOTAL AVAILABLE VALUES Pack (min)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</si>
  <si>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</si>
  <si>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</si>
  <si>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</si>
  <si>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</si>
  <si>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</si>
  <si>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</si>
  <si>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</si>
  <si>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</si>
  <si>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</si>
  <si>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</si>
  <si>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</si>
  <si>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</si>
  <si>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</si>
  <si>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</si>
  <si>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</si>
  <si>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</si>
  <si>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</si>
  <si>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</si>
  <si>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</si>
  <si>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</si>
  <si>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DECISION
VARIABLES</t>
  </si>
  <si>
    <t>CONSTRAINTS</t>
  </si>
  <si>
    <t>Total Profit (€)</t>
  </si>
  <si>
    <t>Worksheet: [21235177 MS5107 1MBY1 Exam Assignment Q1.xlsx]Optimisation Model LR</t>
  </si>
  <si>
    <t>Report Created: 12-12-2021 15:50:18</t>
  </si>
  <si>
    <t>Solution Time: 0.062 Seconds.</t>
  </si>
  <si>
    <t>$J$13</t>
  </si>
  <si>
    <t>TOTAL AVAILABLE VALUES Total Profit (€)</t>
  </si>
  <si>
    <t>$D$8</t>
  </si>
  <si>
    <t>$D$9</t>
  </si>
  <si>
    <t>$D$11</t>
  </si>
  <si>
    <t>$F$13</t>
  </si>
  <si>
    <t>$F$13&lt;=$F$14</t>
  </si>
  <si>
    <t>$G$13</t>
  </si>
  <si>
    <t>$G$13&lt;=$G$14</t>
  </si>
  <si>
    <t>$H$13</t>
  </si>
  <si>
    <t>$H$13&lt;=$H$14</t>
  </si>
  <si>
    <t>Report Created: 12-12-2021 15:50:19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</si>
</sst>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1" fontId="0" fillId="0" borderId="6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0836-2F0F-41EA-8BAF-B69B4051D981}">
  <dimension ref="A1:G31"/>
  <sheetViews>
    <sheetView showGridLines="0" topLeftCell="A10" zoomScaleNormal="10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35.664062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6" bestFit="1" customWidth="1"/>
  </cols>
  <sheetData>
    <row r="1" spans="1:5" x14ac:dyDescent="0.3">
      <c r="A1" s="1" t="s">
        <v>17</v>
      </c>
    </row>
    <row r="2" spans="1:5" x14ac:dyDescent="0.3">
      <c r="A2" s="1" t="s">
        <v>71</v>
      </c>
    </row>
    <row r="3" spans="1:5" x14ac:dyDescent="0.3">
      <c r="A3" s="1" t="s">
        <v>72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73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23" t="s">
        <v>26</v>
      </c>
      <c r="C15" s="23" t="s">
        <v>27</v>
      </c>
      <c r="D15" s="23" t="s">
        <v>28</v>
      </c>
      <c r="E15" s="23" t="s">
        <v>29</v>
      </c>
    </row>
    <row r="16" spans="1:5" ht="15" thickBot="1" x14ac:dyDescent="0.35">
      <c r="B16" s="14" t="s">
        <v>74</v>
      </c>
      <c r="C16" s="14" t="s">
        <v>75</v>
      </c>
      <c r="D16" s="16">
        <v>1150</v>
      </c>
      <c r="E16" s="16">
        <v>58000</v>
      </c>
    </row>
    <row r="19" spans="1:7" ht="15" thickBot="1" x14ac:dyDescent="0.35">
      <c r="A19" t="s">
        <v>30</v>
      </c>
    </row>
    <row r="20" spans="1:7" ht="15" thickBot="1" x14ac:dyDescent="0.35">
      <c r="B20" s="23" t="s">
        <v>26</v>
      </c>
      <c r="C20" s="23" t="s">
        <v>27</v>
      </c>
      <c r="D20" s="23" t="s">
        <v>28</v>
      </c>
      <c r="E20" s="23" t="s">
        <v>29</v>
      </c>
      <c r="F20" s="23" t="s">
        <v>31</v>
      </c>
    </row>
    <row r="21" spans="1:7" x14ac:dyDescent="0.3">
      <c r="B21" s="15" t="s">
        <v>76</v>
      </c>
      <c r="C21" s="15" t="s">
        <v>37</v>
      </c>
      <c r="D21" s="17">
        <v>100</v>
      </c>
      <c r="E21" s="17">
        <v>0</v>
      </c>
      <c r="F21" s="15" t="s">
        <v>38</v>
      </c>
    </row>
    <row r="22" spans="1:7" x14ac:dyDescent="0.3">
      <c r="B22" s="15" t="s">
        <v>77</v>
      </c>
      <c r="C22" s="15" t="s">
        <v>39</v>
      </c>
      <c r="D22" s="17">
        <v>100</v>
      </c>
      <c r="E22" s="17">
        <v>15999.999999999995</v>
      </c>
      <c r="F22" s="15" t="s">
        <v>38</v>
      </c>
    </row>
    <row r="23" spans="1:7" x14ac:dyDescent="0.3">
      <c r="B23" s="15" t="s">
        <v>42</v>
      </c>
      <c r="C23" s="15" t="s">
        <v>40</v>
      </c>
      <c r="D23" s="17">
        <v>100</v>
      </c>
      <c r="E23" s="17">
        <v>6000.0000000000027</v>
      </c>
      <c r="F23" s="15" t="s">
        <v>38</v>
      </c>
    </row>
    <row r="24" spans="1:7" ht="15" thickBot="1" x14ac:dyDescent="0.35">
      <c r="B24" s="14" t="s">
        <v>78</v>
      </c>
      <c r="C24" s="14" t="s">
        <v>41</v>
      </c>
      <c r="D24" s="16">
        <v>100</v>
      </c>
      <c r="E24" s="16">
        <v>0</v>
      </c>
      <c r="F24" s="14" t="s">
        <v>38</v>
      </c>
    </row>
    <row r="27" spans="1:7" ht="15" thickBot="1" x14ac:dyDescent="0.35">
      <c r="A27" t="s">
        <v>32</v>
      </c>
    </row>
    <row r="28" spans="1:7" ht="15" thickBot="1" x14ac:dyDescent="0.35">
      <c r="B28" s="23" t="s">
        <v>26</v>
      </c>
      <c r="C28" s="23" t="s">
        <v>27</v>
      </c>
      <c r="D28" s="23" t="s">
        <v>33</v>
      </c>
      <c r="E28" s="23" t="s">
        <v>34</v>
      </c>
      <c r="F28" s="23" t="s">
        <v>35</v>
      </c>
      <c r="G28" s="23" t="s">
        <v>36</v>
      </c>
    </row>
    <row r="29" spans="1:7" x14ac:dyDescent="0.3">
      <c r="B29" s="15" t="s">
        <v>79</v>
      </c>
      <c r="C29" s="15" t="s">
        <v>43</v>
      </c>
      <c r="D29" s="17">
        <v>81999.999999999985</v>
      </c>
      <c r="E29" s="15" t="s">
        <v>80</v>
      </c>
      <c r="F29" s="15" t="s">
        <v>44</v>
      </c>
      <c r="G29" s="15">
        <v>18000.000000000015</v>
      </c>
    </row>
    <row r="30" spans="1:7" x14ac:dyDescent="0.3">
      <c r="B30" s="15" t="s">
        <v>81</v>
      </c>
      <c r="C30" s="15" t="s">
        <v>45</v>
      </c>
      <c r="D30" s="17">
        <v>50000</v>
      </c>
      <c r="E30" s="15" t="s">
        <v>82</v>
      </c>
      <c r="F30" s="15" t="s">
        <v>46</v>
      </c>
      <c r="G30" s="15">
        <v>0</v>
      </c>
    </row>
    <row r="31" spans="1:7" ht="15" thickBot="1" x14ac:dyDescent="0.35">
      <c r="B31" s="14" t="s">
        <v>83</v>
      </c>
      <c r="C31" s="14" t="s">
        <v>47</v>
      </c>
      <c r="D31" s="16">
        <v>59999.999999999993</v>
      </c>
      <c r="E31" s="14" t="s">
        <v>84</v>
      </c>
      <c r="F31" s="14" t="s">
        <v>46</v>
      </c>
      <c r="G31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0259-ACC1-45FA-B6C7-3B2C4DC90F00}">
  <dimension ref="A1:H19"/>
  <sheetViews>
    <sheetView showGridLines="0" workbookViewId="0">
      <selection activeCell="J15" sqref="J15"/>
    </sheetView>
  </sheetViews>
  <sheetFormatPr defaultRowHeight="14.4" x14ac:dyDescent="0.3"/>
  <cols>
    <col min="1" max="1" width="2.33203125" customWidth="1"/>
    <col min="2" max="2" width="6.21875" bestFit="1" customWidth="1"/>
    <col min="3" max="3" width="35.6640625" bestFit="1" customWidth="1"/>
    <col min="4" max="4" width="6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48</v>
      </c>
    </row>
    <row r="2" spans="1:8" x14ac:dyDescent="0.3">
      <c r="A2" s="1" t="s">
        <v>71</v>
      </c>
    </row>
    <row r="3" spans="1:8" x14ac:dyDescent="0.3">
      <c r="A3" s="1" t="s">
        <v>85</v>
      </c>
    </row>
    <row r="6" spans="1:8" ht="15" thickBot="1" x14ac:dyDescent="0.35">
      <c r="A6" t="s">
        <v>30</v>
      </c>
    </row>
    <row r="7" spans="1:8" x14ac:dyDescent="0.3">
      <c r="B7" s="24"/>
      <c r="C7" s="24"/>
      <c r="D7" s="24" t="s">
        <v>49</v>
      </c>
      <c r="E7" s="24" t="s">
        <v>51</v>
      </c>
      <c r="F7" s="24" t="s">
        <v>53</v>
      </c>
      <c r="G7" s="24" t="s">
        <v>55</v>
      </c>
      <c r="H7" s="24" t="s">
        <v>55</v>
      </c>
    </row>
    <row r="8" spans="1:8" ht="15" thickBot="1" x14ac:dyDescent="0.35">
      <c r="B8" s="25" t="s">
        <v>26</v>
      </c>
      <c r="C8" s="25" t="s">
        <v>27</v>
      </c>
      <c r="D8" s="25" t="s">
        <v>50</v>
      </c>
      <c r="E8" s="25" t="s">
        <v>52</v>
      </c>
      <c r="F8" s="25" t="s">
        <v>54</v>
      </c>
      <c r="G8" s="25" t="s">
        <v>56</v>
      </c>
      <c r="H8" s="25" t="s">
        <v>57</v>
      </c>
    </row>
    <row r="9" spans="1:8" x14ac:dyDescent="0.3">
      <c r="B9" s="15" t="s">
        <v>76</v>
      </c>
      <c r="C9" s="15" t="s">
        <v>37</v>
      </c>
      <c r="D9" s="15">
        <v>0</v>
      </c>
      <c r="E9" s="15">
        <v>-1.5</v>
      </c>
      <c r="F9" s="15">
        <v>1.5</v>
      </c>
      <c r="G9" s="15">
        <v>1.5</v>
      </c>
      <c r="H9" s="26">
        <v>1E+30</v>
      </c>
    </row>
    <row r="10" spans="1:8" x14ac:dyDescent="0.3">
      <c r="B10" s="15" t="s">
        <v>77</v>
      </c>
      <c r="C10" s="15" t="s">
        <v>39</v>
      </c>
      <c r="D10" s="15">
        <v>15999.999999999995</v>
      </c>
      <c r="E10" s="15">
        <v>0</v>
      </c>
      <c r="F10" s="15">
        <v>2.5</v>
      </c>
      <c r="G10" s="15">
        <v>2.0000000000000004</v>
      </c>
      <c r="H10" s="15">
        <v>0.14285714285714296</v>
      </c>
    </row>
    <row r="11" spans="1:8" x14ac:dyDescent="0.3">
      <c r="B11" s="15" t="s">
        <v>42</v>
      </c>
      <c r="C11" s="15" t="s">
        <v>40</v>
      </c>
      <c r="D11" s="15">
        <v>6000.0000000000027</v>
      </c>
      <c r="E11" s="15">
        <v>0</v>
      </c>
      <c r="F11" s="15">
        <v>3</v>
      </c>
      <c r="G11" s="15">
        <v>0.74999999999999989</v>
      </c>
      <c r="H11" s="15">
        <v>0.49999999999999994</v>
      </c>
    </row>
    <row r="12" spans="1:8" ht="15" thickBot="1" x14ac:dyDescent="0.35">
      <c r="B12" s="14" t="s">
        <v>78</v>
      </c>
      <c r="C12" s="14" t="s">
        <v>41</v>
      </c>
      <c r="D12" s="14">
        <v>0</v>
      </c>
      <c r="E12" s="14">
        <v>-0.20000000000000007</v>
      </c>
      <c r="F12" s="14">
        <v>4.5</v>
      </c>
      <c r="G12" s="14">
        <v>0.20000000000000007</v>
      </c>
      <c r="H12" s="14">
        <v>1E+30</v>
      </c>
    </row>
    <row r="14" spans="1:8" ht="15" thickBot="1" x14ac:dyDescent="0.35">
      <c r="A14" t="s">
        <v>32</v>
      </c>
    </row>
    <row r="15" spans="1:8" x14ac:dyDescent="0.3">
      <c r="B15" s="24"/>
      <c r="C15" s="24"/>
      <c r="D15" s="24" t="s">
        <v>49</v>
      </c>
      <c r="E15" s="24" t="s">
        <v>58</v>
      </c>
      <c r="F15" s="24" t="s">
        <v>60</v>
      </c>
      <c r="G15" s="24" t="s">
        <v>55</v>
      </c>
      <c r="H15" s="24" t="s">
        <v>55</v>
      </c>
    </row>
    <row r="16" spans="1:8" ht="15" thickBot="1" x14ac:dyDescent="0.35">
      <c r="B16" s="25" t="s">
        <v>26</v>
      </c>
      <c r="C16" s="25" t="s">
        <v>27</v>
      </c>
      <c r="D16" s="25" t="s">
        <v>50</v>
      </c>
      <c r="E16" s="25" t="s">
        <v>59</v>
      </c>
      <c r="F16" s="25" t="s">
        <v>61</v>
      </c>
      <c r="G16" s="25" t="s">
        <v>56</v>
      </c>
      <c r="H16" s="25" t="s">
        <v>57</v>
      </c>
    </row>
    <row r="17" spans="2:8" x14ac:dyDescent="0.3">
      <c r="B17" s="15" t="s">
        <v>79</v>
      </c>
      <c r="C17" s="15" t="s">
        <v>43</v>
      </c>
      <c r="D17" s="15">
        <v>81999.999999999985</v>
      </c>
      <c r="E17" s="15">
        <v>0</v>
      </c>
      <c r="F17" s="15">
        <v>100000</v>
      </c>
      <c r="G17" s="15">
        <v>1E+30</v>
      </c>
      <c r="H17" s="15">
        <v>18000.000000000015</v>
      </c>
    </row>
    <row r="18" spans="2:8" x14ac:dyDescent="0.3">
      <c r="B18" s="15" t="s">
        <v>81</v>
      </c>
      <c r="C18" s="15" t="s">
        <v>45</v>
      </c>
      <c r="D18" s="15">
        <v>50000</v>
      </c>
      <c r="E18" s="15">
        <v>0.79999999999999993</v>
      </c>
      <c r="F18" s="15">
        <v>50000</v>
      </c>
      <c r="G18" s="15">
        <v>39999.999999999993</v>
      </c>
      <c r="H18" s="15">
        <v>10000.000000000005</v>
      </c>
    </row>
    <row r="19" spans="2:8" ht="15" thickBot="1" x14ac:dyDescent="0.35">
      <c r="B19" s="14" t="s">
        <v>83</v>
      </c>
      <c r="C19" s="14" t="s">
        <v>47</v>
      </c>
      <c r="D19" s="14">
        <v>59999.999999999993</v>
      </c>
      <c r="E19" s="14">
        <v>0.29999999999999993</v>
      </c>
      <c r="F19" s="14">
        <v>60000</v>
      </c>
      <c r="G19" s="14">
        <v>15000.000000000007</v>
      </c>
      <c r="H19" s="14">
        <v>26666.666666666664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4A6A-49BF-4D57-8FB3-2ADCD076D8CB}">
  <dimension ref="A1:J16"/>
  <sheetViews>
    <sheetView showGridLines="0" workbookViewId="0">
      <selection activeCell="I29" sqref="I29"/>
    </sheetView>
  </sheetViews>
  <sheetFormatPr defaultRowHeight="14.4" x14ac:dyDescent="0.3"/>
  <cols>
    <col min="1" max="1" width="2.33203125" customWidth="1"/>
    <col min="2" max="2" width="6.21875" bestFit="1" customWidth="1"/>
    <col min="3" max="3" width="35.33203125" bestFit="1" customWidth="1"/>
    <col min="4" max="4" width="6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62</v>
      </c>
    </row>
    <row r="2" spans="1:10" x14ac:dyDescent="0.3">
      <c r="A2" s="1" t="s">
        <v>71</v>
      </c>
    </row>
    <row r="3" spans="1:10" x14ac:dyDescent="0.3">
      <c r="A3" s="1" t="s">
        <v>85</v>
      </c>
    </row>
    <row r="5" spans="1:10" ht="15" thickBot="1" x14ac:dyDescent="0.35"/>
    <row r="6" spans="1:10" x14ac:dyDescent="0.3">
      <c r="B6" s="24"/>
      <c r="C6" s="24" t="s">
        <v>53</v>
      </c>
      <c r="D6" s="24"/>
    </row>
    <row r="7" spans="1:10" ht="15" thickBot="1" x14ac:dyDescent="0.35">
      <c r="B7" s="25" t="s">
        <v>26</v>
      </c>
      <c r="C7" s="25" t="s">
        <v>27</v>
      </c>
      <c r="D7" s="25" t="s">
        <v>50</v>
      </c>
    </row>
    <row r="8" spans="1:10" ht="15" thickBot="1" x14ac:dyDescent="0.35">
      <c r="B8" s="14" t="s">
        <v>74</v>
      </c>
      <c r="C8" s="14" t="s">
        <v>75</v>
      </c>
      <c r="D8" s="16">
        <v>57999.999999999993</v>
      </c>
    </row>
    <row r="10" spans="1:10" ht="15" thickBot="1" x14ac:dyDescent="0.35"/>
    <row r="11" spans="1:10" x14ac:dyDescent="0.3">
      <c r="B11" s="24"/>
      <c r="C11" s="24" t="s">
        <v>63</v>
      </c>
      <c r="D11" s="24"/>
      <c r="F11" s="24" t="s">
        <v>64</v>
      </c>
      <c r="G11" s="24" t="s">
        <v>53</v>
      </c>
      <c r="I11" s="24" t="s">
        <v>67</v>
      </c>
      <c r="J11" s="24" t="s">
        <v>53</v>
      </c>
    </row>
    <row r="12" spans="1:10" ht="15" thickBot="1" x14ac:dyDescent="0.35">
      <c r="B12" s="25" t="s">
        <v>26</v>
      </c>
      <c r="C12" s="25" t="s">
        <v>27</v>
      </c>
      <c r="D12" s="25" t="s">
        <v>50</v>
      </c>
      <c r="F12" s="25" t="s">
        <v>65</v>
      </c>
      <c r="G12" s="25" t="s">
        <v>66</v>
      </c>
      <c r="I12" s="25" t="s">
        <v>65</v>
      </c>
      <c r="J12" s="25" t="s">
        <v>66</v>
      </c>
    </row>
    <row r="13" spans="1:10" x14ac:dyDescent="0.3">
      <c r="B13" s="15" t="s">
        <v>76</v>
      </c>
      <c r="C13" s="15" t="s">
        <v>37</v>
      </c>
      <c r="D13" s="17">
        <v>0</v>
      </c>
      <c r="F13" s="17">
        <v>0</v>
      </c>
      <c r="G13" s="17">
        <v>57999.999999999993</v>
      </c>
      <c r="I13" s="17">
        <v>0</v>
      </c>
      <c r="J13" s="17">
        <v>57999.999999999993</v>
      </c>
    </row>
    <row r="14" spans="1:10" x14ac:dyDescent="0.3">
      <c r="B14" s="15" t="s">
        <v>77</v>
      </c>
      <c r="C14" s="15" t="s">
        <v>39</v>
      </c>
      <c r="D14" s="17">
        <v>15999.999999999995</v>
      </c>
      <c r="F14" s="17">
        <v>0</v>
      </c>
      <c r="G14" s="17">
        <v>18000.000000000007</v>
      </c>
      <c r="I14" s="17">
        <v>15999.999999999996</v>
      </c>
      <c r="J14" s="17">
        <v>58000</v>
      </c>
    </row>
    <row r="15" spans="1:10" x14ac:dyDescent="0.3">
      <c r="B15" s="15" t="s">
        <v>42</v>
      </c>
      <c r="C15" s="15" t="s">
        <v>40</v>
      </c>
      <c r="D15" s="17">
        <v>6000.0000000000027</v>
      </c>
      <c r="F15" s="17">
        <v>0</v>
      </c>
      <c r="G15" s="17">
        <v>39999.999999999985</v>
      </c>
      <c r="I15" s="17">
        <v>6000.0000000000036</v>
      </c>
      <c r="J15" s="17">
        <v>58000</v>
      </c>
    </row>
    <row r="16" spans="1:10" ht="15" thickBot="1" x14ac:dyDescent="0.35">
      <c r="B16" s="14" t="s">
        <v>78</v>
      </c>
      <c r="C16" s="14" t="s">
        <v>41</v>
      </c>
      <c r="D16" s="16">
        <v>0</v>
      </c>
      <c r="F16" s="16">
        <v>0</v>
      </c>
      <c r="G16" s="16">
        <v>57999.999999999993</v>
      </c>
      <c r="I16" s="16">
        <v>0</v>
      </c>
      <c r="J16" s="16">
        <v>57999.999999999993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588C-BC50-4F66-ABC5-95AA28A516F0}">
  <dimension ref="C5:L14"/>
  <sheetViews>
    <sheetView showGridLines="0" tabSelected="1" topLeftCell="C1" zoomScale="85" zoomScaleNormal="85" workbookViewId="0">
      <selection activeCell="H25" sqref="H25"/>
    </sheetView>
  </sheetViews>
  <sheetFormatPr defaultRowHeight="14.4" x14ac:dyDescent="0.3"/>
  <cols>
    <col min="3" max="3" width="11.77734375" customWidth="1"/>
    <col min="4" max="4" width="21.33203125" customWidth="1"/>
    <col min="5" max="5" width="24.109375" customWidth="1"/>
    <col min="6" max="6" width="15.77734375" customWidth="1"/>
    <col min="7" max="7" width="14.33203125" customWidth="1"/>
    <col min="8" max="8" width="11.109375" customWidth="1"/>
    <col min="10" max="10" width="13.33203125" customWidth="1"/>
    <col min="11" max="11" width="4" style="21" customWidth="1"/>
    <col min="12" max="12" width="23.88671875" customWidth="1"/>
  </cols>
  <sheetData>
    <row r="5" spans="3:12" x14ac:dyDescent="0.3">
      <c r="E5" s="2" t="s">
        <v>5</v>
      </c>
      <c r="F5" s="3" t="s">
        <v>6</v>
      </c>
    </row>
    <row r="6" spans="3:12" x14ac:dyDescent="0.3">
      <c r="I6" s="10"/>
      <c r="J6" s="10"/>
    </row>
    <row r="7" spans="3:12" ht="28.8" x14ac:dyDescent="0.3">
      <c r="C7" s="18" t="s">
        <v>68</v>
      </c>
      <c r="D7" s="11" t="s">
        <v>16</v>
      </c>
      <c r="E7" s="6" t="s">
        <v>0</v>
      </c>
      <c r="F7" s="4" t="s">
        <v>1</v>
      </c>
      <c r="G7" s="4" t="s">
        <v>2</v>
      </c>
      <c r="H7" s="4" t="s">
        <v>3</v>
      </c>
      <c r="I7" s="4" t="s">
        <v>4</v>
      </c>
      <c r="J7" s="4" t="s">
        <v>70</v>
      </c>
      <c r="K7" s="22"/>
      <c r="L7" s="19" t="s">
        <v>69</v>
      </c>
    </row>
    <row r="8" spans="3:12" x14ac:dyDescent="0.3">
      <c r="C8" s="8" t="s">
        <v>8</v>
      </c>
      <c r="D8" s="12">
        <v>100</v>
      </c>
      <c r="E8" s="4">
        <v>1</v>
      </c>
      <c r="F8" s="4">
        <v>2</v>
      </c>
      <c r="G8" s="4">
        <v>3</v>
      </c>
      <c r="H8" s="4">
        <v>2</v>
      </c>
      <c r="I8" s="4">
        <v>1.5</v>
      </c>
      <c r="J8" s="4">
        <f>PRODUCT(D8,I8)</f>
        <v>150</v>
      </c>
      <c r="K8" s="22"/>
      <c r="L8" s="20" t="s">
        <v>13</v>
      </c>
    </row>
    <row r="9" spans="3:12" x14ac:dyDescent="0.3">
      <c r="C9" s="8" t="s">
        <v>9</v>
      </c>
      <c r="D9" s="12">
        <v>100</v>
      </c>
      <c r="E9" s="4">
        <v>2</v>
      </c>
      <c r="F9" s="4">
        <v>4</v>
      </c>
      <c r="G9" s="4">
        <v>2</v>
      </c>
      <c r="H9" s="4">
        <v>3</v>
      </c>
      <c r="I9" s="4">
        <v>2.5</v>
      </c>
      <c r="J9" s="4">
        <f t="shared" ref="J9:J11" si="0">PRODUCT(D9,I9)</f>
        <v>250</v>
      </c>
      <c r="K9" s="22"/>
      <c r="L9" s="20" t="s">
        <v>12</v>
      </c>
    </row>
    <row r="10" spans="3:12" x14ac:dyDescent="0.3">
      <c r="C10" s="8" t="s">
        <v>10</v>
      </c>
      <c r="D10" s="12">
        <v>100</v>
      </c>
      <c r="E10" s="4">
        <v>3</v>
      </c>
      <c r="F10" s="4">
        <v>3</v>
      </c>
      <c r="G10" s="4">
        <v>3</v>
      </c>
      <c r="H10" s="4">
        <v>2</v>
      </c>
      <c r="I10" s="4">
        <v>3</v>
      </c>
      <c r="J10" s="4">
        <f t="shared" si="0"/>
        <v>300</v>
      </c>
      <c r="K10" s="22"/>
      <c r="L10" s="20" t="s">
        <v>14</v>
      </c>
    </row>
    <row r="11" spans="3:12" x14ac:dyDescent="0.3">
      <c r="C11" s="8" t="s">
        <v>11</v>
      </c>
      <c r="D11" s="12">
        <v>100</v>
      </c>
      <c r="E11" s="4">
        <v>4</v>
      </c>
      <c r="F11" s="4">
        <v>7</v>
      </c>
      <c r="G11" s="4">
        <v>4</v>
      </c>
      <c r="H11" s="4">
        <v>5</v>
      </c>
      <c r="I11" s="4">
        <v>4.5</v>
      </c>
      <c r="J11" s="4">
        <f t="shared" si="0"/>
        <v>450</v>
      </c>
      <c r="K11" s="22"/>
    </row>
    <row r="12" spans="3:12" x14ac:dyDescent="0.3">
      <c r="E12" s="5"/>
      <c r="F12" s="5"/>
      <c r="G12" s="5"/>
      <c r="H12" s="5"/>
      <c r="I12" s="5"/>
      <c r="J12" s="5"/>
    </row>
    <row r="13" spans="3:12" x14ac:dyDescent="0.3">
      <c r="E13" s="7" t="s">
        <v>7</v>
      </c>
      <c r="F13" s="4">
        <f>SUMPRODUCT($D$8:$D$11,F8:F11)</f>
        <v>1600</v>
      </c>
      <c r="G13" s="4">
        <f t="shared" ref="G13:H13" si="1">SUMPRODUCT($D$8:$D$11,G8:G11)</f>
        <v>1200</v>
      </c>
      <c r="H13" s="4">
        <f t="shared" si="1"/>
        <v>1200</v>
      </c>
      <c r="I13" s="12">
        <f>SUM(I8:I11)</f>
        <v>11.5</v>
      </c>
      <c r="J13" s="13">
        <f>SUM(J8:J11)</f>
        <v>1150</v>
      </c>
      <c r="K13" s="22"/>
    </row>
    <row r="14" spans="3:12" x14ac:dyDescent="0.3">
      <c r="E14" s="7" t="s">
        <v>15</v>
      </c>
      <c r="F14" s="4">
        <v>100000</v>
      </c>
      <c r="G14" s="4">
        <v>50000</v>
      </c>
      <c r="H14" s="4">
        <v>60000</v>
      </c>
      <c r="I14" s="9"/>
      <c r="J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Optimisation Model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Het_96</dc:creator>
  <cp:lastModifiedBy>Het_96</cp:lastModifiedBy>
  <dcterms:created xsi:type="dcterms:W3CDTF">2021-12-12T00:50:05Z</dcterms:created>
  <dcterms:modified xsi:type="dcterms:W3CDTF">2021-12-13T17:55:06Z</dcterms:modified>
</cp:coreProperties>
</file>