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8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<sst xmlns="http://schemas.openxmlformats.org/spreadsheetml/2006/main" count="149">
  <si>
    <t>物联网软件技术</t>
  </si>
  <si>
    <t>总</t>
  </si>
  <si>
    <t>德</t>
  </si>
  <si>
    <t>法</t>
  </si>
  <si>
    <t>意</t>
  </si>
  <si>
    <t>瑞士</t>
  </si>
  <si>
    <t>瑞典</t>
  </si>
  <si>
    <t>英</t>
  </si>
  <si>
    <t>荷</t>
  </si>
  <si>
    <t>芬</t>
  </si>
  <si>
    <t>欧</t>
  </si>
  <si>
    <t>韩</t>
  </si>
  <si>
    <t>日</t>
  </si>
  <si>
    <t>台</t>
  </si>
  <si>
    <t>中</t>
  </si>
  <si>
    <t>美</t>
  </si>
  <si>
    <t>序号</t>
  </si>
  <si>
    <t>技术</t>
  </si>
  <si>
    <t>描述</t>
  </si>
  <si>
    <t>成熟度</t>
  </si>
  <si>
    <t>供应商</t>
  </si>
  <si>
    <t>云计算</t>
  </si>
  <si>
    <t>使用远程网络服务器储存、管理和处理数据</t>
  </si>
  <si>
    <t>1亚马逊 2微软 3阿里巴巴(中)</t>
  </si>
  <si>
    <t>物联网平台</t>
  </si>
  <si>
    <t>以模块化软件的形式，方便的连接各种物联网设备，并提供其他功能（例如，远程设备管理、数据分析）</t>
  </si>
  <si>
    <t>1亚马逊 2微软 3PTC</t>
  </si>
  <si>
    <t>边缘分析</t>
  </si>
  <si>
    <t>在传感器、设备、网关或边缘数据中心侧收集和分析数据，而不是等待数据被发送到云端。</t>
  </si>
  <si>
    <t>1亚马逊 2微软 3Forghorn</t>
  </si>
  <si>
    <t>基于物联网的流分析</t>
  </si>
  <si>
    <t>物联网设备数据流的实时处理</t>
  </si>
  <si>
    <t>1Cloudera 2SAS 3Software AG(德)</t>
  </si>
  <si>
    <t>有监督机器学习</t>
  </si>
  <si>
    <t>一种训练数据是有标签的机器学习方法</t>
  </si>
  <si>
    <t>1Uptake 2Sparkcognition 3Senseye</t>
  </si>
  <si>
    <t>无监督机器学习</t>
  </si>
  <si>
    <t>一种训练数据是无标签的机器学习方法</t>
  </si>
  <si>
    <t>1Uptake 2Sparkcognition 3Darktrace</t>
  </si>
  <si>
    <t>容器</t>
  </si>
  <si>
    <t>容器是指具有自己的虚拟资源和文件系统（内存、CPU、磁盘等）的进程，与其它应用程度和容器隔离</t>
  </si>
  <si>
    <t>1Docker 2谷歌 3红帽</t>
  </si>
  <si>
    <t>物联网市场</t>
  </si>
  <si>
    <t>一站式购物商店，提供完整的物联网解决方案，能够随时部署智能应用，包括硬件、软件和云连接</t>
  </si>
  <si>
    <t>1PTC 2西门子(德) 3ABB(瑞士)</t>
  </si>
  <si>
    <t>数字双胞胎</t>
  </si>
  <si>
    <t>物理资产、过程和设备在虚拟世界里的数字镜像</t>
  </si>
  <si>
    <t>1通用电气 2微软 3西门子(德)</t>
  </si>
  <si>
    <t>物联网安全平台</t>
  </si>
  <si>
    <t>为任何类别的物联网设备提供安全解决方案的平台</t>
  </si>
  <si>
    <t>1Mocana 2Bayshore Networks 3Device Authority</t>
  </si>
  <si>
    <t>实时数据库</t>
  </si>
  <si>
    <t>处理不断变化的工作负载的数据库</t>
  </si>
  <si>
    <t>1MongoDB 2Counchbase 3甲骨文</t>
  </si>
  <si>
    <t>FaaS</t>
  </si>
  <si>
    <t>开发、运行和管理应用程序功能，而不需要构建和维护与开发和启动应用程序相关的基础设施</t>
  </si>
  <si>
    <t>1亚马逊 2IBM 3谷歌</t>
  </si>
  <si>
    <t>深度学习</t>
  </si>
  <si>
    <t>这是基于人工神经网络的机器学习方法家族的一员</t>
  </si>
  <si>
    <t>1谷歌 2ASF 3脸书</t>
  </si>
  <si>
    <t>物联网硬件技术</t>
  </si>
  <si>
    <t>CPU</t>
  </si>
  <si>
    <t>中央处理单元</t>
  </si>
  <si>
    <t>1英特尔 2惠普 3AMD</t>
  </si>
  <si>
    <t>安全芯片</t>
  </si>
  <si>
    <t>安全增强型低功耗模块，包括各种安全敏感性功能</t>
  </si>
  <si>
    <t>1苹果 2谷歌</t>
  </si>
  <si>
    <t>边缘网关</t>
  </si>
  <si>
    <t>作为云与控制器、传感器和智能设备之间连接点的物理设备</t>
  </si>
  <si>
    <t>1戴尔 2惠普</t>
  </si>
  <si>
    <t>GPU</t>
  </si>
  <si>
    <t>图形处理单元</t>
  </si>
  <si>
    <t>1英伟达 2AMD 3华硕(台湾)</t>
  </si>
  <si>
    <t>NAND</t>
  </si>
  <si>
    <t>一种非易失性存储技术，即断电后仍能保存数据</t>
  </si>
  <si>
    <t>1Micron 2三星(韩) 3东芝(日)</t>
  </si>
  <si>
    <t>ASIC</t>
  </si>
  <si>
    <t>特殊应用集成电路，指应特定用户要求和特定电子系统的需要而设计、制造的集成电路</t>
  </si>
  <si>
    <t>1富士通(日) 2霍尼韦尔 3ALD</t>
  </si>
  <si>
    <t>DRAM</t>
  </si>
  <si>
    <t>动态随机存取存储器，最为常见的系统内存，只能将数据保持很短的时间</t>
  </si>
  <si>
    <t>1三星(韩) 2Micron 3海力士(韩)</t>
  </si>
  <si>
    <t>FPGA</t>
  </si>
  <si>
    <t>现场可编程门阵列，一种半定制电路，既解决了定制电路的不足，又克服了原有可编程器件门电路数有限的缺点</t>
  </si>
  <si>
    <t>1Xilinx 2英特尔 3Altera</t>
  </si>
  <si>
    <t>类脑芯片</t>
  </si>
  <si>
    <t>由大脑结构启发的计算机芯片，其中晶体管模拟神经元和突触</t>
  </si>
  <si>
    <t>1IBM</t>
  </si>
  <si>
    <t>智能传感器</t>
  </si>
  <si>
    <t>当传感器感知到适当的输入时，它们会执行一些预定义的操作</t>
  </si>
  <si>
    <t>1Texas Instruments 2TE Connectivity 3博通</t>
  </si>
  <si>
    <t>机器学习优化网关</t>
  </si>
  <si>
    <t>为机器学习算法优化的控制器</t>
  </si>
  <si>
    <t>1凌华科技(台) 2英特尔</t>
  </si>
  <si>
    <t>LPD能量收集</t>
  </si>
  <si>
    <t>利用环境中一种或几种形式的可用能源向低压配电系统供电，而不是使用一次性电池或与电网的连接</t>
  </si>
  <si>
    <t>1ST Microelectronics(意法) 2ABB(瑞士)</t>
  </si>
  <si>
    <t>云连接传感器</t>
  </si>
  <si>
    <t>直接向云发送数据的传感器</t>
  </si>
  <si>
    <t>施耐德电气(法)</t>
  </si>
  <si>
    <t>量子计算</t>
  </si>
  <si>
    <t>利用量子力学现象，如叠加纠缠，进行计算</t>
  </si>
  <si>
    <t>1IBM 2微软 3Rigetti</t>
  </si>
  <si>
    <t>物联网连接技术</t>
  </si>
  <si>
    <t>WLAN</t>
  </si>
  <si>
    <t>无线局域网，包括Wi-Fi和它的不同版本</t>
  </si>
  <si>
    <t>1思科 2Aruba 3Extreme Networks</t>
  </si>
  <si>
    <t>WPAN</t>
  </si>
  <si>
    <t>无线个人区域网络，包括一些短距离(100米以内)的连接技术(如BLE, Zigbee)</t>
  </si>
  <si>
    <t>1DiGi Int. 2NXP Semiconductors(荷) 3Silicon Labs</t>
  </si>
  <si>
    <t>蜂窝物联网（2G/3G/4G）</t>
  </si>
  <si>
    <t>通过传统蜂窝通信技术为物联网应用提供连接</t>
  </si>
  <si>
    <t>1中国移动(中) 2沃达丰(英) 3Orange(法)</t>
  </si>
  <si>
    <t>WNAN</t>
  </si>
  <si>
    <t>无线邻域网络，包括基于IEEE 802.15.4标准的中程(500- 2000公里)网格连接技术(如Wi-SUN)</t>
  </si>
  <si>
    <t>1Itron/Silver 2Spring Networks(英) 3Wirepas(芬)</t>
  </si>
  <si>
    <t>LPWAN</t>
  </si>
  <si>
    <t>用于连接物联网应用的低功耗广域网络技术(例如Sigfox、LoRa、NB-IoT、LTE-M)</t>
  </si>
  <si>
    <t>1Semtech 2Sigfox(法)</t>
  </si>
  <si>
    <t>Pub/Sub</t>
  </si>
  <si>
    <t>用于物联网消息传递协议的异步服务对服务通信形式(如MQTT、XMPP)</t>
  </si>
  <si>
    <t>1亚马逊 2谷歌 3PubNub</t>
  </si>
  <si>
    <t>eSIM</t>
  </si>
  <si>
    <t>将传统SIM卡直接嵌入到设备芯片上，而不是作为独立的可移除零部件加入设备中，用户无需插入物理SIM卡</t>
  </si>
  <si>
    <t>1ST Microelectronics(意法) 2Gemalto(法) 3Giesecke(德)</t>
  </si>
  <si>
    <t>网络虚拟化</t>
  </si>
  <si>
    <t>将网络元素和资源抽象为逻辑虚拟网络，并在物理网络上独立运行</t>
  </si>
  <si>
    <t>1甲骨文 2VMWare 3Juniper Networks</t>
  </si>
  <si>
    <t>5G</t>
  </si>
  <si>
    <t>第五代移动通信网络技术，于2019年投入商业运营</t>
  </si>
  <si>
    <t>1华为(中) 2爱立信(瑞典) 3诺基亚(芬)</t>
  </si>
  <si>
    <t>WiFi 6</t>
  </si>
  <si>
    <t>最新版本的Wi-Fi协议，也被称为IEE 802.11ax</t>
  </si>
  <si>
    <t>1高通 2思科 3华为(中)</t>
  </si>
  <si>
    <t>TSN</t>
  </si>
  <si>
    <t>时间敏感型网络，是IEEE为在确定性以太网上传输时间敏感型数据而定义的一套标准</t>
  </si>
  <si>
    <t>1ABB(瑞士) 2博世(德) 3思科</t>
  </si>
  <si>
    <t>光通信</t>
  </si>
  <si>
    <t>利用光传输数据的无线通信技术。</t>
  </si>
  <si>
    <t>1松下(日) 2Oledcomm(法) 3飞利浦(荷)</t>
  </si>
  <si>
    <t>卫星物联网</t>
  </si>
  <si>
    <t>通过卫星网络提供与物联网应用的连接</t>
  </si>
  <si>
    <t>1Iridium 2Inmarsat 3Eutelsat(欧)</t>
  </si>
  <si>
    <t>APL（高级物理层）</t>
  </si>
  <si>
    <t>开发工业以太网标准，旨在利用IEEE 802.3cg (10BASE-T1L)工作组的工作，为危险地区实现一个单绞线工业以太网标准</t>
  </si>
  <si>
    <t>1Pepperl+Fuchs(德) 2Endress+Hauser(德) 3Analog Devices</t>
  </si>
  <si>
    <t>6G</t>
  </si>
  <si>
    <t>第六代移动通信网络技术</t>
  </si>
  <si>
    <t>注：未标注默认为美国企业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</si>
</sst>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0">
    <font>
      <sz val="12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4" fillId="2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8" fillId="30" borderId="8" applyNumberFormat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5" fillId="11" borderId="8" applyNumberFormat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1" fillId="13" borderId="6" applyNumberFormat="0" applyAlignment="0" applyProtection="0">
      <alignment vertical="center"/>
    </xf>
    <xf numFmtId="0" fontId="10" fillId="11" borderId="5" applyNumberFormat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0" fillId="26" borderId="9" applyNumberFormat="0" applyFont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" fillId="0" borderId="2" applyNumberFormat="0" applyFill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W50"/>
  <sheetViews>
    <sheetView tabSelected="1" zoomScale="80" zoomScaleNormal="80" topLeftCell="D1" workbookViewId="0">
      <selection activeCell="G1" sqref="G1"/>
    </sheetView>
  </sheetViews>
  <sheetFormatPr defaultColWidth="9.14285714285714" defaultRowHeight="17.6"/>
  <cols>
    <col min="1" max="1" width="17.3571428571429" style="1" customWidth="1"/>
    <col min="2" max="2" width="28.5714285714286" style="1" customWidth="1"/>
    <col min="3" max="3" width="124.571428571429" customWidth="1"/>
    <col min="4" max="4" width="8" style="1" customWidth="1"/>
    <col min="5" max="5" width="59.2857142857143" customWidth="1"/>
    <col min="7" max="7" width="10.5714285714286" style="1"/>
    <col min="8" max="14" width="9.14285714285714" style="1"/>
    <col min="21" max="21" width="10.5714285714286"/>
  </cols>
  <sheetData>
    <row r="1" spans="1:21">
      <c r="A1" s="2" t="s">
        <v>0</v>
      </c>
      <c r="B1" s="2"/>
      <c r="C1" s="3"/>
      <c r="D1" s="2"/>
      <c r="E1" s="3"/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1" t="s">
        <v>6</v>
      </c>
      <c r="M1" s="1" t="s">
        <v>7</v>
      </c>
      <c r="N1" s="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15</v>
      </c>
    </row>
    <row r="2" spans="1:5">
      <c r="A2" s="2" t="s">
        <v>16</v>
      </c>
      <c r="B2" s="2" t="s">
        <v>17</v>
      </c>
      <c r="C2" s="3" t="s">
        <v>18</v>
      </c>
      <c r="D2" s="2" t="s">
        <v>19</v>
      </c>
      <c r="E2" s="3" t="s">
        <v>20</v>
      </c>
    </row>
    <row r="3" spans="1:20">
      <c r="A3" s="2">
        <v>1</v>
      </c>
      <c r="B3" s="2" t="s">
        <v>21</v>
      </c>
      <c r="C3" s="3" t="s">
        <v>22</v>
      </c>
      <c r="D3" s="2">
        <v>5</v>
      </c>
      <c r="E3" s="3" t="s">
        <v>23</v>
      </c>
      <c r="G3" s="1">
        <f>D3*6</f>
        <v>30</v>
      </c>
      <c r="T3">
        <v>5</v>
      </c>
    </row>
    <row r="4" spans="1:7">
      <c r="A4" s="2">
        <v>2</v>
      </c>
      <c r="B4" s="2" t="s">
        <v>24</v>
      </c>
      <c r="C4" s="3" t="s">
        <v>25</v>
      </c>
      <c r="D4" s="2">
        <v>4</v>
      </c>
      <c r="E4" s="3" t="s">
        <v>26</v>
      </c>
      <c r="G4" s="1">
        <f t="shared" ref="G4:G48" si="0">D4*6</f>
        <v>24</v>
      </c>
    </row>
    <row r="5" spans="1:7">
      <c r="A5" s="2">
        <v>3</v>
      </c>
      <c r="B5" s="2" t="s">
        <v>27</v>
      </c>
      <c r="C5" s="3" t="s">
        <v>28</v>
      </c>
      <c r="D5" s="2">
        <v>4</v>
      </c>
      <c r="E5" s="3" t="s">
        <v>29</v>
      </c>
      <c r="G5" s="1">
        <f t="shared" si="0"/>
        <v>24</v>
      </c>
    </row>
    <row r="6" spans="1:8">
      <c r="A6" s="2">
        <v>4</v>
      </c>
      <c r="B6" s="2" t="s">
        <v>30</v>
      </c>
      <c r="C6" s="3" t="s">
        <v>31</v>
      </c>
      <c r="D6" s="2">
        <v>4</v>
      </c>
      <c r="E6" s="3" t="s">
        <v>32</v>
      </c>
      <c r="G6" s="1">
        <f t="shared" si="0"/>
        <v>24</v>
      </c>
      <c r="H6" s="1">
        <v>4</v>
      </c>
    </row>
    <row r="7" spans="1:7">
      <c r="A7" s="2">
        <v>5</v>
      </c>
      <c r="B7" s="2" t="s">
        <v>33</v>
      </c>
      <c r="C7" s="3" t="s">
        <v>34</v>
      </c>
      <c r="D7" s="2">
        <v>4</v>
      </c>
      <c r="E7" s="3" t="s">
        <v>35</v>
      </c>
      <c r="G7" s="1">
        <f t="shared" si="0"/>
        <v>24</v>
      </c>
    </row>
    <row r="8" spans="1:7">
      <c r="A8" s="2">
        <v>6</v>
      </c>
      <c r="B8" s="2" t="s">
        <v>36</v>
      </c>
      <c r="C8" s="3" t="s">
        <v>37</v>
      </c>
      <c r="D8" s="2">
        <v>4</v>
      </c>
      <c r="E8" s="3" t="s">
        <v>38</v>
      </c>
      <c r="G8" s="1">
        <f t="shared" si="0"/>
        <v>24</v>
      </c>
    </row>
    <row r="9" spans="1:7">
      <c r="A9" s="2">
        <v>7</v>
      </c>
      <c r="B9" s="2" t="s">
        <v>39</v>
      </c>
      <c r="C9" s="3" t="s">
        <v>40</v>
      </c>
      <c r="D9" s="2">
        <v>4</v>
      </c>
      <c r="E9" s="3" t="s">
        <v>41</v>
      </c>
      <c r="G9" s="1">
        <f t="shared" si="0"/>
        <v>24</v>
      </c>
    </row>
    <row r="10" spans="1:11">
      <c r="A10" s="2">
        <v>8</v>
      </c>
      <c r="B10" s="2" t="s">
        <v>42</v>
      </c>
      <c r="C10" s="3" t="s">
        <v>43</v>
      </c>
      <c r="D10" s="2">
        <v>3</v>
      </c>
      <c r="E10" s="3" t="s">
        <v>44</v>
      </c>
      <c r="G10" s="1">
        <f t="shared" si="0"/>
        <v>18</v>
      </c>
      <c r="H10" s="1">
        <v>6</v>
      </c>
      <c r="K10" s="1">
        <v>3</v>
      </c>
    </row>
    <row r="11" spans="1:8">
      <c r="A11" s="2">
        <v>9</v>
      </c>
      <c r="B11" s="2" t="s">
        <v>45</v>
      </c>
      <c r="C11" s="3" t="s">
        <v>46</v>
      </c>
      <c r="D11" s="2">
        <v>3</v>
      </c>
      <c r="E11" s="3" t="s">
        <v>47</v>
      </c>
      <c r="G11" s="1">
        <f t="shared" si="0"/>
        <v>18</v>
      </c>
      <c r="H11" s="1">
        <v>3</v>
      </c>
    </row>
    <row r="12" spans="1:7">
      <c r="A12" s="2">
        <v>10</v>
      </c>
      <c r="B12" s="2" t="s">
        <v>48</v>
      </c>
      <c r="C12" s="3" t="s">
        <v>49</v>
      </c>
      <c r="D12" s="2">
        <v>3</v>
      </c>
      <c r="E12" s="3" t="s">
        <v>50</v>
      </c>
      <c r="G12" s="1">
        <f t="shared" si="0"/>
        <v>18</v>
      </c>
    </row>
    <row r="13" spans="1:7">
      <c r="A13" s="2">
        <v>11</v>
      </c>
      <c r="B13" s="2" t="s">
        <v>51</v>
      </c>
      <c r="C13" s="3" t="s">
        <v>52</v>
      </c>
      <c r="D13" s="2">
        <v>3</v>
      </c>
      <c r="E13" s="3" t="s">
        <v>53</v>
      </c>
      <c r="G13" s="1">
        <f t="shared" si="0"/>
        <v>18</v>
      </c>
    </row>
    <row r="14" spans="1:7">
      <c r="A14" s="2">
        <v>12</v>
      </c>
      <c r="B14" s="2" t="s">
        <v>54</v>
      </c>
      <c r="C14" s="3" t="s">
        <v>55</v>
      </c>
      <c r="D14" s="2">
        <v>3</v>
      </c>
      <c r="E14" s="3" t="s">
        <v>56</v>
      </c>
      <c r="G14" s="1">
        <f t="shared" si="0"/>
        <v>18</v>
      </c>
    </row>
    <row r="15" spans="1:7">
      <c r="A15" s="2">
        <v>13</v>
      </c>
      <c r="B15" s="2" t="s">
        <v>57</v>
      </c>
      <c r="C15" s="3" t="s">
        <v>58</v>
      </c>
      <c r="D15" s="2">
        <v>3</v>
      </c>
      <c r="E15" s="3" t="s">
        <v>59</v>
      </c>
      <c r="G15" s="1">
        <f t="shared" si="0"/>
        <v>18</v>
      </c>
    </row>
    <row r="16" spans="1:22">
      <c r="A16" s="2" t="s">
        <v>60</v>
      </c>
      <c r="B16" s="2"/>
      <c r="C16" s="3"/>
      <c r="D16" s="2"/>
      <c r="E16" s="3"/>
      <c r="G16" s="1">
        <f>SUM(G3:G15)</f>
        <v>282</v>
      </c>
      <c r="H16" s="1">
        <f t="shared" ref="H16:T16" si="1">SUM(H3:H15)</f>
        <v>13</v>
      </c>
      <c r="I16" s="1">
        <f t="shared" si="1"/>
        <v>0</v>
      </c>
      <c r="J16" s="1">
        <f t="shared" si="1"/>
        <v>0</v>
      </c>
      <c r="K16" s="1">
        <f t="shared" si="1"/>
        <v>3</v>
      </c>
      <c r="L16" s="1">
        <f t="shared" si="1"/>
        <v>0</v>
      </c>
      <c r="M16" s="1">
        <f t="shared" si="1"/>
        <v>0</v>
      </c>
      <c r="N16" s="1">
        <f t="shared" si="1"/>
        <v>0</v>
      </c>
      <c r="O16" s="1">
        <f t="shared" si="1"/>
        <v>0</v>
      </c>
      <c r="P16" s="1">
        <f t="shared" si="1"/>
        <v>0</v>
      </c>
      <c r="Q16" s="1">
        <f t="shared" si="1"/>
        <v>0</v>
      </c>
      <c r="R16" s="1">
        <f t="shared" si="1"/>
        <v>0</v>
      </c>
      <c r="S16" s="1">
        <f t="shared" si="1"/>
        <v>0</v>
      </c>
      <c r="T16" s="1">
        <f t="shared" si="1"/>
        <v>5</v>
      </c>
      <c r="U16">
        <f>G16-SUM(H16:T16)</f>
        <v>261</v>
      </c>
      <c r="V16">
        <f>SUM(H16:U16)</f>
        <v>282</v>
      </c>
    </row>
    <row r="17" spans="1:5">
      <c r="A17" s="2" t="s">
        <v>16</v>
      </c>
      <c r="B17" s="2" t="s">
        <v>17</v>
      </c>
      <c r="C17" s="3" t="s">
        <v>18</v>
      </c>
      <c r="D17" s="2" t="s">
        <v>19</v>
      </c>
      <c r="E17" s="3" t="s">
        <v>20</v>
      </c>
    </row>
    <row r="18" spans="1:7">
      <c r="A18" s="2">
        <v>1</v>
      </c>
      <c r="B18" s="2" t="s">
        <v>61</v>
      </c>
      <c r="C18" s="3" t="s">
        <v>62</v>
      </c>
      <c r="D18" s="2">
        <v>5</v>
      </c>
      <c r="E18" s="3" t="s">
        <v>63</v>
      </c>
      <c r="G18" s="1">
        <f t="shared" si="0"/>
        <v>30</v>
      </c>
    </row>
    <row r="19" spans="1:7">
      <c r="A19" s="2">
        <v>2</v>
      </c>
      <c r="B19" s="2" t="s">
        <v>64</v>
      </c>
      <c r="C19" s="3" t="s">
        <v>65</v>
      </c>
      <c r="D19" s="2">
        <v>5</v>
      </c>
      <c r="E19" s="3" t="s">
        <v>66</v>
      </c>
      <c r="G19" s="1">
        <v>25</v>
      </c>
    </row>
    <row r="20" spans="1:7">
      <c r="A20" s="2">
        <v>3</v>
      </c>
      <c r="B20" s="2" t="s">
        <v>67</v>
      </c>
      <c r="C20" s="3" t="s">
        <v>68</v>
      </c>
      <c r="D20" s="2">
        <v>5</v>
      </c>
      <c r="E20" s="3" t="s">
        <v>69</v>
      </c>
      <c r="G20" s="1">
        <v>25</v>
      </c>
    </row>
    <row r="21" spans="1:19">
      <c r="A21" s="2">
        <v>4</v>
      </c>
      <c r="B21" s="2" t="s">
        <v>70</v>
      </c>
      <c r="C21" s="3" t="s">
        <v>71</v>
      </c>
      <c r="D21" s="2">
        <v>3</v>
      </c>
      <c r="E21" s="3" t="s">
        <v>72</v>
      </c>
      <c r="G21" s="1">
        <f t="shared" si="0"/>
        <v>18</v>
      </c>
      <c r="S21">
        <v>3</v>
      </c>
    </row>
    <row r="22" spans="1:18">
      <c r="A22" s="2">
        <v>5</v>
      </c>
      <c r="B22" s="2" t="s">
        <v>73</v>
      </c>
      <c r="C22" s="3" t="s">
        <v>74</v>
      </c>
      <c r="D22" s="2">
        <v>3</v>
      </c>
      <c r="E22" s="3" t="s">
        <v>75</v>
      </c>
      <c r="G22" s="1">
        <f t="shared" si="0"/>
        <v>18</v>
      </c>
      <c r="Q22">
        <v>6</v>
      </c>
      <c r="R22">
        <v>3</v>
      </c>
    </row>
    <row r="23" spans="1:18">
      <c r="A23" s="2">
        <v>6</v>
      </c>
      <c r="B23" s="2" t="s">
        <v>76</v>
      </c>
      <c r="C23" s="3" t="s">
        <v>77</v>
      </c>
      <c r="D23" s="2">
        <v>3</v>
      </c>
      <c r="E23" s="3" t="s">
        <v>78</v>
      </c>
      <c r="G23" s="1">
        <f t="shared" si="0"/>
        <v>18</v>
      </c>
      <c r="R23">
        <v>9</v>
      </c>
    </row>
    <row r="24" spans="1:17">
      <c r="A24" s="2">
        <v>7</v>
      </c>
      <c r="B24" s="2" t="s">
        <v>79</v>
      </c>
      <c r="C24" s="3" t="s">
        <v>80</v>
      </c>
      <c r="D24" s="2">
        <v>3</v>
      </c>
      <c r="E24" s="3" t="s">
        <v>81</v>
      </c>
      <c r="G24" s="1">
        <f t="shared" si="0"/>
        <v>18</v>
      </c>
      <c r="Q24">
        <v>12</v>
      </c>
    </row>
    <row r="25" spans="1:7">
      <c r="A25" s="2">
        <v>8</v>
      </c>
      <c r="B25" s="2" t="s">
        <v>82</v>
      </c>
      <c r="C25" s="3" t="s">
        <v>83</v>
      </c>
      <c r="D25" s="2">
        <v>3</v>
      </c>
      <c r="E25" s="3" t="s">
        <v>84</v>
      </c>
      <c r="G25" s="1">
        <f t="shared" si="0"/>
        <v>18</v>
      </c>
    </row>
    <row r="26" spans="1:7">
      <c r="A26" s="2">
        <v>9</v>
      </c>
      <c r="B26" s="2" t="s">
        <v>85</v>
      </c>
      <c r="C26" s="3" t="s">
        <v>86</v>
      </c>
      <c r="D26" s="2">
        <v>3</v>
      </c>
      <c r="E26" s="3" t="s">
        <v>87</v>
      </c>
      <c r="G26" s="1">
        <v>9</v>
      </c>
    </row>
    <row r="27" spans="1:7">
      <c r="A27" s="2">
        <v>10</v>
      </c>
      <c r="B27" s="2" t="s">
        <v>88</v>
      </c>
      <c r="C27" s="3" t="s">
        <v>89</v>
      </c>
      <c r="D27" s="2">
        <v>2</v>
      </c>
      <c r="E27" s="3" t="s">
        <v>90</v>
      </c>
      <c r="G27" s="1">
        <f t="shared" si="0"/>
        <v>12</v>
      </c>
    </row>
    <row r="28" spans="1:19">
      <c r="A28" s="2">
        <v>11</v>
      </c>
      <c r="B28" s="2" t="s">
        <v>91</v>
      </c>
      <c r="C28" s="3" t="s">
        <v>92</v>
      </c>
      <c r="D28" s="2">
        <v>2</v>
      </c>
      <c r="E28" s="3" t="s">
        <v>93</v>
      </c>
      <c r="G28" s="1">
        <v>10</v>
      </c>
      <c r="S28">
        <v>2</v>
      </c>
    </row>
    <row r="29" spans="1:11">
      <c r="A29" s="2">
        <v>12</v>
      </c>
      <c r="B29" s="2" t="s">
        <v>94</v>
      </c>
      <c r="C29" s="3" t="s">
        <v>95</v>
      </c>
      <c r="D29" s="2">
        <v>2</v>
      </c>
      <c r="E29" s="3" t="s">
        <v>96</v>
      </c>
      <c r="G29" s="1">
        <f t="shared" si="0"/>
        <v>12</v>
      </c>
      <c r="I29" s="1">
        <v>3</v>
      </c>
      <c r="J29" s="1">
        <v>3</v>
      </c>
      <c r="K29" s="1">
        <v>4</v>
      </c>
    </row>
    <row r="30" spans="1:9">
      <c r="A30" s="2">
        <v>13</v>
      </c>
      <c r="B30" s="2" t="s">
        <v>97</v>
      </c>
      <c r="C30" s="3" t="s">
        <v>98</v>
      </c>
      <c r="D30" s="2">
        <v>2</v>
      </c>
      <c r="E30" s="3" t="s">
        <v>99</v>
      </c>
      <c r="G30" s="1">
        <v>6</v>
      </c>
      <c r="I30" s="1">
        <v>2</v>
      </c>
    </row>
    <row r="31" spans="1:7">
      <c r="A31" s="2">
        <v>14</v>
      </c>
      <c r="B31" s="2" t="s">
        <v>100</v>
      </c>
      <c r="C31" s="3" t="s">
        <v>101</v>
      </c>
      <c r="D31" s="2">
        <v>1</v>
      </c>
      <c r="E31" s="3" t="s">
        <v>102</v>
      </c>
      <c r="G31" s="1">
        <f t="shared" si="0"/>
        <v>6</v>
      </c>
    </row>
    <row r="32" spans="1:23">
      <c r="A32" s="2" t="s">
        <v>103</v>
      </c>
      <c r="B32" s="2"/>
      <c r="C32" s="3"/>
      <c r="D32" s="2"/>
      <c r="E32" s="3"/>
      <c r="G32" s="1">
        <f>SUM(G18:G31)</f>
        <v>225</v>
      </c>
      <c r="H32" s="1">
        <f t="shared" ref="H32:T32" si="2">SUM(H18:H31)</f>
        <v>0</v>
      </c>
      <c r="I32" s="1">
        <f t="shared" si="2"/>
        <v>5</v>
      </c>
      <c r="J32" s="1">
        <f t="shared" si="2"/>
        <v>3</v>
      </c>
      <c r="K32" s="1">
        <f t="shared" si="2"/>
        <v>4</v>
      </c>
      <c r="L32" s="1">
        <f t="shared" si="2"/>
        <v>0</v>
      </c>
      <c r="M32" s="1">
        <f t="shared" si="2"/>
        <v>0</v>
      </c>
      <c r="N32" s="1">
        <f t="shared" si="2"/>
        <v>0</v>
      </c>
      <c r="O32" s="1">
        <f t="shared" si="2"/>
        <v>0</v>
      </c>
      <c r="P32" s="1">
        <f t="shared" si="2"/>
        <v>0</v>
      </c>
      <c r="Q32" s="1">
        <f t="shared" si="2"/>
        <v>18</v>
      </c>
      <c r="R32" s="1">
        <f t="shared" si="2"/>
        <v>12</v>
      </c>
      <c r="S32" s="1">
        <f t="shared" si="2"/>
        <v>5</v>
      </c>
      <c r="T32" s="1">
        <f t="shared" si="2"/>
        <v>0</v>
      </c>
      <c r="U32">
        <f>G32-SUM(H32:T32)</f>
        <v>178</v>
      </c>
      <c r="V32">
        <f>SUM(H32:U32)</f>
        <v>225</v>
      </c>
      <c r="W32">
        <f>SUM(H32:P32)</f>
        <v>12</v>
      </c>
    </row>
    <row r="33" spans="1:5">
      <c r="A33" s="2" t="s">
        <v>16</v>
      </c>
      <c r="B33" s="2" t="s">
        <v>17</v>
      </c>
      <c r="C33" s="3" t="s">
        <v>18</v>
      </c>
      <c r="D33" s="2" t="s">
        <v>19</v>
      </c>
      <c r="E33" s="3" t="s">
        <v>20</v>
      </c>
    </row>
    <row r="34" spans="1:7">
      <c r="A34" s="2">
        <v>1</v>
      </c>
      <c r="B34" s="2" t="s">
        <v>104</v>
      </c>
      <c r="C34" s="3" t="s">
        <v>105</v>
      </c>
      <c r="D34" s="2">
        <v>5</v>
      </c>
      <c r="E34" s="3" t="s">
        <v>106</v>
      </c>
      <c r="G34" s="1">
        <f t="shared" si="0"/>
        <v>30</v>
      </c>
    </row>
    <row r="35" spans="1:14">
      <c r="A35" s="2">
        <v>2</v>
      </c>
      <c r="B35" s="2" t="s">
        <v>107</v>
      </c>
      <c r="C35" s="3" t="s">
        <v>108</v>
      </c>
      <c r="D35" s="2">
        <v>5</v>
      </c>
      <c r="E35" s="3" t="s">
        <v>109</v>
      </c>
      <c r="G35" s="1">
        <f t="shared" si="0"/>
        <v>30</v>
      </c>
      <c r="N35" s="1">
        <v>10</v>
      </c>
    </row>
    <row r="36" spans="1:20">
      <c r="A36" s="2">
        <v>3</v>
      </c>
      <c r="B36" s="2" t="s">
        <v>110</v>
      </c>
      <c r="C36" s="3" t="s">
        <v>111</v>
      </c>
      <c r="D36" s="2">
        <v>5</v>
      </c>
      <c r="E36" s="3" t="s">
        <v>112</v>
      </c>
      <c r="G36" s="1">
        <f t="shared" si="0"/>
        <v>30</v>
      </c>
      <c r="I36" s="1">
        <v>5</v>
      </c>
      <c r="M36" s="1">
        <v>10</v>
      </c>
      <c r="T36">
        <v>15</v>
      </c>
    </row>
    <row r="37" spans="1:15">
      <c r="A37" s="2">
        <v>4</v>
      </c>
      <c r="B37" s="2" t="s">
        <v>113</v>
      </c>
      <c r="C37" s="3" t="s">
        <v>114</v>
      </c>
      <c r="D37" s="2">
        <v>5</v>
      </c>
      <c r="E37" s="3" t="s">
        <v>115</v>
      </c>
      <c r="G37" s="1">
        <f t="shared" si="0"/>
        <v>30</v>
      </c>
      <c r="M37" s="1">
        <v>10</v>
      </c>
      <c r="O37">
        <v>5</v>
      </c>
    </row>
    <row r="38" spans="1:9">
      <c r="A38" s="2">
        <v>5</v>
      </c>
      <c r="B38" s="2" t="s">
        <v>116</v>
      </c>
      <c r="C38" s="3" t="s">
        <v>117</v>
      </c>
      <c r="D38" s="2">
        <v>4</v>
      </c>
      <c r="E38" s="3" t="s">
        <v>118</v>
      </c>
      <c r="G38" s="1">
        <v>20</v>
      </c>
      <c r="I38" s="1">
        <v>8</v>
      </c>
    </row>
    <row r="39" spans="1:7">
      <c r="A39" s="2">
        <v>6</v>
      </c>
      <c r="B39" s="2" t="s">
        <v>119</v>
      </c>
      <c r="C39" s="3" t="s">
        <v>120</v>
      </c>
      <c r="D39" s="2">
        <v>4</v>
      </c>
      <c r="E39" s="3" t="s">
        <v>121</v>
      </c>
      <c r="G39" s="1">
        <f t="shared" si="0"/>
        <v>24</v>
      </c>
    </row>
    <row r="40" spans="1:10">
      <c r="A40" s="2">
        <v>7</v>
      </c>
      <c r="B40" s="2" t="s">
        <v>122</v>
      </c>
      <c r="C40" s="3" t="s">
        <v>123</v>
      </c>
      <c r="D40" s="2">
        <v>3</v>
      </c>
      <c r="E40" s="3" t="s">
        <v>124</v>
      </c>
      <c r="G40" s="1">
        <f t="shared" si="0"/>
        <v>18</v>
      </c>
      <c r="H40" s="1">
        <v>3</v>
      </c>
      <c r="I40" s="1">
        <v>10.5</v>
      </c>
      <c r="J40" s="1">
        <v>4.5</v>
      </c>
    </row>
    <row r="41" spans="1:7">
      <c r="A41" s="2">
        <v>8</v>
      </c>
      <c r="B41" s="2" t="s">
        <v>125</v>
      </c>
      <c r="C41" s="3" t="s">
        <v>126</v>
      </c>
      <c r="D41" s="2">
        <v>3</v>
      </c>
      <c r="E41" s="3" t="s">
        <v>127</v>
      </c>
      <c r="G41" s="1">
        <f t="shared" si="0"/>
        <v>18</v>
      </c>
    </row>
    <row r="42" spans="1:20">
      <c r="A42" s="2">
        <v>9</v>
      </c>
      <c r="B42" s="2" t="s">
        <v>128</v>
      </c>
      <c r="C42" s="3" t="s">
        <v>129</v>
      </c>
      <c r="D42" s="2">
        <v>3</v>
      </c>
      <c r="E42" s="3" t="s">
        <v>130</v>
      </c>
      <c r="G42" s="1">
        <f t="shared" si="0"/>
        <v>18</v>
      </c>
      <c r="L42" s="1">
        <v>6</v>
      </c>
      <c r="O42">
        <v>3</v>
      </c>
      <c r="T42">
        <v>9</v>
      </c>
    </row>
    <row r="43" spans="1:7">
      <c r="A43" s="2">
        <v>10</v>
      </c>
      <c r="B43" s="2" t="s">
        <v>131</v>
      </c>
      <c r="C43" s="3" t="s">
        <v>132</v>
      </c>
      <c r="D43" s="2">
        <v>3</v>
      </c>
      <c r="E43" s="3" t="s">
        <v>133</v>
      </c>
      <c r="G43" s="1">
        <f t="shared" si="0"/>
        <v>18</v>
      </c>
    </row>
    <row r="44" spans="1:8">
      <c r="A44" s="2">
        <v>11</v>
      </c>
      <c r="B44" s="2" t="s">
        <v>134</v>
      </c>
      <c r="C44" s="3" t="s">
        <v>135</v>
      </c>
      <c r="D44" s="2">
        <v>3</v>
      </c>
      <c r="E44" s="3" t="s">
        <v>136</v>
      </c>
      <c r="G44" s="1">
        <f t="shared" si="0"/>
        <v>18</v>
      </c>
      <c r="H44" s="1">
        <v>6</v>
      </c>
    </row>
    <row r="45" spans="1:14">
      <c r="A45" s="2">
        <v>12</v>
      </c>
      <c r="B45" s="2" t="s">
        <v>137</v>
      </c>
      <c r="C45" s="3" t="s">
        <v>138</v>
      </c>
      <c r="D45" s="2">
        <v>2</v>
      </c>
      <c r="E45" s="3" t="s">
        <v>139</v>
      </c>
      <c r="G45" s="1">
        <f t="shared" si="0"/>
        <v>12</v>
      </c>
      <c r="I45" s="1">
        <v>4</v>
      </c>
      <c r="N45" s="1">
        <v>2</v>
      </c>
    </row>
    <row r="46" spans="1:7">
      <c r="A46" s="2">
        <v>13</v>
      </c>
      <c r="B46" s="2" t="s">
        <v>140</v>
      </c>
      <c r="C46" s="3" t="s">
        <v>141</v>
      </c>
      <c r="D46" s="2">
        <v>2</v>
      </c>
      <c r="E46" s="3" t="s">
        <v>142</v>
      </c>
      <c r="G46" s="1">
        <f t="shared" si="0"/>
        <v>12</v>
      </c>
    </row>
    <row r="47" spans="1:16">
      <c r="A47" s="2">
        <v>14</v>
      </c>
      <c r="B47" s="2" t="s">
        <v>143</v>
      </c>
      <c r="C47" s="3" t="s">
        <v>144</v>
      </c>
      <c r="D47" s="2">
        <v>2</v>
      </c>
      <c r="E47" s="3" t="s">
        <v>145</v>
      </c>
      <c r="G47" s="1">
        <f t="shared" si="0"/>
        <v>12</v>
      </c>
      <c r="H47" s="1">
        <v>10</v>
      </c>
      <c r="P47">
        <v>2</v>
      </c>
    </row>
    <row r="48" spans="1:20">
      <c r="A48" s="2">
        <v>15</v>
      </c>
      <c r="B48" s="2" t="s">
        <v>146</v>
      </c>
      <c r="C48" s="3" t="s">
        <v>147</v>
      </c>
      <c r="D48" s="2">
        <v>1</v>
      </c>
      <c r="E48" s="3" t="s">
        <v>130</v>
      </c>
      <c r="G48" s="1">
        <f t="shared" si="0"/>
        <v>6</v>
      </c>
      <c r="L48" s="1">
        <v>2</v>
      </c>
      <c r="O48">
        <v>1</v>
      </c>
      <c r="T48">
        <v>3</v>
      </c>
    </row>
    <row r="49" spans="5:23">
      <c r="E49" t="s">
        <v>148</v>
      </c>
      <c r="G49" s="1">
        <f>SUM(G34:G48)</f>
        <v>296</v>
      </c>
      <c r="H49" s="1">
        <f t="shared" ref="H49:T49" si="3">SUM(H34:H48)</f>
        <v>19</v>
      </c>
      <c r="I49" s="1">
        <f t="shared" si="3"/>
        <v>27.5</v>
      </c>
      <c r="J49" s="1">
        <f t="shared" si="3"/>
        <v>4.5</v>
      </c>
      <c r="K49" s="1">
        <f t="shared" si="3"/>
        <v>0</v>
      </c>
      <c r="L49" s="1">
        <f t="shared" si="3"/>
        <v>8</v>
      </c>
      <c r="M49" s="1">
        <f t="shared" si="3"/>
        <v>20</v>
      </c>
      <c r="N49" s="1">
        <f t="shared" si="3"/>
        <v>12</v>
      </c>
      <c r="O49" s="1">
        <f t="shared" si="3"/>
        <v>9</v>
      </c>
      <c r="P49" s="1">
        <f t="shared" si="3"/>
        <v>2</v>
      </c>
      <c r="Q49" s="1">
        <f t="shared" si="3"/>
        <v>0</v>
      </c>
      <c r="R49" s="1">
        <f t="shared" si="3"/>
        <v>0</v>
      </c>
      <c r="S49" s="1">
        <f t="shared" si="3"/>
        <v>0</v>
      </c>
      <c r="T49" s="1">
        <f t="shared" si="3"/>
        <v>27</v>
      </c>
      <c r="U49">
        <f>G49-SUM(H49:T49)</f>
        <v>167</v>
      </c>
      <c r="W49">
        <f>SUM(H49:P49)</f>
        <v>102</v>
      </c>
    </row>
    <row r="50" spans="7:21">
      <c r="G50" s="1">
        <f>G16+G32+G49</f>
        <v>803</v>
      </c>
      <c r="H50" s="1">
        <f t="shared" ref="H50:T50" si="4">H16+H32+H49</f>
        <v>32</v>
      </c>
      <c r="I50" s="1">
        <f t="shared" si="4"/>
        <v>32.5</v>
      </c>
      <c r="J50" s="1">
        <f t="shared" si="4"/>
        <v>7.5</v>
      </c>
      <c r="K50" s="1">
        <f t="shared" si="4"/>
        <v>7</v>
      </c>
      <c r="L50" s="1">
        <f t="shared" si="4"/>
        <v>8</v>
      </c>
      <c r="M50" s="1">
        <f t="shared" si="4"/>
        <v>20</v>
      </c>
      <c r="N50" s="1">
        <f t="shared" si="4"/>
        <v>12</v>
      </c>
      <c r="O50" s="1">
        <f t="shared" si="4"/>
        <v>9</v>
      </c>
      <c r="P50" s="1">
        <f t="shared" si="4"/>
        <v>2</v>
      </c>
      <c r="Q50" s="1">
        <f t="shared" si="4"/>
        <v>18</v>
      </c>
      <c r="R50" s="1">
        <f t="shared" si="4"/>
        <v>12</v>
      </c>
      <c r="S50" s="1">
        <f t="shared" si="4"/>
        <v>5</v>
      </c>
      <c r="T50" s="1">
        <f t="shared" si="4"/>
        <v>32</v>
      </c>
      <c r="U50">
        <f>SUM(U16:U49)</f>
        <v>606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文字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xushaoqian</dc:creator>
  <dcterms:created xsi:type="dcterms:W3CDTF">2021-06-13T20:55:58Z</dcterms:created>
  <dcterms:modified xsi:type="dcterms:W3CDTF">2021-06-14T17:02:54Z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2052-3.6.2.5883</vt:lpwstr>
  </property>
</Properties>
</file>