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STATS\"/>
    </mc:Choice>
  </mc:AlternateContent>
  <xr:revisionPtr revIDLastSave="0" documentId="13_ncr:1_{A64EEB91-E805-4510-AC12-334B8CEF3633}" xr6:coauthVersionLast="47" xr6:coauthVersionMax="47" xr10:uidLastSave="{00000000-0000-0000-0000-000000000000}"/>
  <bookViews>
    <workbookView xWindow="-110" yWindow="-110" windowWidth="19420" windowHeight="10300" firstSheet="5" activeTab="13" xr2:uid="{0E957251-AF8F-4D5F-A227-7A163DDBE777}"/>
  </bookViews>
  <sheets>
    <sheet name="QUE 1" sheetId="1" r:id="rId1"/>
    <sheet name="QUE 2" sheetId="2" r:id="rId2"/>
    <sheet name="QUE 3" sheetId="3" r:id="rId3"/>
    <sheet name="QUE 4" sheetId="4" r:id="rId4"/>
    <sheet name="QUE 5" sheetId="5" r:id="rId5"/>
    <sheet name="QUE 6" sheetId="6" r:id="rId6"/>
    <sheet name="QUE 7" sheetId="7" r:id="rId7"/>
    <sheet name="QUE 8" sheetId="8" r:id="rId8"/>
    <sheet name="QUE 9" sheetId="9" r:id="rId9"/>
    <sheet name="QUE 10" sheetId="10" r:id="rId10"/>
    <sheet name="QUE 11" sheetId="11" r:id="rId11"/>
    <sheet name="QUE 12" sheetId="12" r:id="rId12"/>
    <sheet name="QUE 13" sheetId="13" r:id="rId13"/>
    <sheet name="QUE 14" sheetId="14" r:id="rId14"/>
  </sheets>
  <definedNames>
    <definedName name="_xlchart.v1.0" hidden="1">'QUE 10'!$A$11:$A$17</definedName>
    <definedName name="_xlchart.v1.1" hidden="1">'QUE 10'!$B$10</definedName>
    <definedName name="_xlchart.v1.2" hidden="1">'QUE 10'!$B$11:$B$17</definedName>
    <definedName name="_xlchart.v1.3" hidden="1">'QUE 11'!$A$11:$A$110</definedName>
    <definedName name="_xlchart.v1.4" hidden="1">'QUE 12'!$A$11:$A$60</definedName>
    <definedName name="_xlchart.v1.5" hidden="1">'QUE 13'!$A$12:$A$111</definedName>
    <definedName name="_xlchart.v1.6" hidden="1">'QUE 13'!$A$12:$A$111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14" l="1"/>
  <c r="B56" i="14"/>
  <c r="A56" i="14"/>
  <c r="B41" i="14"/>
  <c r="C41" i="14"/>
  <c r="A41" i="14"/>
  <c r="D164" i="13"/>
  <c r="B114" i="12"/>
  <c r="B96" i="9"/>
  <c r="B92" i="9"/>
  <c r="C151" i="8"/>
  <c r="B139" i="8"/>
  <c r="B134" i="8"/>
  <c r="E110" i="7"/>
  <c r="D110" i="7"/>
  <c r="D101" i="7"/>
  <c r="D102" i="7"/>
  <c r="D103" i="7"/>
  <c r="D104" i="7"/>
  <c r="D105" i="7"/>
  <c r="D106" i="7"/>
  <c r="D107" i="7"/>
  <c r="D108" i="7"/>
  <c r="D109" i="7"/>
  <c r="D100" i="7"/>
  <c r="C101" i="7"/>
  <c r="C102" i="7"/>
  <c r="C103" i="7"/>
  <c r="C104" i="7"/>
  <c r="C105" i="7"/>
  <c r="C106" i="7"/>
  <c r="C107" i="7"/>
  <c r="C108" i="7"/>
  <c r="C109" i="7"/>
  <c r="C100" i="7"/>
  <c r="B110" i="7"/>
  <c r="E96" i="7"/>
  <c r="D96" i="7"/>
  <c r="D87" i="7"/>
  <c r="D88" i="7"/>
  <c r="D89" i="7"/>
  <c r="D90" i="7"/>
  <c r="D91" i="7"/>
  <c r="D92" i="7"/>
  <c r="D93" i="7"/>
  <c r="D94" i="7"/>
  <c r="D95" i="7"/>
  <c r="D86" i="7"/>
  <c r="C87" i="7"/>
  <c r="C88" i="7"/>
  <c r="C89" i="7"/>
  <c r="C90" i="7"/>
  <c r="C91" i="7"/>
  <c r="C92" i="7"/>
  <c r="C93" i="7"/>
  <c r="C94" i="7"/>
  <c r="C95" i="7"/>
  <c r="C86" i="7"/>
  <c r="B96" i="7"/>
  <c r="E82" i="7"/>
  <c r="D82" i="7"/>
  <c r="D73" i="7"/>
  <c r="D74" i="7"/>
  <c r="D75" i="7"/>
  <c r="D76" i="7"/>
  <c r="D77" i="7"/>
  <c r="D78" i="7"/>
  <c r="D79" i="7"/>
  <c r="D80" i="7"/>
  <c r="D81" i="7"/>
  <c r="D72" i="7"/>
  <c r="C73" i="7"/>
  <c r="C74" i="7"/>
  <c r="C75" i="7"/>
  <c r="C76" i="7"/>
  <c r="C77" i="7"/>
  <c r="C78" i="7"/>
  <c r="C79" i="7"/>
  <c r="C80" i="7"/>
  <c r="C81" i="7"/>
  <c r="C72" i="7"/>
  <c r="B82" i="7"/>
  <c r="E68" i="7"/>
  <c r="D68" i="7"/>
  <c r="D59" i="7"/>
  <c r="D60" i="7"/>
  <c r="D61" i="7"/>
  <c r="D62" i="7"/>
  <c r="D63" i="7"/>
  <c r="D64" i="7"/>
  <c r="D65" i="7"/>
  <c r="D66" i="7"/>
  <c r="D67" i="7"/>
  <c r="D58" i="7"/>
  <c r="C59" i="7"/>
  <c r="C60" i="7"/>
  <c r="C61" i="7"/>
  <c r="C62" i="7"/>
  <c r="C63" i="7"/>
  <c r="C64" i="7"/>
  <c r="C65" i="7"/>
  <c r="C66" i="7"/>
  <c r="C67" i="7"/>
  <c r="C58" i="7"/>
  <c r="B68" i="7"/>
  <c r="E54" i="7"/>
  <c r="D54" i="7"/>
  <c r="D45" i="7"/>
  <c r="D46" i="7"/>
  <c r="D47" i="7"/>
  <c r="D48" i="7"/>
  <c r="D49" i="7"/>
  <c r="D50" i="7"/>
  <c r="D51" i="7"/>
  <c r="D52" i="7"/>
  <c r="D53" i="7"/>
  <c r="D44" i="7"/>
  <c r="C45" i="7"/>
  <c r="C46" i="7"/>
  <c r="C47" i="7"/>
  <c r="C48" i="7"/>
  <c r="C49" i="7"/>
  <c r="C50" i="7"/>
  <c r="C51" i="7"/>
  <c r="C52" i="7"/>
  <c r="C53" i="7"/>
  <c r="C44" i="7"/>
  <c r="B54" i="7"/>
  <c r="E39" i="7"/>
  <c r="D39" i="7"/>
  <c r="C39" i="7"/>
  <c r="B39" i="7"/>
  <c r="A39" i="7"/>
  <c r="B24" i="7"/>
  <c r="C24" i="7"/>
  <c r="D24" i="7"/>
  <c r="E24" i="7"/>
  <c r="A24" i="7"/>
  <c r="F229" i="6"/>
  <c r="E229" i="6"/>
  <c r="D2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129" i="6"/>
  <c r="B229" i="6"/>
  <c r="D123" i="6"/>
  <c r="B112" i="6"/>
  <c r="F112" i="5"/>
  <c r="E112" i="5"/>
  <c r="D112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64" i="5"/>
  <c r="B112" i="5"/>
  <c r="B60" i="5"/>
  <c r="B37" i="4"/>
  <c r="B21" i="4"/>
  <c r="E118" i="3"/>
  <c r="E114" i="3"/>
  <c r="D114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65" i="3"/>
  <c r="B114" i="3"/>
  <c r="A114" i="3"/>
  <c r="D24" i="3"/>
  <c r="E77" i="2"/>
  <c r="E73" i="2"/>
  <c r="D7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43" i="2"/>
  <c r="B73" i="2"/>
  <c r="A73" i="2"/>
  <c r="D23" i="2"/>
  <c r="E44" i="1"/>
  <c r="E39" i="1"/>
  <c r="D39" i="1"/>
  <c r="D30" i="1"/>
  <c r="D31" i="1"/>
  <c r="D32" i="1"/>
  <c r="D33" i="1"/>
  <c r="D34" i="1"/>
  <c r="D35" i="1"/>
  <c r="D36" i="1"/>
  <c r="D37" i="1"/>
  <c r="D38" i="1"/>
  <c r="D29" i="1"/>
  <c r="C30" i="1"/>
  <c r="C31" i="1"/>
  <c r="C32" i="1"/>
  <c r="C33" i="1"/>
  <c r="C34" i="1"/>
  <c r="C35" i="1"/>
  <c r="C36" i="1"/>
  <c r="C37" i="1"/>
  <c r="C38" i="1"/>
  <c r="C29" i="1"/>
  <c r="B39" i="1"/>
  <c r="A39" i="1"/>
  <c r="B25" i="1"/>
</calcChain>
</file>

<file path=xl/sharedStrings.xml><?xml version="1.0" encoding="utf-8"?>
<sst xmlns="http://schemas.openxmlformats.org/spreadsheetml/2006/main" count="245" uniqueCount="158">
  <si>
    <t>A manufacturing company wants to analyze the production output of a specific machine to understand the variability or spread in its performance.</t>
  </si>
  <si>
    <t>Let's consider the number of units produced per hour by the machine for a sample of 10 working days:</t>
  </si>
  <si>
    <t>Day 1: 120 units Day 2: 110 units Day 3: 130 units Day 4: 115 units Day 5: 125 units Day 6: 105 units Day 7: 135 units Day 8: 115 units Day 9: 125 units Day 10: 140 units</t>
  </si>
  <si>
    <t>1. Range: What is the range of the production output for the machine?</t>
  </si>
  <si>
    <t>Range = Largest value - Smallest value</t>
  </si>
  <si>
    <t xml:space="preserve">RANGE </t>
  </si>
  <si>
    <t>2. Variance: What is the variance of the production output for the machine?</t>
  </si>
  <si>
    <t>X</t>
  </si>
  <si>
    <t>x̄</t>
  </si>
  <si>
    <t>X-x̄</t>
  </si>
  <si>
    <r>
      <t>(</t>
    </r>
    <r>
      <rPr>
        <b/>
        <sz val="8"/>
        <color rgb="FF232629"/>
        <rFont val="MathJax_Math-italic"/>
      </rPr>
      <t>X</t>
    </r>
    <r>
      <rPr>
        <b/>
        <sz val="8"/>
        <color rgb="FF232629"/>
        <rFont val="MathJax_Main"/>
      </rPr>
      <t>−</t>
    </r>
    <r>
      <rPr>
        <b/>
        <sz val="8"/>
        <color rgb="FF232629"/>
        <rFont val="MathJax_Math-italic"/>
      </rPr>
      <t>X</t>
    </r>
    <r>
      <rPr>
        <b/>
        <sz val="8"/>
        <color rgb="FF232629"/>
        <rFont val="MathJax_Main"/>
      </rPr>
      <t>¯)</t>
    </r>
    <r>
      <rPr>
        <b/>
        <sz val="6"/>
        <color rgb="FF232629"/>
        <rFont val="MathJax_Main"/>
      </rPr>
      <t>2</t>
    </r>
  </si>
  <si>
    <t>Variance</t>
  </si>
  <si>
    <t>3. Standard Deviation: What is the standard deviation of the production output for the machine?</t>
  </si>
  <si>
    <t>SD</t>
  </si>
  <si>
    <t>SQURT(VARIANCE)</t>
  </si>
  <si>
    <t>: A retail store wants to analyze the sales of a specific product to understand the variability in daily sales and assess its inventory management.</t>
  </si>
  <si>
    <t>Let's consider the daily sales (in dollars) for the past 30 days:</t>
  </si>
  <si>
    <t>$500, $700, $400, $600, $550, $750, $650, $500, $600, $550</t>
  </si>
  <si>
    <t>$800, $450, $700, $550, $600, $400, $650, $500, $750, $550,</t>
  </si>
  <si>
    <t>$700, $600, $500, $800, $550, $650, $400, $600, $750, $550</t>
  </si>
  <si>
    <t>1. Range: What is the range of the daily sales?</t>
  </si>
  <si>
    <t>RANGE</t>
  </si>
  <si>
    <t>2. Variance: What is the variance of the daily sales?</t>
  </si>
  <si>
    <t>3. Standard Deviation: What is the standard deviation of the daily sales?</t>
  </si>
  <si>
    <t>An e-commerce platform wants to analyze the delivery times of its shipments to understand the variability in order fulfillment and optimize its logistics operations.</t>
  </si>
  <si>
    <t>Let's consider the delivery times (in days) for a sample of 50 shipments:</t>
  </si>
  <si>
    <t>3, 5, 2, 4, 6, 2, 3, 4, 2, 5</t>
  </si>
  <si>
    <t>7, 2, 3, 4, 2, 4, 2, 3, 5, 6,</t>
  </si>
  <si>
    <t>3, 2, 1, 4, 2, 4, 5, 3, 2, 7,</t>
  </si>
  <si>
    <t>2, 3, 4, 5, 1, 6, 2, 4, 3, 5,</t>
  </si>
  <si>
    <t>3, 2, 4, 2, 6, 3, 2, 4, 5, 3</t>
  </si>
  <si>
    <t>1. Range: What is the range of the delivery times?</t>
  </si>
  <si>
    <t>DAYS</t>
  </si>
  <si>
    <t>$</t>
  </si>
  <si>
    <t>Units</t>
  </si>
  <si>
    <t>2. Variance: What is the variance of the delivery times?</t>
  </si>
  <si>
    <t>3. Standard Deviation: What is the standard deviation of the delivery times?</t>
  </si>
  <si>
    <t>A company wants to analyze the monthly revenue generated by one of its products to understand its performance and variability</t>
  </si>
  <si>
    <t>Let's consider the monthly revenue (in thousands of dollars) for the past 12 months:</t>
  </si>
  <si>
    <t>$120, $150, $110, $135, $125, $140, $130, $155, $115, $145, $135, $130</t>
  </si>
  <si>
    <t>1. Measure of Central Tendency: What is the average monthly revenue for the product?</t>
  </si>
  <si>
    <t>AVERAGE</t>
  </si>
  <si>
    <t>2. Measure of Dispersion: What is the range of monthly revenue for the product?</t>
  </si>
  <si>
    <t>: A survey was conducted to gather feedback from customers regarding their satisfaction with a particular service on a scale of 1 to 10.</t>
  </si>
  <si>
    <t>Let's consider the satisfaction ratings from 50 customers:</t>
  </si>
  <si>
    <t>8, 7, 9, 6, 7, 8, 9, 8, 7, 6,</t>
  </si>
  <si>
    <t>8, 9, 7, 8, 7, 6, 8, 9, 6, 7,</t>
  </si>
  <si>
    <t>8, 9, 7, 6, 7, 8, 9, 8, 7, 6,</t>
  </si>
  <si>
    <t>9, 8, 7, 6, 8, 9, 7, 8, 7, 6,</t>
  </si>
  <si>
    <t>9, 8, 7, 6, 7, 8, 9, 8, 7, 6</t>
  </si>
  <si>
    <t xml:space="preserve">  </t>
  </si>
  <si>
    <t>Measure of Central Tendency: What is the average satisfaction rating?</t>
  </si>
  <si>
    <t>2. Measure of Dispersion: What is the standard deviation of the satisfaction ratings?</t>
  </si>
  <si>
    <t>:A company wants to analyze the customer wait times at its call center to assess the efficiency of its customer service operations.</t>
  </si>
  <si>
    <t>Let's consider the wait times (in minutes) for a sample of 100 randomly selected customer calls</t>
  </si>
  <si>
    <t>10, 15, 12, 18, 20, 25, 8, 14, 16, 22, 9, 17, 11, 13, 19, 23, 21, 16, 24, 27, 13, 10, 18, 16, 12, 14, 19, 21, 11, 17, 15, 20, 26, 13, 12, 14, 22, 19, 16, 11,</t>
  </si>
  <si>
    <t>25, 18, 16, 13, 21, 20, 15, 12, 19, 17, 14, 16, 23, 18, 15, 11, 19, 22, 17, 12, 16, 14, 18, 20, 25, 13, 11, 22, 19, 17, 15, 16, 13, 14, 18, 20, 19, 21, 17, 12,</t>
  </si>
  <si>
    <t>15, 13, 16, 14, 22, 21, 19, 18, 16, 11, 17, 14, 12, 20, 23, 19, 15, 16, 13, 18</t>
  </si>
  <si>
    <t>1. Measure of Central Tendency: What is the average wait time for customers at the call center?</t>
  </si>
  <si>
    <t>2. Measure of Dispersion: What is the range of wait times for customers at the call center?</t>
  </si>
  <si>
    <t>(25-8)</t>
  </si>
  <si>
    <t>3. Measure of Dispersion: What is the standard deviation of the wait times for customers at the call center?</t>
  </si>
  <si>
    <t>Min</t>
  </si>
  <si>
    <t>A transportation company wants to analyze the fuel efficiency of its vehicle fleet to identify any variations across different vehicle models.</t>
  </si>
  <si>
    <t>Let's consider the fuel efficiency (in miles per gallon, mpg) for a sample of 50 vehicles:</t>
  </si>
  <si>
    <t>Model A: 30, 32, 33, 28, 31, 30, 29, 30, 32, 31,</t>
  </si>
  <si>
    <t>Model B: 25, 27, 26, 23, 28, 24, 26, 25, 27, 28,</t>
  </si>
  <si>
    <t>Model C: 22, 23, 20, 25, 21, 24, 23, 22, 25, 24</t>
  </si>
  <si>
    <t>Model D: 18, 17, 19, 20, 21, 18, 19, 17, 20, 19,</t>
  </si>
  <si>
    <t>Model E: 35, 36, 34, 35, 33, 34, 32, 33, 36, 34</t>
  </si>
  <si>
    <t>1. Measure of Central Tendency: What is the average fuel efficiency for each vehicle model?</t>
  </si>
  <si>
    <t>Model A</t>
  </si>
  <si>
    <t>Model B</t>
  </si>
  <si>
    <t>Model C</t>
  </si>
  <si>
    <t>Model D</t>
  </si>
  <si>
    <t>Model E</t>
  </si>
  <si>
    <t>2. Measure of Dispersion: What is the range of fuel efficiency for each vehicle model?</t>
  </si>
  <si>
    <t>3. Measure of Dispersion: What is the variance of the fuel efficiency for each vehicle model?</t>
  </si>
  <si>
    <t>: A company wants to analyze the ages of its employees to understand the age distribution and demographics within the organization.</t>
  </si>
  <si>
    <t>Let's consider the ages of 100 employees:</t>
  </si>
  <si>
    <t>28, 32, 35, 40, 42, 28, 33, 38, 30, 41, 37, 31, 34, 29, 36, 43, 39, 27, 35, 31, 39, 45, 29, 33, 37, 40, 36, 29, 31, 38, 35, 44, 32, 39, 36, 30, 33, 28, 41, 35,</t>
  </si>
  <si>
    <t>31, 37, 42, 29, 34, 40, 31, 33, 38, 36, 39, 27, 35, 30, 43, 29, 32, 36, 31, 40, 38, 44, 37, 33, 35, 41, 30, 31, 39, 28, 45, 29, 33, 38, 34, 32, 35, 31, 40, 36,</t>
  </si>
  <si>
    <t>39, 27, 35, 30, 43, 29, 32, 36, 31, 40, 38, 44, 37, 33, 35, 41, 30, 31, 39, 28</t>
  </si>
  <si>
    <t>1. Frequency Distribution: Create a frequency distribution table for the ages of the employees.</t>
  </si>
  <si>
    <t>FD</t>
  </si>
  <si>
    <t>2. Mode: What is the mode (most common age) among the employees?</t>
  </si>
  <si>
    <t>MODE</t>
  </si>
  <si>
    <t xml:space="preserve">MOST </t>
  </si>
  <si>
    <t>COMMON</t>
  </si>
  <si>
    <t>AGE</t>
  </si>
  <si>
    <t>3. Median: What is the median age of the employees?</t>
  </si>
  <si>
    <t>MEDIAN</t>
  </si>
  <si>
    <t>4. Range: What is the range of ages among the employees?</t>
  </si>
  <si>
    <t>(45-27)</t>
  </si>
  <si>
    <t>A retail store wants to analyze the purchase amounts made by customers to understand their spending habits.</t>
  </si>
  <si>
    <t>Let's consider the purchase amounts (in dollars) for a sample of 50 customers</t>
  </si>
  <si>
    <t>56, 40, 28, 73, 52, 61, 35, 40, 47, 65, 52, 44, 38, 60, 56, 40, 36, 49, 68, 57, 52, 63, 41, 48, 55,</t>
  </si>
  <si>
    <t>42, 39, 58, 62, 49, 59, 45, 47, 51, 65, 41, 48, 55, 42, 39, 58, 62, 49, 59, 45, 47, 51, 65, 43, 58</t>
  </si>
  <si>
    <t>1. Frequency Distribution: Create a frequency distribution table for the purchase amounts.</t>
  </si>
  <si>
    <t>2. Mode: What is the mode (most common purchase amount) among the customers?</t>
  </si>
  <si>
    <t>most</t>
  </si>
  <si>
    <t>common</t>
  </si>
  <si>
    <t>purchase</t>
  </si>
  <si>
    <t>amount</t>
  </si>
  <si>
    <t>3. Median: What is the median purchase amount among the customers?</t>
  </si>
  <si>
    <t>4. Interquartile Range: What is the interquartile range of the purchase amounts?</t>
  </si>
  <si>
    <t>A manufacturing company wants to analyze the defect rates of its production line to identify the frequency of different types of defects.</t>
  </si>
  <si>
    <t>Let's consider the types of defects and their corresponding frequencies observed in a sample of 200 products:</t>
  </si>
  <si>
    <t>Defect Type: A, B, C, D, E, F, G</t>
  </si>
  <si>
    <t>Frequency: 30, 40, 20, 10, 45, 25, 30</t>
  </si>
  <si>
    <t>1. Bar Chart: Create a bar chart to visualize the frequency of different defect types.</t>
  </si>
  <si>
    <t>D Type</t>
  </si>
  <si>
    <t>Freq</t>
  </si>
  <si>
    <t>A</t>
  </si>
  <si>
    <t>B</t>
  </si>
  <si>
    <t>C</t>
  </si>
  <si>
    <t>E</t>
  </si>
  <si>
    <t>F</t>
  </si>
  <si>
    <t>G</t>
  </si>
  <si>
    <t xml:space="preserve">D </t>
  </si>
  <si>
    <t>2. Most Common Defect: Which defect type has the highest frequency?</t>
  </si>
  <si>
    <t>Type E has Highest Freq</t>
  </si>
  <si>
    <t>3. Histogram: Create a histogram to represent the defect frequencies.</t>
  </si>
  <si>
    <t>A survey was conducted to gather feedback from customers about their satisfaction levels with a specific service on a scale of 1 to 5.</t>
  </si>
  <si>
    <t>Let's consider the satisfaction ratings from 100 customers</t>
  </si>
  <si>
    <t>4, 5, 3, 4, 4, 3, 2, 5, 4, 3, 5, 4, 2, 3, 4, 5, 3, 4, 5, 3, 4, 3, 2, 4, 5, 3, 4, 5, 4, 3, 3, 4, 5, 2, 3, 4, 4, 3, 5, 4, 3, 4, 5, 4, 2, 3, 4, 5, 3, 4,</t>
  </si>
  <si>
    <t>5, 4, 3, 4, 5, 3, 4, 5, 4, 3, 3, 4, 5, 2, 3, 4, 4, 3, 5, 4, 3, 4, 5, 4, 2, 3, 4, 5, 3, 4, 5, 4, 3, 4, 5, 3, 4, 5, 4, 3, 3, 4, 5, 2, 3, 4, 4, 3, 5, 4</t>
  </si>
  <si>
    <t>1. Histogram: Create a histogram to visualize the distribution of satisfaction ratings.</t>
  </si>
  <si>
    <t>2. Mode: Which satisfaction rating has the highest frequency</t>
  </si>
  <si>
    <t>4 has highest</t>
  </si>
  <si>
    <t>3. Bar Chart: Create a bar chart to display the frequency of each satisfaction rating</t>
  </si>
  <si>
    <t>A company wants to analyze the monthly sales figures of its products to understand the sales distribution across different price ranges.</t>
  </si>
  <si>
    <t>Let's consider the monthly sales figures (in thousands of dollars) for a sample of 50 products:</t>
  </si>
  <si>
    <t>35, 28, 32, 45, 38, 29, 42, 30, 36, 41, 47, 31, 39, 43, 37, 30, 34, 39, 28, 33, 36, 40, 42, 29, 31,</t>
  </si>
  <si>
    <t>45, 38, 33, 41, 35, 37, 34, 46, 30, 39, 43, 28, 32, 36, 29, 31, 37, 40, 42, 33, 39, 28, 35, 38, 43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</si>
  <si>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</si>
  <si>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</si>
  <si>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</si>
  <si>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: A study was conducted to analyze the response times of a website for different user locations.</t>
  </si>
  <si>
    <t>Let's consider the response times (in milliseconds) for a sample of 200 user requests:</t>
  </si>
  <si>
    <t>125, 148, 137, 120, 135, 132, 145, 122, 130, 141, 118, 125, 132, 136, 128, 123, 132, 138, 126, 129, 136, 127, 130, 122, 125, 133, 140, 126, 133, 135,</t>
  </si>
  <si>
    <t>130, 134, 141, 119, 125, 131, 136, 128, 124, 132, 136, 127, 130, 122, 125, 133, 140, 126, 133, 135, 130, 134, 141, 119, 125, 131, 136, 128, 124, 132,</t>
  </si>
  <si>
    <t>136, 127, 130, 122, 125, 133, 140, 126, 133, 135, 130, 134, 141, 119, 125, 131, 136, 128, 124, 132, 136, 127, 130, 122, 125, 133, 140, 126, 133, 135</t>
  </si>
  <si>
    <t>130, 134, 141, 119, 125, 131, 136, 128, 124, 132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</si>
  <si>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</si>
  <si>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</si>
  <si>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</si>
  <si>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A company wants to analyze the sales performance of its products across different regions.</t>
  </si>
  <si>
    <t>Let's consider the sales figures (in thousands of dollars) for a sample of 50 products in three regions:</t>
  </si>
  <si>
    <t>Region 1: 45, 35, 40, 38, 42, 37, 39, 43, 44, 41,</t>
  </si>
  <si>
    <t>Region 2: 32, 28, 30, 34, 33, 35, 31, 29, 36, 37</t>
  </si>
  <si>
    <t>Region 3: 40, 39, 42, 41, 38, 43, 45, 44, 41, 37</t>
  </si>
  <si>
    <t>1. Bar Chart: Create a bar chart to compare the sales figures across the three regions.</t>
  </si>
  <si>
    <t>Region 1</t>
  </si>
  <si>
    <t>Region 2</t>
  </si>
  <si>
    <t>Region 3</t>
  </si>
  <si>
    <t>2. Measure of Central Tendency: What is the average sales figure for each region?</t>
  </si>
  <si>
    <t>3. Measure of Dispersion : What is the range of sales figures in each region?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</si>
</sst>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Helvetica"/>
    </font>
    <font>
      <b/>
      <sz val="8"/>
      <color rgb="FF232629"/>
      <name val="MathJax_Math-italic"/>
    </font>
    <font>
      <b/>
      <sz val="8"/>
      <color rgb="FF232629"/>
      <name val="MathJax_Main"/>
    </font>
    <font>
      <b/>
      <sz val="6"/>
      <color rgb="FF232629"/>
      <name val="MathJax_Main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0" fillId="2" borderId="9" xfId="0" applyFill="1" applyBorder="1"/>
    <xf numFmtId="0" fontId="0" fillId="0" borderId="1" xfId="0" applyBorder="1"/>
    <xf numFmtId="0" fontId="0" fillId="0" borderId="10" xfId="0" applyBorder="1"/>
    <xf numFmtId="0" fontId="0" fillId="2" borderId="11" xfId="0" applyFill="1" applyBorder="1"/>
    <xf numFmtId="0" fontId="0" fillId="2" borderId="12" xfId="0" applyFill="1" applyBorder="1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0" borderId="13" xfId="0" applyBorder="1"/>
    <xf numFmtId="0" fontId="0" fillId="0" borderId="6" xfId="0" applyBorder="1"/>
    <xf numFmtId="16" fontId="1" fillId="0" borderId="0" xfId="0" applyNumberFormat="1" applyFont="1"/>
    <xf numFmtId="0" fontId="0" fillId="2" borderId="0" xfId="0" applyFill="1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 10'!$B$10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 10'!$A$11:$A$17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 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'QUE 10'!$B$11:$B$17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20</c:v>
                </c:pt>
                <c:pt idx="3">
                  <c:v>10</c:v>
                </c:pt>
                <c:pt idx="4">
                  <c:v>45</c:v>
                </c:pt>
                <c:pt idx="5">
                  <c:v>25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1-4280-9247-A7F2B4788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280991"/>
        <c:axId val="128306959"/>
      </c:barChart>
      <c:catAx>
        <c:axId val="128280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6959"/>
        <c:crosses val="autoZero"/>
        <c:auto val="1"/>
        <c:lblAlgn val="ctr"/>
        <c:lblOffset val="100"/>
        <c:noMultiLvlLbl val="0"/>
      </c:catAx>
      <c:valAx>
        <c:axId val="12830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 11'!$A$114:$A$117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F-4430-B455-CDCCF91DCD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 11'!$B$114:$B$117</c:f>
              <c:numCache>
                <c:formatCode>General</c:formatCode>
                <c:ptCount val="4"/>
                <c:pt idx="0">
                  <c:v>8</c:v>
                </c:pt>
                <c:pt idx="1">
                  <c:v>30</c:v>
                </c:pt>
                <c:pt idx="2">
                  <c:v>38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F-4430-B455-CDCCF91DC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74754895"/>
        <c:axId val="1384339215"/>
      </c:barChart>
      <c:catAx>
        <c:axId val="1474754895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339215"/>
        <c:crosses val="autoZero"/>
        <c:auto val="1"/>
        <c:lblAlgn val="ctr"/>
        <c:lblOffset val="100"/>
        <c:noMultiLvlLbl val="0"/>
      </c:catAx>
      <c:valAx>
        <c:axId val="1384339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754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 12'!$A$118:$A$136</c:f>
              <c:numCache>
                <c:formatCode>General</c:formatCode>
                <c:ptCount val="19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</c:numCache>
            </c:numRef>
          </c:cat>
          <c:val>
            <c:numRef>
              <c:f>'QUE 12'!$B$118:$B$136</c:f>
              <c:numCache>
                <c:formatCode>General</c:formatCode>
                <c:ptCount val="19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B-434D-9F2B-7F9D6BA58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875696"/>
        <c:axId val="1583791616"/>
      </c:barChart>
      <c:catAx>
        <c:axId val="1583875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1616"/>
        <c:crosses val="autoZero"/>
        <c:auto val="1"/>
        <c:lblAlgn val="ctr"/>
        <c:lblOffset val="100"/>
        <c:noMultiLvlLbl val="0"/>
      </c:catAx>
      <c:valAx>
        <c:axId val="15837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7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'QUE 13'!$A$218:$A$241</c:f>
              <c:numCache>
                <c:formatCode>General</c:formatCode>
                <c:ptCount val="24"/>
                <c:pt idx="0">
                  <c:v>118</c:v>
                </c:pt>
                <c:pt idx="1">
                  <c:v>119</c:v>
                </c:pt>
                <c:pt idx="2">
                  <c:v>120</c:v>
                </c:pt>
                <c:pt idx="3">
                  <c:v>122</c:v>
                </c:pt>
                <c:pt idx="4">
                  <c:v>123</c:v>
                </c:pt>
                <c:pt idx="5">
                  <c:v>124</c:v>
                </c:pt>
                <c:pt idx="6">
                  <c:v>125</c:v>
                </c:pt>
                <c:pt idx="7">
                  <c:v>126</c:v>
                </c:pt>
                <c:pt idx="8">
                  <c:v>127</c:v>
                </c:pt>
                <c:pt idx="9">
                  <c:v>128</c:v>
                </c:pt>
                <c:pt idx="10">
                  <c:v>129</c:v>
                </c:pt>
                <c:pt idx="11">
                  <c:v>130</c:v>
                </c:pt>
                <c:pt idx="12">
                  <c:v>131</c:v>
                </c:pt>
                <c:pt idx="13">
                  <c:v>132</c:v>
                </c:pt>
                <c:pt idx="14">
                  <c:v>133</c:v>
                </c:pt>
                <c:pt idx="15">
                  <c:v>134</c:v>
                </c:pt>
                <c:pt idx="16">
                  <c:v>135</c:v>
                </c:pt>
                <c:pt idx="17">
                  <c:v>136</c:v>
                </c:pt>
                <c:pt idx="18">
                  <c:v>137</c:v>
                </c:pt>
                <c:pt idx="19">
                  <c:v>138</c:v>
                </c:pt>
                <c:pt idx="20">
                  <c:v>140</c:v>
                </c:pt>
                <c:pt idx="21">
                  <c:v>141</c:v>
                </c:pt>
                <c:pt idx="22">
                  <c:v>145</c:v>
                </c:pt>
                <c:pt idx="23">
                  <c:v>148</c:v>
                </c:pt>
              </c:numCache>
            </c:numRef>
          </c:cat>
          <c:val>
            <c:numRef>
              <c:f>'QUE 13'!$B$218:$B$241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1</c:v>
                </c:pt>
                <c:pt idx="11">
                  <c:v>9</c:v>
                </c:pt>
                <c:pt idx="12">
                  <c:v>4</c:v>
                </c:pt>
                <c:pt idx="13">
                  <c:v>7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1-4C3E-BFEA-E2CA1A98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883856"/>
        <c:axId val="1431414112"/>
      </c:barChart>
      <c:catAx>
        <c:axId val="1583883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14112"/>
        <c:crosses val="autoZero"/>
        <c:auto val="1"/>
        <c:lblAlgn val="ctr"/>
        <c:lblOffset val="100"/>
        <c:noMultiLvlLbl val="0"/>
      </c:catAx>
      <c:valAx>
        <c:axId val="14314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 14'!$A$11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'QUE 14'!$A$12:$A$21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5-4860-B118-DD34780A1ADC}"/>
            </c:ext>
          </c:extLst>
        </c:ser>
        <c:ser>
          <c:idx val="1"/>
          <c:order val="1"/>
          <c:tx>
            <c:strRef>
              <c:f>'QUE 14'!$B$11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'QUE 14'!$B$12:$B$21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5-4860-B118-DD34780A1ADC}"/>
            </c:ext>
          </c:extLst>
        </c:ser>
        <c:ser>
          <c:idx val="2"/>
          <c:order val="2"/>
          <c:tx>
            <c:strRef>
              <c:f>'QUE 14'!$C$11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'QUE 14'!$C$12:$C$21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F5-4860-B118-DD34780A1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3886736"/>
        <c:axId val="1592662400"/>
      </c:barChart>
      <c:catAx>
        <c:axId val="158388673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662400"/>
        <c:crosses val="autoZero"/>
        <c:auto val="1"/>
        <c:lblAlgn val="ctr"/>
        <c:lblOffset val="100"/>
        <c:noMultiLvlLbl val="0"/>
      </c:catAx>
      <c:valAx>
        <c:axId val="159266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8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3E530E61-F19E-498B-9A04-296E1FE9B9B9}">
          <cx:tx>
            <cx:txData>
              <cx:f>_xlchart.v1.1</cx:f>
              <cx:v>Freq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118BAF9D-1C86-4F59-8FD0-F9938508414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plotArea>
      <cx:plotAreaRegion>
        <cx:series layoutId="clusteredColumn" uniqueId="{05C5F6D9-B645-485E-9460-B09EF167EB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plotArea>
      <cx:plotAreaRegion>
        <cx:series layoutId="clusteredColumn" uniqueId="{5F5B1CA8-7E7E-477A-89D4-210085C5E62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9</xdr:row>
      <xdr:rowOff>22225</xdr:rowOff>
    </xdr:from>
    <xdr:to>
      <xdr:col>11</xdr:col>
      <xdr:colOff>447675</xdr:colOff>
      <xdr:row>24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CAF54-09C8-3802-81F2-B399C5EC4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15875</xdr:colOff>
      <xdr:row>35</xdr:row>
      <xdr:rowOff>104775</xdr:rowOff>
    </xdr:from>
    <xdr:to>
      <xdr:col>8</xdr:col>
      <xdr:colOff>320675</xdr:colOff>
      <xdr:row>50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8253139-E58A-98EA-8105-BC97159758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475" y="6613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</xdr:colOff>
      <xdr:row>18</xdr:row>
      <xdr:rowOff>174625</xdr:rowOff>
    </xdr:from>
    <xdr:to>
      <xdr:col>9</xdr:col>
      <xdr:colOff>307975</xdr:colOff>
      <xdr:row>33</xdr:row>
      <xdr:rowOff>155575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C859544-3537-2552-C974-054526CC7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2375" y="3514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422275</xdr:colOff>
      <xdr:row>121</xdr:row>
      <xdr:rowOff>28575</xdr:rowOff>
    </xdr:from>
    <xdr:to>
      <xdr:col>8</xdr:col>
      <xdr:colOff>117475</xdr:colOff>
      <xdr:row>136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B1FCD4-A5BB-B19B-ECC2-87841A1B0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</xdr:colOff>
      <xdr:row>12</xdr:row>
      <xdr:rowOff>34925</xdr:rowOff>
    </xdr:from>
    <xdr:to>
      <xdr:col>9</xdr:col>
      <xdr:colOff>365125</xdr:colOff>
      <xdr:row>27</xdr:row>
      <xdr:rowOff>15875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A4017E-F226-508E-8A25-51297351E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9525" y="22701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174625</xdr:colOff>
      <xdr:row>119</xdr:row>
      <xdr:rowOff>85725</xdr:rowOff>
    </xdr:from>
    <xdr:to>
      <xdr:col>10</xdr:col>
      <xdr:colOff>479425</xdr:colOff>
      <xdr:row>134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476EAE-25DD-D9E4-F302-6B33842CF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593725</xdr:colOff>
      <xdr:row>13</xdr:row>
      <xdr:rowOff>9525</xdr:rowOff>
    </xdr:from>
    <xdr:to>
      <xdr:col>9</xdr:col>
      <xdr:colOff>288925</xdr:colOff>
      <xdr:row>27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BD21D6-DFCA-6FDF-85FC-4EDBD92072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3325" y="24288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600075</xdr:colOff>
      <xdr:row>219</xdr:row>
      <xdr:rowOff>98425</xdr:rowOff>
    </xdr:from>
    <xdr:to>
      <xdr:col>10</xdr:col>
      <xdr:colOff>295275</xdr:colOff>
      <xdr:row>234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3CECE2-7406-57F2-99B5-CBFA2A17E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473075</xdr:colOff>
      <xdr:row>9</xdr:row>
      <xdr:rowOff>180975</xdr:rowOff>
    </xdr:from>
    <xdr:to>
      <xdr:col>11</xdr:col>
      <xdr:colOff>168275</xdr:colOff>
      <xdr:row>24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C037F-56F0-41F1-ECC4-0F9001CF2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35F9-3AED-48AC-B192-B19BC44A934B}">
  <dimension ref="A1:R44"/>
  <sheetViews>
    <sheetView topLeftCell="A25" workbookViewId="0">
      <selection activeCell="E44" sqref="E44"/>
    </sheetView>
  </sheetViews>
  <sheetFormatPr defaultRowHeight="14.5"/>
  <sheetData>
    <row r="1" spans="1:18">
      <c r="A1" s="1"/>
      <c r="B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11" t="s">
        <v>2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ht="15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8" spans="1:18" ht="15" thickBot="1"/>
    <row r="9" spans="1:18" ht="15" thickBot="1">
      <c r="A9" s="10" t="s">
        <v>3</v>
      </c>
      <c r="B9" s="12"/>
      <c r="C9" s="12"/>
      <c r="D9" s="12"/>
      <c r="E9" s="12"/>
      <c r="F9" s="12"/>
      <c r="G9" s="12"/>
      <c r="H9" s="12"/>
      <c r="I9" s="12"/>
      <c r="J9" s="13"/>
    </row>
    <row r="10" spans="1:18" ht="15" thickBot="1"/>
    <row r="11" spans="1:18">
      <c r="A11" s="1"/>
      <c r="B11" s="2"/>
      <c r="C11" s="2"/>
      <c r="D11" s="3"/>
    </row>
    <row r="12" spans="1:18">
      <c r="A12" s="7" t="s">
        <v>4</v>
      </c>
      <c r="B12" s="8"/>
      <c r="C12" s="8"/>
      <c r="D12" s="9"/>
    </row>
    <row r="13" spans="1:18" ht="15" thickBot="1">
      <c r="A13" s="4"/>
      <c r="B13" s="5"/>
      <c r="C13" s="5"/>
      <c r="D13" s="6"/>
    </row>
    <row r="15" spans="1:18">
      <c r="A15">
        <v>120</v>
      </c>
    </row>
    <row r="16" spans="1:18">
      <c r="A16">
        <v>110</v>
      </c>
    </row>
    <row r="17" spans="1:10">
      <c r="A17">
        <v>130</v>
      </c>
    </row>
    <row r="18" spans="1:10">
      <c r="A18">
        <v>115</v>
      </c>
    </row>
    <row r="19" spans="1:10">
      <c r="A19">
        <v>125</v>
      </c>
    </row>
    <row r="20" spans="1:10">
      <c r="A20">
        <v>105</v>
      </c>
    </row>
    <row r="21" spans="1:10">
      <c r="A21">
        <v>135</v>
      </c>
    </row>
    <row r="22" spans="1:10">
      <c r="A22">
        <v>115</v>
      </c>
    </row>
    <row r="23" spans="1:10">
      <c r="A23">
        <v>125</v>
      </c>
    </row>
    <row r="24" spans="1:10">
      <c r="A24">
        <v>140</v>
      </c>
    </row>
    <row r="25" spans="1:10">
      <c r="A25" s="14" t="s">
        <v>5</v>
      </c>
      <c r="B25">
        <f>A24-A20</f>
        <v>35</v>
      </c>
      <c r="C25" t="s">
        <v>34</v>
      </c>
    </row>
    <row r="26" spans="1:10" ht="15" thickBot="1"/>
    <row r="27" spans="1:10" ht="15" thickBot="1">
      <c r="A27" s="10" t="s">
        <v>6</v>
      </c>
      <c r="B27" s="12"/>
      <c r="C27" s="12"/>
      <c r="D27" s="12"/>
      <c r="E27" s="12"/>
      <c r="F27" s="12"/>
      <c r="G27" s="12"/>
      <c r="H27" s="12"/>
      <c r="I27" s="12"/>
      <c r="J27" s="13"/>
    </row>
    <row r="28" spans="1:10" ht="15.5">
      <c r="A28" s="14" t="s">
        <v>7</v>
      </c>
      <c r="B28" s="15" t="s">
        <v>8</v>
      </c>
      <c r="C28" s="15" t="s">
        <v>9</v>
      </c>
      <c r="D28" s="16" t="s">
        <v>10</v>
      </c>
      <c r="E28" s="14" t="s">
        <v>11</v>
      </c>
    </row>
    <row r="29" spans="1:10">
      <c r="A29">
        <v>120</v>
      </c>
      <c r="C29">
        <f>A29-$B$39</f>
        <v>-2</v>
      </c>
      <c r="D29">
        <f>C29*C29</f>
        <v>4</v>
      </c>
    </row>
    <row r="30" spans="1:10">
      <c r="A30">
        <v>110</v>
      </c>
      <c r="C30">
        <f t="shared" ref="C30:C38" si="0">A30-$B$39</f>
        <v>-12</v>
      </c>
      <c r="D30">
        <f t="shared" ref="D30:D38" si="1">C30*C30</f>
        <v>144</v>
      </c>
    </row>
    <row r="31" spans="1:10">
      <c r="A31">
        <v>130</v>
      </c>
      <c r="C31">
        <f t="shared" si="0"/>
        <v>8</v>
      </c>
      <c r="D31">
        <f t="shared" si="1"/>
        <v>64</v>
      </c>
    </row>
    <row r="32" spans="1:10">
      <c r="A32">
        <v>115</v>
      </c>
      <c r="C32">
        <f t="shared" si="0"/>
        <v>-7</v>
      </c>
      <c r="D32">
        <f t="shared" si="1"/>
        <v>49</v>
      </c>
    </row>
    <row r="33" spans="1:10">
      <c r="A33">
        <v>125</v>
      </c>
      <c r="C33">
        <f t="shared" si="0"/>
        <v>3</v>
      </c>
      <c r="D33">
        <f t="shared" si="1"/>
        <v>9</v>
      </c>
    </row>
    <row r="34" spans="1:10">
      <c r="A34">
        <v>105</v>
      </c>
      <c r="C34">
        <f t="shared" si="0"/>
        <v>-17</v>
      </c>
      <c r="D34">
        <f t="shared" si="1"/>
        <v>289</v>
      </c>
    </row>
    <row r="35" spans="1:10">
      <c r="A35">
        <v>135</v>
      </c>
      <c r="C35">
        <f t="shared" si="0"/>
        <v>13</v>
      </c>
      <c r="D35">
        <f t="shared" si="1"/>
        <v>169</v>
      </c>
    </row>
    <row r="36" spans="1:10">
      <c r="A36">
        <v>115</v>
      </c>
      <c r="C36">
        <f t="shared" si="0"/>
        <v>-7</v>
      </c>
      <c r="D36">
        <f t="shared" si="1"/>
        <v>49</v>
      </c>
    </row>
    <row r="37" spans="1:10">
      <c r="A37">
        <v>125</v>
      </c>
      <c r="C37">
        <f t="shared" si="0"/>
        <v>3</v>
      </c>
      <c r="D37">
        <f t="shared" si="1"/>
        <v>9</v>
      </c>
    </row>
    <row r="38" spans="1:10">
      <c r="A38">
        <v>140</v>
      </c>
      <c r="C38">
        <f t="shared" si="0"/>
        <v>18</v>
      </c>
      <c r="D38">
        <f t="shared" si="1"/>
        <v>324</v>
      </c>
    </row>
    <row r="39" spans="1:10">
      <c r="A39" s="14">
        <f>SUM(A29:A38)</f>
        <v>1220</v>
      </c>
      <c r="B39" s="14">
        <f>A39/10</f>
        <v>122</v>
      </c>
      <c r="D39" s="14">
        <f>SUM(D29:D38)</f>
        <v>1110</v>
      </c>
      <c r="E39" s="14">
        <f>D39/9</f>
        <v>123.33333333333333</v>
      </c>
    </row>
    <row r="41" spans="1:10" ht="15" thickBot="1"/>
    <row r="42" spans="1:10" ht="15" thickBot="1">
      <c r="A42" s="10" t="s">
        <v>12</v>
      </c>
      <c r="B42" s="12"/>
      <c r="C42" s="12"/>
      <c r="D42" s="12"/>
      <c r="E42" s="12"/>
      <c r="F42" s="12"/>
      <c r="G42" s="12"/>
      <c r="H42" s="12"/>
      <c r="I42" s="12"/>
      <c r="J42" s="13"/>
    </row>
    <row r="44" spans="1:10">
      <c r="A44" s="14" t="s">
        <v>13</v>
      </c>
      <c r="B44" t="s">
        <v>14</v>
      </c>
      <c r="E44" s="14">
        <f>SQRT(E39)</f>
        <v>11.105554165971787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614F7-E9B6-4101-87BB-C42675A393AE}">
  <dimension ref="A1:P34"/>
  <sheetViews>
    <sheetView topLeftCell="A33" workbookViewId="0">
      <selection activeCell="K40" sqref="K40"/>
    </sheetView>
  </sheetViews>
  <sheetFormatPr defaultRowHeight="14.5"/>
  <sheetData>
    <row r="1" spans="1:16">
      <c r="A1" s="1"/>
      <c r="B1" t="s">
        <v>106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1:16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>
      <c r="B3" s="1"/>
      <c r="C3" t="s">
        <v>107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1:16">
      <c r="B4" s="7"/>
      <c r="C4" t="s">
        <v>108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9"/>
    </row>
    <row r="5" spans="1:16" ht="15" thickBot="1">
      <c r="B5" s="4"/>
      <c r="C5" s="18" t="s">
        <v>109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7" spans="1:16" ht="15" thickBot="1"/>
    <row r="8" spans="1:16" ht="15" thickBot="1">
      <c r="A8" s="10" t="s">
        <v>110</v>
      </c>
      <c r="B8" s="12"/>
      <c r="C8" s="12"/>
      <c r="D8" s="12"/>
      <c r="E8" s="12"/>
      <c r="F8" s="12"/>
      <c r="G8" s="12"/>
      <c r="H8" s="12"/>
      <c r="I8" s="13"/>
    </row>
    <row r="10" spans="1:16">
      <c r="A10" t="s">
        <v>111</v>
      </c>
      <c r="B10" t="s">
        <v>112</v>
      </c>
    </row>
    <row r="11" spans="1:16">
      <c r="A11" t="s">
        <v>113</v>
      </c>
      <c r="B11">
        <v>30</v>
      </c>
    </row>
    <row r="12" spans="1:16">
      <c r="A12" t="s">
        <v>114</v>
      </c>
      <c r="B12">
        <v>40</v>
      </c>
    </row>
    <row r="13" spans="1:16">
      <c r="A13" t="s">
        <v>115</v>
      </c>
      <c r="B13">
        <v>20</v>
      </c>
    </row>
    <row r="14" spans="1:16">
      <c r="A14" t="s">
        <v>119</v>
      </c>
      <c r="B14">
        <v>10</v>
      </c>
    </row>
    <row r="15" spans="1:16">
      <c r="A15" t="s">
        <v>116</v>
      </c>
      <c r="B15">
        <v>45</v>
      </c>
    </row>
    <row r="16" spans="1:16">
      <c r="A16" t="s">
        <v>117</v>
      </c>
      <c r="B16">
        <v>25</v>
      </c>
    </row>
    <row r="17" spans="1:9">
      <c r="A17" t="s">
        <v>118</v>
      </c>
      <c r="B17">
        <v>30</v>
      </c>
    </row>
    <row r="27" spans="1:9" ht="15" thickBot="1"/>
    <row r="28" spans="1:9" ht="15" thickBot="1">
      <c r="A28" s="10" t="s">
        <v>120</v>
      </c>
      <c r="B28" s="12"/>
      <c r="C28" s="12"/>
      <c r="D28" s="12"/>
      <c r="E28" s="12"/>
      <c r="F28" s="12"/>
      <c r="G28" s="12"/>
      <c r="H28" s="12"/>
      <c r="I28" s="13"/>
    </row>
    <row r="29" spans="1:9" ht="15" thickBot="1"/>
    <row r="30" spans="1:9">
      <c r="B30" s="1"/>
      <c r="C30" s="2" t="s">
        <v>121</v>
      </c>
      <c r="D30" s="2"/>
      <c r="E30" s="2"/>
      <c r="F30" s="3"/>
    </row>
    <row r="31" spans="1:9" ht="15" thickBot="1">
      <c r="B31" s="4"/>
      <c r="C31" s="5"/>
      <c r="D31" s="5"/>
      <c r="E31" s="5"/>
      <c r="F31" s="6"/>
    </row>
    <row r="33" spans="1:9" ht="15" thickBot="1"/>
    <row r="34" spans="1:9" ht="15" thickBot="1">
      <c r="A34" s="10" t="s">
        <v>122</v>
      </c>
      <c r="B34" s="12"/>
      <c r="C34" s="12"/>
      <c r="D34" s="12"/>
      <c r="E34" s="12"/>
      <c r="F34" s="12"/>
      <c r="G34" s="12"/>
      <c r="H34" s="12"/>
      <c r="I34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68B0B-7027-4FF9-93E9-64486863E25B}">
  <dimension ref="A1:Q120"/>
  <sheetViews>
    <sheetView topLeftCell="A121" workbookViewId="0">
      <selection activeCell="K120" sqref="K120"/>
    </sheetView>
  </sheetViews>
  <sheetFormatPr defaultRowHeight="14.5"/>
  <sheetData>
    <row r="1" spans="1:17">
      <c r="A1" s="1"/>
      <c r="B1" t="s">
        <v>123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 spans="1:17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6"/>
    </row>
    <row r="3" spans="1:17">
      <c r="B3" s="1"/>
      <c r="C3" t="s">
        <v>124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1:17">
      <c r="B4" s="7"/>
      <c r="C4" t="s">
        <v>125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1:17">
      <c r="B5" s="7"/>
      <c r="C5" t="s">
        <v>126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7" ht="15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8" spans="1:17" ht="15" thickBot="1"/>
    <row r="9" spans="1:17" ht="15" thickBot="1">
      <c r="A9" s="10" t="s">
        <v>127</v>
      </c>
      <c r="B9" s="12"/>
      <c r="C9" s="12"/>
      <c r="D9" s="12"/>
      <c r="E9" s="12"/>
      <c r="F9" s="12"/>
      <c r="G9" s="12"/>
      <c r="H9" s="12"/>
      <c r="I9" s="12"/>
      <c r="J9" s="13"/>
    </row>
    <row r="11" spans="1:17">
      <c r="A11">
        <v>4</v>
      </c>
    </row>
    <row r="12" spans="1:17">
      <c r="A12">
        <v>5</v>
      </c>
    </row>
    <row r="13" spans="1:17">
      <c r="A13">
        <v>3</v>
      </c>
    </row>
    <row r="14" spans="1:17">
      <c r="A14">
        <v>4</v>
      </c>
    </row>
    <row r="15" spans="1:17">
      <c r="A15">
        <v>4</v>
      </c>
    </row>
    <row r="16" spans="1:17">
      <c r="A16">
        <v>3</v>
      </c>
    </row>
    <row r="17" spans="1:1">
      <c r="A17">
        <v>2</v>
      </c>
    </row>
    <row r="18" spans="1:1">
      <c r="A18">
        <v>5</v>
      </c>
    </row>
    <row r="19" spans="1:1">
      <c r="A19">
        <v>4</v>
      </c>
    </row>
    <row r="20" spans="1:1">
      <c r="A20">
        <v>3</v>
      </c>
    </row>
    <row r="21" spans="1:1">
      <c r="A21">
        <v>5</v>
      </c>
    </row>
    <row r="22" spans="1:1">
      <c r="A22">
        <v>4</v>
      </c>
    </row>
    <row r="23" spans="1:1">
      <c r="A23">
        <v>2</v>
      </c>
    </row>
    <row r="24" spans="1:1">
      <c r="A24">
        <v>3</v>
      </c>
    </row>
    <row r="25" spans="1:1">
      <c r="A25">
        <v>4</v>
      </c>
    </row>
    <row r="26" spans="1:1">
      <c r="A26">
        <v>5</v>
      </c>
    </row>
    <row r="27" spans="1:1">
      <c r="A27">
        <v>3</v>
      </c>
    </row>
    <row r="28" spans="1:1">
      <c r="A28">
        <v>4</v>
      </c>
    </row>
    <row r="29" spans="1:1">
      <c r="A29">
        <v>5</v>
      </c>
    </row>
    <row r="30" spans="1:1">
      <c r="A30">
        <v>3</v>
      </c>
    </row>
    <row r="31" spans="1:1">
      <c r="A31">
        <v>4</v>
      </c>
    </row>
    <row r="32" spans="1:1">
      <c r="A32">
        <v>3</v>
      </c>
    </row>
    <row r="33" spans="1:1">
      <c r="A33">
        <v>2</v>
      </c>
    </row>
    <row r="34" spans="1:1">
      <c r="A34">
        <v>4</v>
      </c>
    </row>
    <row r="35" spans="1:1">
      <c r="A35">
        <v>5</v>
      </c>
    </row>
    <row r="36" spans="1:1">
      <c r="A36">
        <v>3</v>
      </c>
    </row>
    <row r="37" spans="1:1">
      <c r="A37">
        <v>4</v>
      </c>
    </row>
    <row r="38" spans="1:1">
      <c r="A38">
        <v>5</v>
      </c>
    </row>
    <row r="39" spans="1:1">
      <c r="A39">
        <v>4</v>
      </c>
    </row>
    <row r="40" spans="1:1">
      <c r="A40">
        <v>3</v>
      </c>
    </row>
    <row r="41" spans="1:1">
      <c r="A41">
        <v>3</v>
      </c>
    </row>
    <row r="42" spans="1:1">
      <c r="A42">
        <v>4</v>
      </c>
    </row>
    <row r="43" spans="1:1">
      <c r="A43">
        <v>5</v>
      </c>
    </row>
    <row r="44" spans="1:1">
      <c r="A44">
        <v>2</v>
      </c>
    </row>
    <row r="45" spans="1:1">
      <c r="A45">
        <v>3</v>
      </c>
    </row>
    <row r="46" spans="1:1">
      <c r="A46">
        <v>4</v>
      </c>
    </row>
    <row r="47" spans="1:1">
      <c r="A47">
        <v>4</v>
      </c>
    </row>
    <row r="48" spans="1:1">
      <c r="A48">
        <v>3</v>
      </c>
    </row>
    <row r="49" spans="1:1">
      <c r="A49">
        <v>5</v>
      </c>
    </row>
    <row r="50" spans="1:1">
      <c r="A50">
        <v>4</v>
      </c>
    </row>
    <row r="51" spans="1:1">
      <c r="A51">
        <v>3</v>
      </c>
    </row>
    <row r="52" spans="1:1">
      <c r="A52">
        <v>4</v>
      </c>
    </row>
    <row r="53" spans="1:1">
      <c r="A53">
        <v>5</v>
      </c>
    </row>
    <row r="54" spans="1:1">
      <c r="A54">
        <v>4</v>
      </c>
    </row>
    <row r="55" spans="1:1">
      <c r="A55">
        <v>2</v>
      </c>
    </row>
    <row r="56" spans="1:1">
      <c r="A56">
        <v>3</v>
      </c>
    </row>
    <row r="57" spans="1:1">
      <c r="A57">
        <v>4</v>
      </c>
    </row>
    <row r="58" spans="1:1">
      <c r="A58">
        <v>5</v>
      </c>
    </row>
    <row r="59" spans="1:1">
      <c r="A59">
        <v>3</v>
      </c>
    </row>
    <row r="60" spans="1:1">
      <c r="A60">
        <v>4</v>
      </c>
    </row>
    <row r="61" spans="1:1">
      <c r="A61">
        <v>5</v>
      </c>
    </row>
    <row r="62" spans="1:1">
      <c r="A62">
        <v>4</v>
      </c>
    </row>
    <row r="63" spans="1:1">
      <c r="A63">
        <v>3</v>
      </c>
    </row>
    <row r="64" spans="1:1">
      <c r="A64">
        <v>4</v>
      </c>
    </row>
    <row r="65" spans="1:1">
      <c r="A65">
        <v>5</v>
      </c>
    </row>
    <row r="66" spans="1:1">
      <c r="A66">
        <v>3</v>
      </c>
    </row>
    <row r="67" spans="1:1">
      <c r="A67">
        <v>4</v>
      </c>
    </row>
    <row r="68" spans="1:1">
      <c r="A68">
        <v>5</v>
      </c>
    </row>
    <row r="69" spans="1:1">
      <c r="A69">
        <v>4</v>
      </c>
    </row>
    <row r="70" spans="1:1">
      <c r="A70">
        <v>3</v>
      </c>
    </row>
    <row r="71" spans="1:1">
      <c r="A71">
        <v>3</v>
      </c>
    </row>
    <row r="72" spans="1:1">
      <c r="A72">
        <v>4</v>
      </c>
    </row>
    <row r="73" spans="1:1">
      <c r="A73">
        <v>5</v>
      </c>
    </row>
    <row r="74" spans="1:1">
      <c r="A74">
        <v>2</v>
      </c>
    </row>
    <row r="75" spans="1:1">
      <c r="A75">
        <v>3</v>
      </c>
    </row>
    <row r="76" spans="1:1">
      <c r="A76">
        <v>4</v>
      </c>
    </row>
    <row r="77" spans="1:1">
      <c r="A77">
        <v>4</v>
      </c>
    </row>
    <row r="78" spans="1:1">
      <c r="A78">
        <v>3</v>
      </c>
    </row>
    <row r="79" spans="1:1">
      <c r="A79">
        <v>5</v>
      </c>
    </row>
    <row r="80" spans="1:1">
      <c r="A80">
        <v>4</v>
      </c>
    </row>
    <row r="81" spans="1:1">
      <c r="A81">
        <v>3</v>
      </c>
    </row>
    <row r="82" spans="1:1">
      <c r="A82">
        <v>4</v>
      </c>
    </row>
    <row r="83" spans="1:1">
      <c r="A83">
        <v>5</v>
      </c>
    </row>
    <row r="84" spans="1:1">
      <c r="A84">
        <v>4</v>
      </c>
    </row>
    <row r="85" spans="1:1">
      <c r="A85">
        <v>2</v>
      </c>
    </row>
    <row r="86" spans="1:1">
      <c r="A86">
        <v>3</v>
      </c>
    </row>
    <row r="87" spans="1:1">
      <c r="A87">
        <v>4</v>
      </c>
    </row>
    <row r="88" spans="1:1">
      <c r="A88">
        <v>5</v>
      </c>
    </row>
    <row r="89" spans="1:1">
      <c r="A89">
        <v>3</v>
      </c>
    </row>
    <row r="90" spans="1:1">
      <c r="A90">
        <v>4</v>
      </c>
    </row>
    <row r="91" spans="1:1">
      <c r="A91">
        <v>5</v>
      </c>
    </row>
    <row r="92" spans="1:1">
      <c r="A92">
        <v>4</v>
      </c>
    </row>
    <row r="93" spans="1:1">
      <c r="A93">
        <v>3</v>
      </c>
    </row>
    <row r="94" spans="1:1">
      <c r="A94">
        <v>4</v>
      </c>
    </row>
    <row r="95" spans="1:1">
      <c r="A95">
        <v>5</v>
      </c>
    </row>
    <row r="96" spans="1:1">
      <c r="A96">
        <v>3</v>
      </c>
    </row>
    <row r="97" spans="1:9">
      <c r="A97">
        <v>4</v>
      </c>
    </row>
    <row r="98" spans="1:9">
      <c r="A98">
        <v>5</v>
      </c>
    </row>
    <row r="99" spans="1:9">
      <c r="A99">
        <v>4</v>
      </c>
    </row>
    <row r="100" spans="1:9">
      <c r="A100">
        <v>3</v>
      </c>
    </row>
    <row r="101" spans="1:9">
      <c r="A101">
        <v>3</v>
      </c>
    </row>
    <row r="102" spans="1:9">
      <c r="A102">
        <v>4</v>
      </c>
    </row>
    <row r="103" spans="1:9">
      <c r="A103">
        <v>5</v>
      </c>
    </row>
    <row r="104" spans="1:9">
      <c r="A104">
        <v>2</v>
      </c>
    </row>
    <row r="105" spans="1:9">
      <c r="A105">
        <v>3</v>
      </c>
    </row>
    <row r="106" spans="1:9">
      <c r="A106">
        <v>4</v>
      </c>
    </row>
    <row r="107" spans="1:9">
      <c r="A107">
        <v>4</v>
      </c>
    </row>
    <row r="108" spans="1:9">
      <c r="A108">
        <v>3</v>
      </c>
    </row>
    <row r="109" spans="1:9">
      <c r="A109">
        <v>5</v>
      </c>
    </row>
    <row r="110" spans="1:9">
      <c r="A110">
        <v>4</v>
      </c>
    </row>
    <row r="111" spans="1:9" ht="15" thickBot="1"/>
    <row r="112" spans="1:9" ht="15" thickBot="1">
      <c r="A112" s="10" t="s">
        <v>128</v>
      </c>
      <c r="B112" s="12"/>
      <c r="C112" s="12"/>
      <c r="D112" s="12"/>
      <c r="E112" s="12"/>
      <c r="F112" s="12"/>
      <c r="G112" s="12"/>
      <c r="H112" s="12"/>
      <c r="I112" s="13"/>
    </row>
    <row r="114" spans="1:9">
      <c r="A114">
        <v>2</v>
      </c>
      <c r="B114">
        <v>8</v>
      </c>
    </row>
    <row r="115" spans="1:9">
      <c r="A115">
        <v>3</v>
      </c>
      <c r="B115">
        <v>30</v>
      </c>
      <c r="D115" t="s">
        <v>129</v>
      </c>
    </row>
    <row r="116" spans="1:9">
      <c r="A116">
        <v>4</v>
      </c>
      <c r="B116">
        <v>38</v>
      </c>
    </row>
    <row r="117" spans="1:9">
      <c r="A117">
        <v>5</v>
      </c>
      <c r="B117">
        <v>24</v>
      </c>
    </row>
    <row r="119" spans="1:9" ht="15" thickBot="1"/>
    <row r="120" spans="1:9" ht="15" thickBot="1">
      <c r="A120" s="10" t="s">
        <v>130</v>
      </c>
      <c r="B120" s="12"/>
      <c r="C120" s="12"/>
      <c r="D120" s="12"/>
      <c r="E120" s="12"/>
      <c r="F120" s="12"/>
      <c r="G120" s="12"/>
      <c r="H120" s="12"/>
      <c r="I120" s="13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60B38-CF74-4824-9DB6-2E5A731579EA}">
  <dimension ref="A1:R136"/>
  <sheetViews>
    <sheetView topLeftCell="A129" workbookViewId="0">
      <selection activeCell="M130" sqref="M130"/>
    </sheetView>
  </sheetViews>
  <sheetFormatPr defaultRowHeight="14.5"/>
  <sheetData>
    <row r="1" spans="1:18">
      <c r="A1" s="1"/>
      <c r="B1" t="s">
        <v>131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132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133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9"/>
    </row>
    <row r="5" spans="1:18">
      <c r="B5" s="7"/>
      <c r="C5" t="s">
        <v>134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9"/>
    </row>
    <row r="6" spans="1:18" ht="15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8" spans="1:18" ht="15" thickBot="1"/>
    <row r="9" spans="1:18" ht="15" thickBot="1">
      <c r="A9" s="10" t="s">
        <v>135</v>
      </c>
      <c r="B9" s="12"/>
      <c r="C9" s="12"/>
      <c r="D9" s="12"/>
      <c r="E9" s="12"/>
      <c r="F9" s="12"/>
      <c r="G9" s="12"/>
      <c r="H9" s="12"/>
      <c r="I9" s="12"/>
      <c r="J9" s="13"/>
    </row>
    <row r="11" spans="1:18">
      <c r="A11">
        <v>35</v>
      </c>
    </row>
    <row r="12" spans="1:18">
      <c r="A12">
        <v>28</v>
      </c>
    </row>
    <row r="13" spans="1:18">
      <c r="A13">
        <v>32</v>
      </c>
    </row>
    <row r="14" spans="1:18">
      <c r="A14">
        <v>45</v>
      </c>
    </row>
    <row r="15" spans="1:18">
      <c r="A15">
        <v>38</v>
      </c>
    </row>
    <row r="16" spans="1:18">
      <c r="A16">
        <v>29</v>
      </c>
    </row>
    <row r="17" spans="1:1">
      <c r="A17">
        <v>42</v>
      </c>
    </row>
    <row r="18" spans="1:1">
      <c r="A18">
        <v>30</v>
      </c>
    </row>
    <row r="19" spans="1:1">
      <c r="A19">
        <v>36</v>
      </c>
    </row>
    <row r="20" spans="1:1">
      <c r="A20">
        <v>41</v>
      </c>
    </row>
    <row r="21" spans="1:1">
      <c r="A21">
        <v>47</v>
      </c>
    </row>
    <row r="22" spans="1:1">
      <c r="A22">
        <v>31</v>
      </c>
    </row>
    <row r="23" spans="1:1">
      <c r="A23">
        <v>39</v>
      </c>
    </row>
    <row r="24" spans="1:1">
      <c r="A24">
        <v>43</v>
      </c>
    </row>
    <row r="25" spans="1:1">
      <c r="A25">
        <v>37</v>
      </c>
    </row>
    <row r="26" spans="1:1">
      <c r="A26">
        <v>30</v>
      </c>
    </row>
    <row r="27" spans="1:1">
      <c r="A27">
        <v>34</v>
      </c>
    </row>
    <row r="28" spans="1:1">
      <c r="A28">
        <v>39</v>
      </c>
    </row>
    <row r="29" spans="1:1">
      <c r="A29">
        <v>28</v>
      </c>
    </row>
    <row r="30" spans="1:1">
      <c r="A30">
        <v>33</v>
      </c>
    </row>
    <row r="31" spans="1:1">
      <c r="A31">
        <v>36</v>
      </c>
    </row>
    <row r="32" spans="1:1">
      <c r="A32">
        <v>40</v>
      </c>
    </row>
    <row r="33" spans="1:1">
      <c r="A33">
        <v>42</v>
      </c>
    </row>
    <row r="34" spans="1:1">
      <c r="A34">
        <v>29</v>
      </c>
    </row>
    <row r="35" spans="1:1">
      <c r="A35">
        <v>31</v>
      </c>
    </row>
    <row r="36" spans="1:1">
      <c r="A36">
        <v>45</v>
      </c>
    </row>
    <row r="37" spans="1:1">
      <c r="A37">
        <v>38</v>
      </c>
    </row>
    <row r="38" spans="1:1">
      <c r="A38">
        <v>33</v>
      </c>
    </row>
    <row r="39" spans="1:1">
      <c r="A39">
        <v>41</v>
      </c>
    </row>
    <row r="40" spans="1:1">
      <c r="A40">
        <v>35</v>
      </c>
    </row>
    <row r="41" spans="1:1">
      <c r="A41">
        <v>37</v>
      </c>
    </row>
    <row r="42" spans="1:1">
      <c r="A42">
        <v>34</v>
      </c>
    </row>
    <row r="43" spans="1:1">
      <c r="A43">
        <v>46</v>
      </c>
    </row>
    <row r="44" spans="1:1">
      <c r="A44">
        <v>30</v>
      </c>
    </row>
    <row r="45" spans="1:1">
      <c r="A45">
        <v>39</v>
      </c>
    </row>
    <row r="46" spans="1:1">
      <c r="A46">
        <v>43</v>
      </c>
    </row>
    <row r="47" spans="1:1">
      <c r="A47">
        <v>28</v>
      </c>
    </row>
    <row r="48" spans="1:1">
      <c r="A48">
        <v>32</v>
      </c>
    </row>
    <row r="49" spans="1:9">
      <c r="A49">
        <v>36</v>
      </c>
    </row>
    <row r="50" spans="1:9">
      <c r="A50">
        <v>29</v>
      </c>
    </row>
    <row r="51" spans="1:9">
      <c r="A51">
        <v>31</v>
      </c>
    </row>
    <row r="52" spans="1:9">
      <c r="A52">
        <v>37</v>
      </c>
    </row>
    <row r="53" spans="1:9">
      <c r="A53">
        <v>40</v>
      </c>
    </row>
    <row r="54" spans="1:9">
      <c r="A54">
        <v>42</v>
      </c>
    </row>
    <row r="55" spans="1:9">
      <c r="A55">
        <v>33</v>
      </c>
    </row>
    <row r="56" spans="1:9">
      <c r="A56">
        <v>39</v>
      </c>
    </row>
    <row r="57" spans="1:9">
      <c r="A57">
        <v>28</v>
      </c>
    </row>
    <row r="58" spans="1:9">
      <c r="A58">
        <v>35</v>
      </c>
    </row>
    <row r="59" spans="1:9">
      <c r="A59">
        <v>38</v>
      </c>
    </row>
    <row r="60" spans="1:9">
      <c r="A60">
        <v>43</v>
      </c>
    </row>
    <row r="61" spans="1:9" ht="15" thickBot="1"/>
    <row r="62" spans="1:9" ht="15" thickBot="1">
      <c r="A62" s="10" t="s">
        <v>136</v>
      </c>
      <c r="B62" s="12"/>
      <c r="C62" s="12"/>
      <c r="D62" s="12"/>
      <c r="E62" s="12"/>
      <c r="F62" s="12"/>
      <c r="G62" s="12"/>
      <c r="H62" s="12"/>
      <c r="I62" s="13"/>
    </row>
    <row r="64" spans="1:9">
      <c r="A64">
        <v>35</v>
      </c>
    </row>
    <row r="65" spans="1:1">
      <c r="A65">
        <v>28</v>
      </c>
    </row>
    <row r="66" spans="1:1">
      <c r="A66">
        <v>32</v>
      </c>
    </row>
    <row r="67" spans="1:1">
      <c r="A67">
        <v>45</v>
      </c>
    </row>
    <row r="68" spans="1:1">
      <c r="A68">
        <v>38</v>
      </c>
    </row>
    <row r="69" spans="1:1">
      <c r="A69">
        <v>29</v>
      </c>
    </row>
    <row r="70" spans="1:1">
      <c r="A70">
        <v>42</v>
      </c>
    </row>
    <row r="71" spans="1:1">
      <c r="A71">
        <v>30</v>
      </c>
    </row>
    <row r="72" spans="1:1">
      <c r="A72">
        <v>36</v>
      </c>
    </row>
    <row r="73" spans="1:1">
      <c r="A73">
        <v>41</v>
      </c>
    </row>
    <row r="74" spans="1:1">
      <c r="A74">
        <v>47</v>
      </c>
    </row>
    <row r="75" spans="1:1">
      <c r="A75">
        <v>31</v>
      </c>
    </row>
    <row r="76" spans="1:1">
      <c r="A76">
        <v>39</v>
      </c>
    </row>
    <row r="77" spans="1:1">
      <c r="A77">
        <v>43</v>
      </c>
    </row>
    <row r="78" spans="1:1">
      <c r="A78">
        <v>37</v>
      </c>
    </row>
    <row r="79" spans="1:1">
      <c r="A79">
        <v>30</v>
      </c>
    </row>
    <row r="80" spans="1:1">
      <c r="A80">
        <v>34</v>
      </c>
    </row>
    <row r="81" spans="1:1">
      <c r="A81">
        <v>39</v>
      </c>
    </row>
    <row r="82" spans="1:1">
      <c r="A82">
        <v>28</v>
      </c>
    </row>
    <row r="83" spans="1:1">
      <c r="A83">
        <v>33</v>
      </c>
    </row>
    <row r="84" spans="1:1">
      <c r="A84">
        <v>36</v>
      </c>
    </row>
    <row r="85" spans="1:1">
      <c r="A85">
        <v>40</v>
      </c>
    </row>
    <row r="86" spans="1:1">
      <c r="A86">
        <v>42</v>
      </c>
    </row>
    <row r="87" spans="1:1">
      <c r="A87">
        <v>29</v>
      </c>
    </row>
    <row r="88" spans="1:1">
      <c r="A88">
        <v>31</v>
      </c>
    </row>
    <row r="89" spans="1:1">
      <c r="A89">
        <v>45</v>
      </c>
    </row>
    <row r="90" spans="1:1">
      <c r="A90">
        <v>38</v>
      </c>
    </row>
    <row r="91" spans="1:1">
      <c r="A91">
        <v>33</v>
      </c>
    </row>
    <row r="92" spans="1:1">
      <c r="A92">
        <v>41</v>
      </c>
    </row>
    <row r="93" spans="1:1">
      <c r="A93">
        <v>35</v>
      </c>
    </row>
    <row r="94" spans="1:1">
      <c r="A94">
        <v>37</v>
      </c>
    </row>
    <row r="95" spans="1:1">
      <c r="A95">
        <v>34</v>
      </c>
    </row>
    <row r="96" spans="1:1">
      <c r="A96">
        <v>46</v>
      </c>
    </row>
    <row r="97" spans="1:1">
      <c r="A97">
        <v>30</v>
      </c>
    </row>
    <row r="98" spans="1:1">
      <c r="A98">
        <v>39</v>
      </c>
    </row>
    <row r="99" spans="1:1">
      <c r="A99">
        <v>43</v>
      </c>
    </row>
    <row r="100" spans="1:1">
      <c r="A100">
        <v>28</v>
      </c>
    </row>
    <row r="101" spans="1:1">
      <c r="A101">
        <v>32</v>
      </c>
    </row>
    <row r="102" spans="1:1">
      <c r="A102">
        <v>36</v>
      </c>
    </row>
    <row r="103" spans="1:1">
      <c r="A103">
        <v>29</v>
      </c>
    </row>
    <row r="104" spans="1:1">
      <c r="A104">
        <v>31</v>
      </c>
    </row>
    <row r="105" spans="1:1">
      <c r="A105">
        <v>37</v>
      </c>
    </row>
    <row r="106" spans="1:1">
      <c r="A106">
        <v>40</v>
      </c>
    </row>
    <row r="107" spans="1:1">
      <c r="A107">
        <v>42</v>
      </c>
    </row>
    <row r="108" spans="1:1">
      <c r="A108">
        <v>33</v>
      </c>
    </row>
    <row r="109" spans="1:1">
      <c r="A109">
        <v>39</v>
      </c>
    </row>
    <row r="110" spans="1:1">
      <c r="A110">
        <v>28</v>
      </c>
    </row>
    <row r="111" spans="1:1">
      <c r="A111">
        <v>35</v>
      </c>
    </row>
    <row r="112" spans="1:1">
      <c r="A112">
        <v>38</v>
      </c>
    </row>
    <row r="113" spans="1:10">
      <c r="A113">
        <v>43</v>
      </c>
    </row>
    <row r="114" spans="1:10">
      <c r="A114" s="14" t="s">
        <v>41</v>
      </c>
      <c r="B114">
        <f>SUM(A64:A113)/50</f>
        <v>36.14</v>
      </c>
    </row>
    <row r="115" spans="1:10" ht="15" thickBot="1"/>
    <row r="116" spans="1:10" ht="15" thickBot="1">
      <c r="A116" s="10" t="s">
        <v>137</v>
      </c>
      <c r="B116" s="12"/>
      <c r="C116" s="12"/>
      <c r="D116" s="12"/>
      <c r="E116" s="12"/>
      <c r="F116" s="12"/>
      <c r="G116" s="12"/>
      <c r="H116" s="12"/>
      <c r="I116" s="12"/>
      <c r="J116" s="13"/>
    </row>
    <row r="118" spans="1:10">
      <c r="A118">
        <v>28</v>
      </c>
      <c r="B118">
        <v>4</v>
      </c>
    </row>
    <row r="119" spans="1:10">
      <c r="A119">
        <v>29</v>
      </c>
      <c r="B119">
        <v>3</v>
      </c>
    </row>
    <row r="120" spans="1:10">
      <c r="A120">
        <v>30</v>
      </c>
      <c r="B120">
        <v>3</v>
      </c>
    </row>
    <row r="121" spans="1:10">
      <c r="A121">
        <v>31</v>
      </c>
      <c r="B121">
        <v>3</v>
      </c>
    </row>
    <row r="122" spans="1:10">
      <c r="A122">
        <v>32</v>
      </c>
      <c r="B122">
        <v>2</v>
      </c>
    </row>
    <row r="123" spans="1:10">
      <c r="A123">
        <v>33</v>
      </c>
      <c r="B123">
        <v>3</v>
      </c>
    </row>
    <row r="124" spans="1:10">
      <c r="A124">
        <v>34</v>
      </c>
      <c r="B124">
        <v>2</v>
      </c>
    </row>
    <row r="125" spans="1:10">
      <c r="A125">
        <v>35</v>
      </c>
      <c r="B125">
        <v>3</v>
      </c>
    </row>
    <row r="126" spans="1:10">
      <c r="A126">
        <v>36</v>
      </c>
      <c r="B126">
        <v>3</v>
      </c>
    </row>
    <row r="127" spans="1:10">
      <c r="A127">
        <v>37</v>
      </c>
      <c r="B127">
        <v>3</v>
      </c>
    </row>
    <row r="128" spans="1:10">
      <c r="A128">
        <v>38</v>
      </c>
      <c r="B128">
        <v>3</v>
      </c>
    </row>
    <row r="129" spans="1:2">
      <c r="A129">
        <v>39</v>
      </c>
      <c r="B129">
        <v>4</v>
      </c>
    </row>
    <row r="130" spans="1:2">
      <c r="A130">
        <v>40</v>
      </c>
      <c r="B130">
        <v>3</v>
      </c>
    </row>
    <row r="131" spans="1:2">
      <c r="A131">
        <v>41</v>
      </c>
      <c r="B131">
        <v>2</v>
      </c>
    </row>
    <row r="132" spans="1:2">
      <c r="A132">
        <v>42</v>
      </c>
      <c r="B132">
        <v>3</v>
      </c>
    </row>
    <row r="133" spans="1:2">
      <c r="A133">
        <v>43</v>
      </c>
      <c r="B133">
        <v>2</v>
      </c>
    </row>
    <row r="134" spans="1:2">
      <c r="A134">
        <v>45</v>
      </c>
      <c r="B134">
        <v>2</v>
      </c>
    </row>
    <row r="135" spans="1:2">
      <c r="A135">
        <v>46</v>
      </c>
      <c r="B135">
        <v>1</v>
      </c>
    </row>
    <row r="136" spans="1:2">
      <c r="A136">
        <v>47</v>
      </c>
      <c r="B136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51105-F87A-45D1-A2DF-2B1DEF858AE5}">
  <dimension ref="A1:R241"/>
  <sheetViews>
    <sheetView topLeftCell="A231" workbookViewId="0">
      <selection activeCell="L216" sqref="L216"/>
    </sheetView>
  </sheetViews>
  <sheetFormatPr defaultRowHeight="14.5"/>
  <sheetData>
    <row r="1" spans="1:18">
      <c r="A1" s="1"/>
      <c r="B1" t="s">
        <v>138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139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140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9"/>
    </row>
    <row r="5" spans="1:18">
      <c r="B5" s="7"/>
      <c r="C5" t="s">
        <v>141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9"/>
    </row>
    <row r="6" spans="1:18">
      <c r="B6" s="7"/>
      <c r="C6" t="s">
        <v>142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9"/>
    </row>
    <row r="7" spans="1:18" ht="15" thickBot="1">
      <c r="B7" s="4"/>
      <c r="C7" s="18" t="s">
        <v>143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9" spans="1:18" ht="15" thickBot="1"/>
    <row r="10" spans="1:18" ht="15" thickBot="1">
      <c r="A10" s="10" t="s">
        <v>144</v>
      </c>
      <c r="B10" s="12"/>
      <c r="C10" s="12"/>
      <c r="D10" s="12"/>
      <c r="E10" s="12"/>
      <c r="F10" s="12"/>
      <c r="G10" s="12"/>
      <c r="H10" s="12"/>
      <c r="I10" s="13"/>
    </row>
    <row r="12" spans="1:18">
      <c r="A12">
        <v>125</v>
      </c>
    </row>
    <row r="13" spans="1:18">
      <c r="A13">
        <v>148</v>
      </c>
    </row>
    <row r="14" spans="1:18">
      <c r="A14">
        <v>137</v>
      </c>
    </row>
    <row r="15" spans="1:18">
      <c r="A15">
        <v>120</v>
      </c>
    </row>
    <row r="16" spans="1:18">
      <c r="A16">
        <v>135</v>
      </c>
    </row>
    <row r="17" spans="1:1">
      <c r="A17">
        <v>132</v>
      </c>
    </row>
    <row r="18" spans="1:1">
      <c r="A18">
        <v>145</v>
      </c>
    </row>
    <row r="19" spans="1:1">
      <c r="A19">
        <v>122</v>
      </c>
    </row>
    <row r="20" spans="1:1">
      <c r="A20">
        <v>130</v>
      </c>
    </row>
    <row r="21" spans="1:1">
      <c r="A21">
        <v>141</v>
      </c>
    </row>
    <row r="22" spans="1:1">
      <c r="A22">
        <v>118</v>
      </c>
    </row>
    <row r="23" spans="1:1">
      <c r="A23">
        <v>125</v>
      </c>
    </row>
    <row r="24" spans="1:1">
      <c r="A24">
        <v>132</v>
      </c>
    </row>
    <row r="25" spans="1:1">
      <c r="A25">
        <v>136</v>
      </c>
    </row>
    <row r="26" spans="1:1">
      <c r="A26">
        <v>128</v>
      </c>
    </row>
    <row r="27" spans="1:1">
      <c r="A27">
        <v>123</v>
      </c>
    </row>
    <row r="28" spans="1:1">
      <c r="A28">
        <v>132</v>
      </c>
    </row>
    <row r="29" spans="1:1">
      <c r="A29">
        <v>138</v>
      </c>
    </row>
    <row r="30" spans="1:1">
      <c r="A30">
        <v>126</v>
      </c>
    </row>
    <row r="31" spans="1:1">
      <c r="A31">
        <v>129</v>
      </c>
    </row>
    <row r="32" spans="1:1">
      <c r="A32">
        <v>136</v>
      </c>
    </row>
    <row r="33" spans="1:1">
      <c r="A33">
        <v>127</v>
      </c>
    </row>
    <row r="34" spans="1:1">
      <c r="A34">
        <v>130</v>
      </c>
    </row>
    <row r="35" spans="1:1">
      <c r="A35">
        <v>122</v>
      </c>
    </row>
    <row r="36" spans="1:1">
      <c r="A36">
        <v>125</v>
      </c>
    </row>
    <row r="37" spans="1:1">
      <c r="A37">
        <v>133</v>
      </c>
    </row>
    <row r="38" spans="1:1">
      <c r="A38">
        <v>140</v>
      </c>
    </row>
    <row r="39" spans="1:1">
      <c r="A39">
        <v>126</v>
      </c>
    </row>
    <row r="40" spans="1:1">
      <c r="A40">
        <v>133</v>
      </c>
    </row>
    <row r="41" spans="1:1">
      <c r="A41">
        <v>135</v>
      </c>
    </row>
    <row r="42" spans="1:1">
      <c r="A42">
        <v>130</v>
      </c>
    </row>
    <row r="43" spans="1:1">
      <c r="A43">
        <v>134</v>
      </c>
    </row>
    <row r="44" spans="1:1">
      <c r="A44">
        <v>141</v>
      </c>
    </row>
    <row r="45" spans="1:1">
      <c r="A45">
        <v>119</v>
      </c>
    </row>
    <row r="46" spans="1:1">
      <c r="A46">
        <v>125</v>
      </c>
    </row>
    <row r="47" spans="1:1">
      <c r="A47">
        <v>131</v>
      </c>
    </row>
    <row r="48" spans="1:1">
      <c r="A48">
        <v>136</v>
      </c>
    </row>
    <row r="49" spans="1:1">
      <c r="A49">
        <v>128</v>
      </c>
    </row>
    <row r="50" spans="1:1">
      <c r="A50">
        <v>124</v>
      </c>
    </row>
    <row r="51" spans="1:1">
      <c r="A51">
        <v>132</v>
      </c>
    </row>
    <row r="52" spans="1:1">
      <c r="A52">
        <v>136</v>
      </c>
    </row>
    <row r="53" spans="1:1">
      <c r="A53">
        <v>127</v>
      </c>
    </row>
    <row r="54" spans="1:1">
      <c r="A54">
        <v>130</v>
      </c>
    </row>
    <row r="55" spans="1:1">
      <c r="A55">
        <v>122</v>
      </c>
    </row>
    <row r="56" spans="1:1">
      <c r="A56">
        <v>125</v>
      </c>
    </row>
    <row r="57" spans="1:1">
      <c r="A57">
        <v>133</v>
      </c>
    </row>
    <row r="58" spans="1:1">
      <c r="A58">
        <v>140</v>
      </c>
    </row>
    <row r="59" spans="1:1">
      <c r="A59">
        <v>126</v>
      </c>
    </row>
    <row r="60" spans="1:1">
      <c r="A60">
        <v>133</v>
      </c>
    </row>
    <row r="61" spans="1:1">
      <c r="A61">
        <v>135</v>
      </c>
    </row>
    <row r="62" spans="1:1">
      <c r="A62">
        <v>130</v>
      </c>
    </row>
    <row r="63" spans="1:1">
      <c r="A63">
        <v>134</v>
      </c>
    </row>
    <row r="64" spans="1:1">
      <c r="A64">
        <v>141</v>
      </c>
    </row>
    <row r="65" spans="1:1">
      <c r="A65">
        <v>119</v>
      </c>
    </row>
    <row r="66" spans="1:1">
      <c r="A66">
        <v>125</v>
      </c>
    </row>
    <row r="67" spans="1:1">
      <c r="A67">
        <v>131</v>
      </c>
    </row>
    <row r="68" spans="1:1">
      <c r="A68">
        <v>136</v>
      </c>
    </row>
    <row r="69" spans="1:1">
      <c r="A69">
        <v>128</v>
      </c>
    </row>
    <row r="70" spans="1:1">
      <c r="A70">
        <v>124</v>
      </c>
    </row>
    <row r="71" spans="1:1">
      <c r="A71">
        <v>132</v>
      </c>
    </row>
    <row r="72" spans="1:1">
      <c r="A72">
        <v>136</v>
      </c>
    </row>
    <row r="73" spans="1:1">
      <c r="A73">
        <v>127</v>
      </c>
    </row>
    <row r="74" spans="1:1">
      <c r="A74">
        <v>130</v>
      </c>
    </row>
    <row r="75" spans="1:1">
      <c r="A75">
        <v>122</v>
      </c>
    </row>
    <row r="76" spans="1:1">
      <c r="A76">
        <v>125</v>
      </c>
    </row>
    <row r="77" spans="1:1">
      <c r="A77">
        <v>133</v>
      </c>
    </row>
    <row r="78" spans="1:1">
      <c r="A78">
        <v>140</v>
      </c>
    </row>
    <row r="79" spans="1:1">
      <c r="A79">
        <v>126</v>
      </c>
    </row>
    <row r="80" spans="1:1">
      <c r="A80">
        <v>133</v>
      </c>
    </row>
    <row r="81" spans="1:1">
      <c r="A81">
        <v>135</v>
      </c>
    </row>
    <row r="82" spans="1:1">
      <c r="A82">
        <v>130</v>
      </c>
    </row>
    <row r="83" spans="1:1">
      <c r="A83">
        <v>134</v>
      </c>
    </row>
    <row r="84" spans="1:1">
      <c r="A84">
        <v>141</v>
      </c>
    </row>
    <row r="85" spans="1:1">
      <c r="A85">
        <v>119</v>
      </c>
    </row>
    <row r="86" spans="1:1">
      <c r="A86">
        <v>125</v>
      </c>
    </row>
    <row r="87" spans="1:1">
      <c r="A87">
        <v>131</v>
      </c>
    </row>
    <row r="88" spans="1:1">
      <c r="A88">
        <v>136</v>
      </c>
    </row>
    <row r="89" spans="1:1">
      <c r="A89">
        <v>128</v>
      </c>
    </row>
    <row r="90" spans="1:1">
      <c r="A90">
        <v>124</v>
      </c>
    </row>
    <row r="91" spans="1:1">
      <c r="A91">
        <v>132</v>
      </c>
    </row>
    <row r="92" spans="1:1">
      <c r="A92">
        <v>136</v>
      </c>
    </row>
    <row r="93" spans="1:1">
      <c r="A93">
        <v>127</v>
      </c>
    </row>
    <row r="94" spans="1:1">
      <c r="A94">
        <v>130</v>
      </c>
    </row>
    <row r="95" spans="1:1">
      <c r="A95">
        <v>122</v>
      </c>
    </row>
    <row r="96" spans="1:1">
      <c r="A96">
        <v>125</v>
      </c>
    </row>
    <row r="97" spans="1:1">
      <c r="A97">
        <v>133</v>
      </c>
    </row>
    <row r="98" spans="1:1">
      <c r="A98">
        <v>140</v>
      </c>
    </row>
    <row r="99" spans="1:1">
      <c r="A99">
        <v>126</v>
      </c>
    </row>
    <row r="100" spans="1:1">
      <c r="A100">
        <v>133</v>
      </c>
    </row>
    <row r="101" spans="1:1">
      <c r="A101">
        <v>135</v>
      </c>
    </row>
    <row r="102" spans="1:1">
      <c r="A102">
        <v>130</v>
      </c>
    </row>
    <row r="103" spans="1:1">
      <c r="A103">
        <v>134</v>
      </c>
    </row>
    <row r="104" spans="1:1">
      <c r="A104">
        <v>141</v>
      </c>
    </row>
    <row r="105" spans="1:1">
      <c r="A105">
        <v>119</v>
      </c>
    </row>
    <row r="106" spans="1:1">
      <c r="A106">
        <v>125</v>
      </c>
    </row>
    <row r="107" spans="1:1">
      <c r="A107">
        <v>131</v>
      </c>
    </row>
    <row r="108" spans="1:1">
      <c r="A108">
        <v>136</v>
      </c>
    </row>
    <row r="109" spans="1:1">
      <c r="A109">
        <v>128</v>
      </c>
    </row>
    <row r="110" spans="1:1">
      <c r="A110">
        <v>124</v>
      </c>
    </row>
    <row r="111" spans="1:1">
      <c r="A111">
        <v>132</v>
      </c>
    </row>
    <row r="112" spans="1:1" ht="15" thickBot="1"/>
    <row r="113" spans="1:9" ht="15" thickBot="1">
      <c r="A113" s="10" t="s">
        <v>145</v>
      </c>
      <c r="B113" s="12"/>
      <c r="C113" s="12"/>
      <c r="D113" s="12"/>
      <c r="E113" s="12"/>
      <c r="F113" s="12"/>
      <c r="G113" s="12"/>
      <c r="H113" s="12"/>
      <c r="I113" s="13"/>
    </row>
    <row r="114" spans="1:9">
      <c r="A114" t="s">
        <v>7</v>
      </c>
    </row>
    <row r="115" spans="1:9">
      <c r="A115">
        <v>125</v>
      </c>
      <c r="B115">
        <v>118</v>
      </c>
      <c r="C115">
        <v>1</v>
      </c>
    </row>
    <row r="116" spans="1:9">
      <c r="A116">
        <v>148</v>
      </c>
      <c r="B116">
        <v>119</v>
      </c>
      <c r="C116">
        <v>2</v>
      </c>
    </row>
    <row r="117" spans="1:9">
      <c r="A117">
        <v>137</v>
      </c>
      <c r="B117">
        <v>119</v>
      </c>
      <c r="C117">
        <v>3</v>
      </c>
    </row>
    <row r="118" spans="1:9">
      <c r="A118">
        <v>120</v>
      </c>
      <c r="B118">
        <v>119</v>
      </c>
      <c r="C118">
        <v>4</v>
      </c>
    </row>
    <row r="119" spans="1:9">
      <c r="A119">
        <v>135</v>
      </c>
      <c r="B119">
        <v>119</v>
      </c>
      <c r="C119">
        <v>5</v>
      </c>
    </row>
    <row r="120" spans="1:9">
      <c r="A120">
        <v>132</v>
      </c>
      <c r="B120">
        <v>120</v>
      </c>
      <c r="C120">
        <v>6</v>
      </c>
    </row>
    <row r="121" spans="1:9">
      <c r="A121">
        <v>145</v>
      </c>
      <c r="B121">
        <v>122</v>
      </c>
      <c r="C121">
        <v>7</v>
      </c>
    </row>
    <row r="122" spans="1:9">
      <c r="A122">
        <v>122</v>
      </c>
      <c r="B122">
        <v>122</v>
      </c>
      <c r="C122">
        <v>8</v>
      </c>
    </row>
    <row r="123" spans="1:9">
      <c r="A123">
        <v>130</v>
      </c>
      <c r="B123">
        <v>122</v>
      </c>
      <c r="C123">
        <v>9</v>
      </c>
    </row>
    <row r="124" spans="1:9">
      <c r="A124">
        <v>141</v>
      </c>
      <c r="B124">
        <v>122</v>
      </c>
      <c r="C124">
        <v>10</v>
      </c>
    </row>
    <row r="125" spans="1:9">
      <c r="A125">
        <v>118</v>
      </c>
      <c r="B125">
        <v>122</v>
      </c>
      <c r="C125">
        <v>11</v>
      </c>
    </row>
    <row r="126" spans="1:9">
      <c r="A126">
        <v>125</v>
      </c>
      <c r="B126">
        <v>123</v>
      </c>
      <c r="C126">
        <v>12</v>
      </c>
    </row>
    <row r="127" spans="1:9">
      <c r="A127">
        <v>132</v>
      </c>
      <c r="B127">
        <v>124</v>
      </c>
      <c r="C127">
        <v>13</v>
      </c>
    </row>
    <row r="128" spans="1:9">
      <c r="A128">
        <v>136</v>
      </c>
      <c r="B128">
        <v>124</v>
      </c>
      <c r="C128">
        <v>14</v>
      </c>
    </row>
    <row r="129" spans="1:3">
      <c r="A129">
        <v>128</v>
      </c>
      <c r="B129">
        <v>124</v>
      </c>
      <c r="C129">
        <v>15</v>
      </c>
    </row>
    <row r="130" spans="1:3">
      <c r="A130">
        <v>123</v>
      </c>
      <c r="B130">
        <v>124</v>
      </c>
      <c r="C130">
        <v>16</v>
      </c>
    </row>
    <row r="131" spans="1:3">
      <c r="A131">
        <v>132</v>
      </c>
      <c r="B131">
        <v>125</v>
      </c>
      <c r="C131">
        <v>17</v>
      </c>
    </row>
    <row r="132" spans="1:3">
      <c r="A132">
        <v>138</v>
      </c>
      <c r="B132">
        <v>125</v>
      </c>
      <c r="C132">
        <v>18</v>
      </c>
    </row>
    <row r="133" spans="1:3">
      <c r="A133">
        <v>126</v>
      </c>
      <c r="B133">
        <v>125</v>
      </c>
      <c r="C133">
        <v>19</v>
      </c>
    </row>
    <row r="134" spans="1:3">
      <c r="A134">
        <v>129</v>
      </c>
      <c r="B134">
        <v>125</v>
      </c>
      <c r="C134">
        <v>20</v>
      </c>
    </row>
    <row r="135" spans="1:3">
      <c r="A135">
        <v>136</v>
      </c>
      <c r="B135">
        <v>125</v>
      </c>
      <c r="C135">
        <v>21</v>
      </c>
    </row>
    <row r="136" spans="1:3">
      <c r="A136">
        <v>127</v>
      </c>
      <c r="B136">
        <v>125</v>
      </c>
      <c r="C136">
        <v>22</v>
      </c>
    </row>
    <row r="137" spans="1:3">
      <c r="A137">
        <v>130</v>
      </c>
      <c r="B137">
        <v>125</v>
      </c>
      <c r="C137">
        <v>23</v>
      </c>
    </row>
    <row r="138" spans="1:3">
      <c r="A138">
        <v>122</v>
      </c>
      <c r="B138">
        <v>125</v>
      </c>
      <c r="C138">
        <v>24</v>
      </c>
    </row>
    <row r="139" spans="1:3">
      <c r="A139">
        <v>125</v>
      </c>
      <c r="B139">
        <v>125</v>
      </c>
      <c r="C139">
        <v>25</v>
      </c>
    </row>
    <row r="140" spans="1:3">
      <c r="A140">
        <v>133</v>
      </c>
      <c r="B140">
        <v>125</v>
      </c>
      <c r="C140">
        <v>26</v>
      </c>
    </row>
    <row r="141" spans="1:3">
      <c r="A141">
        <v>140</v>
      </c>
      <c r="B141">
        <v>126</v>
      </c>
      <c r="C141">
        <v>27</v>
      </c>
    </row>
    <row r="142" spans="1:3">
      <c r="A142">
        <v>126</v>
      </c>
      <c r="B142">
        <v>126</v>
      </c>
      <c r="C142">
        <v>28</v>
      </c>
    </row>
    <row r="143" spans="1:3">
      <c r="A143">
        <v>133</v>
      </c>
      <c r="B143">
        <v>126</v>
      </c>
      <c r="C143">
        <v>29</v>
      </c>
    </row>
    <row r="144" spans="1:3">
      <c r="A144">
        <v>135</v>
      </c>
      <c r="B144">
        <v>126</v>
      </c>
      <c r="C144">
        <v>30</v>
      </c>
    </row>
    <row r="145" spans="1:3">
      <c r="A145">
        <v>130</v>
      </c>
      <c r="B145">
        <v>126</v>
      </c>
      <c r="C145">
        <v>31</v>
      </c>
    </row>
    <row r="146" spans="1:3">
      <c r="A146">
        <v>134</v>
      </c>
      <c r="B146">
        <v>127</v>
      </c>
      <c r="C146">
        <v>32</v>
      </c>
    </row>
    <row r="147" spans="1:3">
      <c r="A147">
        <v>141</v>
      </c>
      <c r="B147">
        <v>127</v>
      </c>
      <c r="C147">
        <v>33</v>
      </c>
    </row>
    <row r="148" spans="1:3">
      <c r="A148">
        <v>119</v>
      </c>
      <c r="B148">
        <v>127</v>
      </c>
      <c r="C148">
        <v>34</v>
      </c>
    </row>
    <row r="149" spans="1:3">
      <c r="A149">
        <v>125</v>
      </c>
      <c r="B149">
        <v>127</v>
      </c>
      <c r="C149">
        <v>35</v>
      </c>
    </row>
    <row r="150" spans="1:3">
      <c r="A150">
        <v>131</v>
      </c>
      <c r="B150">
        <v>128</v>
      </c>
      <c r="C150">
        <v>36</v>
      </c>
    </row>
    <row r="151" spans="1:3">
      <c r="A151">
        <v>136</v>
      </c>
      <c r="B151">
        <v>128</v>
      </c>
      <c r="C151">
        <v>37</v>
      </c>
    </row>
    <row r="152" spans="1:3">
      <c r="A152">
        <v>128</v>
      </c>
      <c r="B152">
        <v>128</v>
      </c>
      <c r="C152">
        <v>38</v>
      </c>
    </row>
    <row r="153" spans="1:3">
      <c r="A153">
        <v>124</v>
      </c>
      <c r="B153">
        <v>128</v>
      </c>
      <c r="C153">
        <v>39</v>
      </c>
    </row>
    <row r="154" spans="1:3">
      <c r="A154">
        <v>132</v>
      </c>
      <c r="B154">
        <v>128</v>
      </c>
      <c r="C154">
        <v>40</v>
      </c>
    </row>
    <row r="155" spans="1:3">
      <c r="A155">
        <v>136</v>
      </c>
      <c r="B155">
        <v>129</v>
      </c>
      <c r="C155">
        <v>41</v>
      </c>
    </row>
    <row r="156" spans="1:3">
      <c r="A156">
        <v>127</v>
      </c>
      <c r="B156">
        <v>130</v>
      </c>
      <c r="C156">
        <v>42</v>
      </c>
    </row>
    <row r="157" spans="1:3">
      <c r="A157">
        <v>130</v>
      </c>
      <c r="B157">
        <v>130</v>
      </c>
      <c r="C157">
        <v>43</v>
      </c>
    </row>
    <row r="158" spans="1:3">
      <c r="A158">
        <v>122</v>
      </c>
      <c r="B158">
        <v>130</v>
      </c>
      <c r="C158">
        <v>44</v>
      </c>
    </row>
    <row r="159" spans="1:3">
      <c r="A159">
        <v>125</v>
      </c>
      <c r="B159">
        <v>130</v>
      </c>
      <c r="C159">
        <v>45</v>
      </c>
    </row>
    <row r="160" spans="1:3">
      <c r="A160">
        <v>133</v>
      </c>
      <c r="B160">
        <v>130</v>
      </c>
      <c r="C160">
        <v>46</v>
      </c>
    </row>
    <row r="161" spans="1:4">
      <c r="A161">
        <v>140</v>
      </c>
      <c r="B161">
        <v>130</v>
      </c>
      <c r="C161">
        <v>47</v>
      </c>
    </row>
    <row r="162" spans="1:4">
      <c r="A162">
        <v>126</v>
      </c>
      <c r="B162">
        <v>130</v>
      </c>
      <c r="C162">
        <v>48</v>
      </c>
    </row>
    <row r="163" spans="1:4">
      <c r="A163">
        <v>133</v>
      </c>
      <c r="B163">
        <v>130</v>
      </c>
      <c r="C163">
        <v>49</v>
      </c>
      <c r="D163" s="14" t="s">
        <v>91</v>
      </c>
    </row>
    <row r="164" spans="1:4">
      <c r="A164">
        <v>135</v>
      </c>
      <c r="B164">
        <v>130</v>
      </c>
      <c r="C164">
        <v>50</v>
      </c>
      <c r="D164">
        <f>(B164+B165)/2</f>
        <v>130.5</v>
      </c>
    </row>
    <row r="165" spans="1:4">
      <c r="A165">
        <v>130</v>
      </c>
      <c r="B165">
        <v>131</v>
      </c>
      <c r="C165">
        <v>51</v>
      </c>
    </row>
    <row r="166" spans="1:4">
      <c r="A166">
        <v>134</v>
      </c>
      <c r="B166">
        <v>131</v>
      </c>
      <c r="C166">
        <v>52</v>
      </c>
    </row>
    <row r="167" spans="1:4">
      <c r="A167">
        <v>141</v>
      </c>
      <c r="B167">
        <v>131</v>
      </c>
      <c r="C167">
        <v>53</v>
      </c>
    </row>
    <row r="168" spans="1:4">
      <c r="A168">
        <v>119</v>
      </c>
      <c r="B168">
        <v>131</v>
      </c>
      <c r="C168">
        <v>54</v>
      </c>
    </row>
    <row r="169" spans="1:4">
      <c r="A169">
        <v>125</v>
      </c>
      <c r="B169">
        <v>132</v>
      </c>
      <c r="C169">
        <v>55</v>
      </c>
    </row>
    <row r="170" spans="1:4">
      <c r="A170">
        <v>131</v>
      </c>
      <c r="B170">
        <v>132</v>
      </c>
      <c r="C170">
        <v>56</v>
      </c>
    </row>
    <row r="171" spans="1:4">
      <c r="A171">
        <v>136</v>
      </c>
      <c r="B171">
        <v>132</v>
      </c>
      <c r="C171">
        <v>57</v>
      </c>
    </row>
    <row r="172" spans="1:4">
      <c r="A172">
        <v>128</v>
      </c>
      <c r="B172">
        <v>132</v>
      </c>
      <c r="C172">
        <v>58</v>
      </c>
    </row>
    <row r="173" spans="1:4">
      <c r="A173">
        <v>124</v>
      </c>
      <c r="B173">
        <v>132</v>
      </c>
      <c r="C173">
        <v>59</v>
      </c>
    </row>
    <row r="174" spans="1:4">
      <c r="A174">
        <v>132</v>
      </c>
      <c r="B174">
        <v>132</v>
      </c>
      <c r="C174">
        <v>60</v>
      </c>
    </row>
    <row r="175" spans="1:4">
      <c r="A175">
        <v>136</v>
      </c>
      <c r="B175">
        <v>132</v>
      </c>
      <c r="C175">
        <v>61</v>
      </c>
    </row>
    <row r="176" spans="1:4">
      <c r="A176">
        <v>127</v>
      </c>
      <c r="B176">
        <v>133</v>
      </c>
      <c r="C176">
        <v>62</v>
      </c>
    </row>
    <row r="177" spans="1:3">
      <c r="A177">
        <v>130</v>
      </c>
      <c r="B177">
        <v>133</v>
      </c>
      <c r="C177">
        <v>63</v>
      </c>
    </row>
    <row r="178" spans="1:3">
      <c r="A178">
        <v>122</v>
      </c>
      <c r="B178">
        <v>133</v>
      </c>
      <c r="C178">
        <v>64</v>
      </c>
    </row>
    <row r="179" spans="1:3">
      <c r="A179">
        <v>125</v>
      </c>
      <c r="B179">
        <v>133</v>
      </c>
      <c r="C179">
        <v>65</v>
      </c>
    </row>
    <row r="180" spans="1:3">
      <c r="A180">
        <v>133</v>
      </c>
      <c r="B180">
        <v>133</v>
      </c>
      <c r="C180">
        <v>66</v>
      </c>
    </row>
    <row r="181" spans="1:3">
      <c r="A181">
        <v>140</v>
      </c>
      <c r="B181">
        <v>133</v>
      </c>
      <c r="C181">
        <v>67</v>
      </c>
    </row>
    <row r="182" spans="1:3">
      <c r="A182">
        <v>126</v>
      </c>
      <c r="B182">
        <v>133</v>
      </c>
      <c r="C182">
        <v>68</v>
      </c>
    </row>
    <row r="183" spans="1:3">
      <c r="A183">
        <v>133</v>
      </c>
      <c r="B183">
        <v>133</v>
      </c>
      <c r="C183">
        <v>69</v>
      </c>
    </row>
    <row r="184" spans="1:3">
      <c r="A184">
        <v>135</v>
      </c>
      <c r="B184">
        <v>134</v>
      </c>
      <c r="C184">
        <v>70</v>
      </c>
    </row>
    <row r="185" spans="1:3">
      <c r="A185">
        <v>130</v>
      </c>
      <c r="B185">
        <v>134</v>
      </c>
      <c r="C185">
        <v>71</v>
      </c>
    </row>
    <row r="186" spans="1:3">
      <c r="A186">
        <v>134</v>
      </c>
      <c r="B186">
        <v>134</v>
      </c>
      <c r="C186">
        <v>72</v>
      </c>
    </row>
    <row r="187" spans="1:3">
      <c r="A187">
        <v>141</v>
      </c>
      <c r="B187">
        <v>134</v>
      </c>
      <c r="C187">
        <v>73</v>
      </c>
    </row>
    <row r="188" spans="1:3">
      <c r="A188">
        <v>119</v>
      </c>
      <c r="B188">
        <v>135</v>
      </c>
      <c r="C188">
        <v>74</v>
      </c>
    </row>
    <row r="189" spans="1:3">
      <c r="A189">
        <v>125</v>
      </c>
      <c r="B189">
        <v>135</v>
      </c>
      <c r="C189">
        <v>75</v>
      </c>
    </row>
    <row r="190" spans="1:3">
      <c r="A190">
        <v>131</v>
      </c>
      <c r="B190">
        <v>135</v>
      </c>
      <c r="C190">
        <v>76</v>
      </c>
    </row>
    <row r="191" spans="1:3">
      <c r="A191">
        <v>136</v>
      </c>
      <c r="B191">
        <v>135</v>
      </c>
      <c r="C191">
        <v>77</v>
      </c>
    </row>
    <row r="192" spans="1:3">
      <c r="A192">
        <v>128</v>
      </c>
      <c r="B192">
        <v>135</v>
      </c>
      <c r="C192">
        <v>78</v>
      </c>
    </row>
    <row r="193" spans="1:3">
      <c r="A193">
        <v>124</v>
      </c>
      <c r="B193">
        <v>136</v>
      </c>
      <c r="C193">
        <v>79</v>
      </c>
    </row>
    <row r="194" spans="1:3">
      <c r="A194">
        <v>132</v>
      </c>
      <c r="B194">
        <v>136</v>
      </c>
      <c r="C194">
        <v>80</v>
      </c>
    </row>
    <row r="195" spans="1:3">
      <c r="A195">
        <v>136</v>
      </c>
      <c r="B195">
        <v>136</v>
      </c>
      <c r="C195">
        <v>81</v>
      </c>
    </row>
    <row r="196" spans="1:3">
      <c r="A196">
        <v>127</v>
      </c>
      <c r="B196">
        <v>136</v>
      </c>
      <c r="C196">
        <v>82</v>
      </c>
    </row>
    <row r="197" spans="1:3">
      <c r="A197">
        <v>130</v>
      </c>
      <c r="B197">
        <v>136</v>
      </c>
      <c r="C197">
        <v>83</v>
      </c>
    </row>
    <row r="198" spans="1:3">
      <c r="A198">
        <v>122</v>
      </c>
      <c r="B198">
        <v>136</v>
      </c>
      <c r="C198">
        <v>84</v>
      </c>
    </row>
    <row r="199" spans="1:3">
      <c r="A199">
        <v>125</v>
      </c>
      <c r="B199">
        <v>136</v>
      </c>
      <c r="C199">
        <v>85</v>
      </c>
    </row>
    <row r="200" spans="1:3">
      <c r="A200">
        <v>133</v>
      </c>
      <c r="B200">
        <v>136</v>
      </c>
      <c r="C200">
        <v>86</v>
      </c>
    </row>
    <row r="201" spans="1:3">
      <c r="A201">
        <v>140</v>
      </c>
      <c r="B201">
        <v>136</v>
      </c>
      <c r="C201">
        <v>87</v>
      </c>
    </row>
    <row r="202" spans="1:3">
      <c r="A202">
        <v>126</v>
      </c>
      <c r="B202">
        <v>137</v>
      </c>
      <c r="C202">
        <v>88</v>
      </c>
    </row>
    <row r="203" spans="1:3">
      <c r="A203">
        <v>133</v>
      </c>
      <c r="B203">
        <v>138</v>
      </c>
      <c r="C203">
        <v>89</v>
      </c>
    </row>
    <row r="204" spans="1:3">
      <c r="A204">
        <v>135</v>
      </c>
      <c r="B204">
        <v>140</v>
      </c>
      <c r="C204">
        <v>90</v>
      </c>
    </row>
    <row r="205" spans="1:3">
      <c r="A205">
        <v>130</v>
      </c>
      <c r="B205">
        <v>140</v>
      </c>
      <c r="C205">
        <v>91</v>
      </c>
    </row>
    <row r="206" spans="1:3">
      <c r="A206">
        <v>134</v>
      </c>
      <c r="B206">
        <v>140</v>
      </c>
      <c r="C206">
        <v>92</v>
      </c>
    </row>
    <row r="207" spans="1:3">
      <c r="A207">
        <v>141</v>
      </c>
      <c r="B207">
        <v>140</v>
      </c>
      <c r="C207">
        <v>93</v>
      </c>
    </row>
    <row r="208" spans="1:3">
      <c r="A208">
        <v>119</v>
      </c>
      <c r="B208">
        <v>141</v>
      </c>
      <c r="C208">
        <v>94</v>
      </c>
    </row>
    <row r="209" spans="1:10">
      <c r="A209">
        <v>125</v>
      </c>
      <c r="B209">
        <v>141</v>
      </c>
      <c r="C209">
        <v>95</v>
      </c>
    </row>
    <row r="210" spans="1:10">
      <c r="A210">
        <v>131</v>
      </c>
      <c r="B210">
        <v>141</v>
      </c>
      <c r="C210">
        <v>96</v>
      </c>
    </row>
    <row r="211" spans="1:10">
      <c r="A211">
        <v>136</v>
      </c>
      <c r="B211">
        <v>141</v>
      </c>
      <c r="C211">
        <v>97</v>
      </c>
    </row>
    <row r="212" spans="1:10">
      <c r="A212">
        <v>128</v>
      </c>
      <c r="B212">
        <v>141</v>
      </c>
      <c r="C212">
        <v>98</v>
      </c>
    </row>
    <row r="213" spans="1:10">
      <c r="A213">
        <v>124</v>
      </c>
      <c r="B213">
        <v>145</v>
      </c>
      <c r="C213">
        <v>99</v>
      </c>
    </row>
    <row r="214" spans="1:10">
      <c r="A214">
        <v>132</v>
      </c>
      <c r="B214">
        <v>148</v>
      </c>
      <c r="C214">
        <v>100</v>
      </c>
    </row>
    <row r="215" spans="1:10" ht="15" thickBot="1">
      <c r="A215" s="14"/>
    </row>
    <row r="216" spans="1:10" ht="15" thickBot="1">
      <c r="A216" s="10" t="s">
        <v>146</v>
      </c>
      <c r="B216" s="12"/>
      <c r="C216" s="12"/>
      <c r="D216" s="12"/>
      <c r="E216" s="12"/>
      <c r="F216" s="12"/>
      <c r="G216" s="12"/>
      <c r="H216" s="12"/>
      <c r="I216" s="12"/>
      <c r="J216" s="13"/>
    </row>
    <row r="218" spans="1:10">
      <c r="A218">
        <v>118</v>
      </c>
      <c r="B218">
        <v>1</v>
      </c>
    </row>
    <row r="219" spans="1:10">
      <c r="A219">
        <v>119</v>
      </c>
      <c r="B219">
        <v>3</v>
      </c>
    </row>
    <row r="220" spans="1:10">
      <c r="A220">
        <v>120</v>
      </c>
      <c r="B220">
        <v>1</v>
      </c>
    </row>
    <row r="221" spans="1:10">
      <c r="A221">
        <v>122</v>
      </c>
      <c r="B221">
        <v>5</v>
      </c>
    </row>
    <row r="222" spans="1:10">
      <c r="A222">
        <v>123</v>
      </c>
      <c r="B222">
        <v>1</v>
      </c>
    </row>
    <row r="223" spans="1:10">
      <c r="A223">
        <v>124</v>
      </c>
      <c r="B223">
        <v>4</v>
      </c>
    </row>
    <row r="224" spans="1:10">
      <c r="A224">
        <v>125</v>
      </c>
      <c r="B224">
        <v>10</v>
      </c>
    </row>
    <row r="225" spans="1:2">
      <c r="A225">
        <v>126</v>
      </c>
      <c r="B225">
        <v>5</v>
      </c>
    </row>
    <row r="226" spans="1:2">
      <c r="A226">
        <v>127</v>
      </c>
      <c r="B226">
        <v>4</v>
      </c>
    </row>
    <row r="227" spans="1:2">
      <c r="A227">
        <v>128</v>
      </c>
      <c r="B227">
        <v>5</v>
      </c>
    </row>
    <row r="228" spans="1:2">
      <c r="A228">
        <v>129</v>
      </c>
      <c r="B228">
        <v>1</v>
      </c>
    </row>
    <row r="229" spans="1:2">
      <c r="A229">
        <v>130</v>
      </c>
      <c r="B229">
        <v>9</v>
      </c>
    </row>
    <row r="230" spans="1:2">
      <c r="A230">
        <v>131</v>
      </c>
      <c r="B230">
        <v>4</v>
      </c>
    </row>
    <row r="231" spans="1:2">
      <c r="A231">
        <v>132</v>
      </c>
      <c r="B231">
        <v>7</v>
      </c>
    </row>
    <row r="232" spans="1:2">
      <c r="A232">
        <v>133</v>
      </c>
      <c r="B232">
        <v>8</v>
      </c>
    </row>
    <row r="233" spans="1:2">
      <c r="A233">
        <v>134</v>
      </c>
      <c r="B233">
        <v>4</v>
      </c>
    </row>
    <row r="234" spans="1:2">
      <c r="A234">
        <v>135</v>
      </c>
      <c r="B234">
        <v>5</v>
      </c>
    </row>
    <row r="235" spans="1:2">
      <c r="A235">
        <v>136</v>
      </c>
      <c r="B235">
        <v>9</v>
      </c>
    </row>
    <row r="236" spans="1:2">
      <c r="A236">
        <v>137</v>
      </c>
      <c r="B236">
        <v>1</v>
      </c>
    </row>
    <row r="237" spans="1:2">
      <c r="A237">
        <v>138</v>
      </c>
      <c r="B237">
        <v>1</v>
      </c>
    </row>
    <row r="238" spans="1:2">
      <c r="A238">
        <v>140</v>
      </c>
      <c r="B238">
        <v>4</v>
      </c>
    </row>
    <row r="239" spans="1:2">
      <c r="A239">
        <v>141</v>
      </c>
      <c r="B239">
        <v>5</v>
      </c>
    </row>
    <row r="240" spans="1:2">
      <c r="A240">
        <v>145</v>
      </c>
      <c r="B240">
        <v>1</v>
      </c>
    </row>
    <row r="241" spans="1:2">
      <c r="A241">
        <v>148</v>
      </c>
      <c r="B241">
        <v>1</v>
      </c>
    </row>
  </sheetData>
  <sortState xmlns:xlrd2="http://schemas.microsoft.com/office/spreadsheetml/2017/richdata2" ref="A115:B214">
    <sortCondition ref="B115:B21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814B-6CE8-4CF4-9B77-280F56AEA275}">
  <dimension ref="A1:R56"/>
  <sheetViews>
    <sheetView tabSelected="1" topLeftCell="A39" workbookViewId="0">
      <selection activeCell="F53" sqref="F53"/>
    </sheetView>
  </sheetViews>
  <sheetFormatPr defaultRowHeight="14.5"/>
  <sheetData>
    <row r="1" spans="1:18">
      <c r="A1" s="1"/>
      <c r="B1" t="s">
        <v>147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148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149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9"/>
    </row>
    <row r="5" spans="1:18">
      <c r="B5" s="7"/>
      <c r="C5" t="s">
        <v>150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9"/>
    </row>
    <row r="6" spans="1:18" ht="15" thickBot="1">
      <c r="B6" s="4"/>
      <c r="C6" s="17" t="s">
        <v>151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8" spans="1:18" ht="15" thickBot="1"/>
    <row r="9" spans="1:18" ht="15" thickBot="1">
      <c r="A9" s="10" t="s">
        <v>152</v>
      </c>
      <c r="B9" s="21"/>
      <c r="C9" s="21"/>
      <c r="D9" s="21"/>
      <c r="E9" s="21"/>
      <c r="F9" s="21"/>
      <c r="G9" s="21"/>
      <c r="H9" s="21"/>
      <c r="I9" s="21"/>
      <c r="J9" s="22"/>
    </row>
    <row r="11" spans="1:18">
      <c r="A11" s="14" t="s">
        <v>153</v>
      </c>
      <c r="B11" s="14" t="s">
        <v>154</v>
      </c>
      <c r="C11" s="14" t="s">
        <v>155</v>
      </c>
    </row>
    <row r="12" spans="1:18">
      <c r="A12">
        <v>45</v>
      </c>
      <c r="B12">
        <v>32</v>
      </c>
      <c r="C12">
        <v>40</v>
      </c>
    </row>
    <row r="13" spans="1:18">
      <c r="A13">
        <v>35</v>
      </c>
      <c r="B13">
        <v>28</v>
      </c>
      <c r="C13">
        <v>39</v>
      </c>
    </row>
    <row r="14" spans="1:18">
      <c r="A14">
        <v>40</v>
      </c>
      <c r="B14">
        <v>30</v>
      </c>
      <c r="C14">
        <v>42</v>
      </c>
    </row>
    <row r="15" spans="1:18">
      <c r="A15">
        <v>38</v>
      </c>
      <c r="B15">
        <v>34</v>
      </c>
      <c r="C15">
        <v>41</v>
      </c>
    </row>
    <row r="16" spans="1:18">
      <c r="A16">
        <v>42</v>
      </c>
      <c r="B16">
        <v>33</v>
      </c>
      <c r="C16">
        <v>38</v>
      </c>
    </row>
    <row r="17" spans="1:9">
      <c r="A17">
        <v>37</v>
      </c>
      <c r="B17">
        <v>35</v>
      </c>
      <c r="C17">
        <v>43</v>
      </c>
    </row>
    <row r="18" spans="1:9">
      <c r="A18">
        <v>39</v>
      </c>
      <c r="B18">
        <v>31</v>
      </c>
      <c r="C18">
        <v>45</v>
      </c>
    </row>
    <row r="19" spans="1:9">
      <c r="A19">
        <v>43</v>
      </c>
      <c r="B19">
        <v>29</v>
      </c>
      <c r="C19">
        <v>44</v>
      </c>
    </row>
    <row r="20" spans="1:9">
      <c r="A20">
        <v>44</v>
      </c>
      <c r="B20">
        <v>36</v>
      </c>
      <c r="C20">
        <v>41</v>
      </c>
    </row>
    <row r="21" spans="1:9">
      <c r="A21">
        <v>41</v>
      </c>
      <c r="B21">
        <v>37</v>
      </c>
      <c r="C21">
        <v>37</v>
      </c>
    </row>
    <row r="27" spans="1:9" ht="15" thickBot="1"/>
    <row r="28" spans="1:9" ht="15" thickBot="1">
      <c r="A28" s="10" t="s">
        <v>156</v>
      </c>
      <c r="B28" s="12"/>
      <c r="C28" s="12"/>
      <c r="D28" s="12"/>
      <c r="E28" s="12"/>
      <c r="F28" s="12"/>
      <c r="G28" s="12"/>
      <c r="H28" s="12"/>
      <c r="I28" s="13"/>
    </row>
    <row r="30" spans="1:9">
      <c r="A30" s="14" t="s">
        <v>153</v>
      </c>
      <c r="B30" s="14" t="s">
        <v>154</v>
      </c>
      <c r="C30" s="14" t="s">
        <v>155</v>
      </c>
    </row>
    <row r="31" spans="1:9">
      <c r="A31">
        <v>45</v>
      </c>
      <c r="B31">
        <v>32</v>
      </c>
      <c r="C31">
        <v>40</v>
      </c>
    </row>
    <row r="32" spans="1:9">
      <c r="A32">
        <v>35</v>
      </c>
      <c r="B32">
        <v>28</v>
      </c>
      <c r="C32">
        <v>39</v>
      </c>
    </row>
    <row r="33" spans="1:9">
      <c r="A33">
        <v>40</v>
      </c>
      <c r="B33">
        <v>30</v>
      </c>
      <c r="C33">
        <v>42</v>
      </c>
    </row>
    <row r="34" spans="1:9">
      <c r="A34">
        <v>38</v>
      </c>
      <c r="B34">
        <v>34</v>
      </c>
      <c r="C34">
        <v>41</v>
      </c>
    </row>
    <row r="35" spans="1:9">
      <c r="A35">
        <v>42</v>
      </c>
      <c r="B35">
        <v>33</v>
      </c>
      <c r="C35">
        <v>38</v>
      </c>
    </row>
    <row r="36" spans="1:9">
      <c r="A36">
        <v>37</v>
      </c>
      <c r="B36">
        <v>35</v>
      </c>
      <c r="C36">
        <v>43</v>
      </c>
    </row>
    <row r="37" spans="1:9">
      <c r="A37">
        <v>39</v>
      </c>
      <c r="B37">
        <v>31</v>
      </c>
      <c r="C37">
        <v>45</v>
      </c>
    </row>
    <row r="38" spans="1:9">
      <c r="A38">
        <v>43</v>
      </c>
      <c r="B38">
        <v>29</v>
      </c>
      <c r="C38">
        <v>44</v>
      </c>
    </row>
    <row r="39" spans="1:9">
      <c r="A39">
        <v>44</v>
      </c>
      <c r="B39">
        <v>36</v>
      </c>
      <c r="C39">
        <v>41</v>
      </c>
    </row>
    <row r="40" spans="1:9">
      <c r="A40">
        <v>41</v>
      </c>
      <c r="B40">
        <v>37</v>
      </c>
      <c r="C40">
        <v>37</v>
      </c>
    </row>
    <row r="41" spans="1:9">
      <c r="A41" s="14">
        <f>SUM(A31:A40)/10</f>
        <v>40.4</v>
      </c>
      <c r="B41" s="14">
        <f t="shared" ref="B41:C41" si="0">SUM(B31:B40)/10</f>
        <v>32.5</v>
      </c>
      <c r="C41" s="14">
        <f t="shared" si="0"/>
        <v>41</v>
      </c>
    </row>
    <row r="42" spans="1:9" ht="15" thickBot="1"/>
    <row r="43" spans="1:9" ht="15" thickBot="1">
      <c r="A43" s="10" t="s">
        <v>157</v>
      </c>
      <c r="B43" s="12"/>
      <c r="C43" s="12"/>
      <c r="D43" s="12"/>
      <c r="E43" s="12"/>
      <c r="F43" s="12"/>
      <c r="G43" s="12"/>
      <c r="H43" s="12"/>
      <c r="I43" s="13"/>
    </row>
    <row r="45" spans="1:9">
      <c r="A45" s="14" t="s">
        <v>153</v>
      </c>
      <c r="B45" s="14" t="s">
        <v>154</v>
      </c>
      <c r="C45" s="14" t="s">
        <v>155</v>
      </c>
    </row>
    <row r="46" spans="1:9">
      <c r="A46">
        <v>45</v>
      </c>
      <c r="B46">
        <v>32</v>
      </c>
      <c r="C46">
        <v>40</v>
      </c>
    </row>
    <row r="47" spans="1:9" ht="15" thickBot="1">
      <c r="A47">
        <v>35</v>
      </c>
      <c r="B47">
        <v>28</v>
      </c>
      <c r="C47">
        <v>39</v>
      </c>
    </row>
    <row r="48" spans="1:9">
      <c r="A48">
        <v>40</v>
      </c>
      <c r="B48">
        <v>30</v>
      </c>
      <c r="C48">
        <v>42</v>
      </c>
      <c r="E48" s="1"/>
      <c r="F48" s="2"/>
      <c r="G48" s="2"/>
      <c r="H48" s="3"/>
    </row>
    <row r="49" spans="1:8">
      <c r="A49">
        <v>38</v>
      </c>
      <c r="B49">
        <v>34</v>
      </c>
      <c r="C49">
        <v>41</v>
      </c>
      <c r="E49" s="7" t="s">
        <v>4</v>
      </c>
      <c r="F49" s="8"/>
      <c r="G49" s="8"/>
      <c r="H49" s="9"/>
    </row>
    <row r="50" spans="1:8" ht="15" thickBot="1">
      <c r="A50">
        <v>42</v>
      </c>
      <c r="B50">
        <v>33</v>
      </c>
      <c r="C50">
        <v>38</v>
      </c>
      <c r="E50" s="4"/>
      <c r="F50" s="5"/>
      <c r="G50" s="5"/>
      <c r="H50" s="6"/>
    </row>
    <row r="51" spans="1:8">
      <c r="A51">
        <v>37</v>
      </c>
      <c r="B51">
        <v>35</v>
      </c>
      <c r="C51">
        <v>43</v>
      </c>
    </row>
    <row r="52" spans="1:8">
      <c r="A52">
        <v>39</v>
      </c>
      <c r="B52">
        <v>31</v>
      </c>
      <c r="C52">
        <v>45</v>
      </c>
    </row>
    <row r="53" spans="1:8">
      <c r="A53">
        <v>43</v>
      </c>
      <c r="B53">
        <v>29</v>
      </c>
      <c r="C53">
        <v>44</v>
      </c>
    </row>
    <row r="54" spans="1:8">
      <c r="A54">
        <v>44</v>
      </c>
      <c r="B54">
        <v>36</v>
      </c>
      <c r="C54">
        <v>41</v>
      </c>
    </row>
    <row r="55" spans="1:8">
      <c r="A55">
        <v>41</v>
      </c>
      <c r="B55">
        <v>37</v>
      </c>
      <c r="C55">
        <v>37</v>
      </c>
    </row>
    <row r="56" spans="1:8">
      <c r="A56" s="14">
        <f>A46-A47</f>
        <v>10</v>
      </c>
      <c r="B56" s="14">
        <f>B55-B47</f>
        <v>9</v>
      </c>
      <c r="C56" s="14">
        <f>C52-C55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20C2-7811-4F59-A2DA-96FEB1279D8F}">
  <dimension ref="A1:R77"/>
  <sheetViews>
    <sheetView topLeftCell="A60" workbookViewId="0">
      <selection activeCell="G78" sqref="G78"/>
    </sheetView>
  </sheetViews>
  <sheetFormatPr defaultRowHeight="14.5"/>
  <sheetData>
    <row r="1" spans="1:18">
      <c r="A1" s="1"/>
      <c r="B1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16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17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18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ht="15" thickBot="1">
      <c r="B6" s="4"/>
      <c r="C6" s="17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8" spans="1:18" ht="15" thickBot="1"/>
    <row r="9" spans="1:18" ht="15" thickBot="1">
      <c r="A9" s="10" t="s">
        <v>20</v>
      </c>
      <c r="B9" s="12"/>
      <c r="C9" s="12"/>
      <c r="D9" s="12"/>
      <c r="E9" s="12"/>
      <c r="F9" s="12"/>
      <c r="G9" s="12"/>
      <c r="H9" s="12"/>
      <c r="I9" s="13"/>
    </row>
    <row r="10" spans="1:18">
      <c r="A10">
        <v>500</v>
      </c>
    </row>
    <row r="11" spans="1:18">
      <c r="A11">
        <v>700</v>
      </c>
    </row>
    <row r="12" spans="1:18">
      <c r="A12">
        <v>400</v>
      </c>
    </row>
    <row r="13" spans="1:18">
      <c r="A13">
        <v>600</v>
      </c>
    </row>
    <row r="14" spans="1:18">
      <c r="A14">
        <v>550</v>
      </c>
    </row>
    <row r="15" spans="1:18">
      <c r="A15">
        <v>750</v>
      </c>
    </row>
    <row r="16" spans="1:18" ht="15" thickBot="1">
      <c r="A16">
        <v>650</v>
      </c>
    </row>
    <row r="17" spans="1:6">
      <c r="A17">
        <v>500</v>
      </c>
      <c r="C17" s="1"/>
      <c r="D17" s="2"/>
      <c r="E17" s="2"/>
      <c r="F17" s="3"/>
    </row>
    <row r="18" spans="1:6">
      <c r="A18">
        <v>600</v>
      </c>
      <c r="C18" s="7" t="s">
        <v>4</v>
      </c>
      <c r="D18" s="8"/>
      <c r="E18" s="8"/>
      <c r="F18" s="9"/>
    </row>
    <row r="19" spans="1:6" ht="15" thickBot="1">
      <c r="A19">
        <v>550</v>
      </c>
      <c r="C19" s="4"/>
      <c r="D19" s="5"/>
      <c r="E19" s="5"/>
      <c r="F19" s="6"/>
    </row>
    <row r="20" spans="1:6">
      <c r="A20">
        <v>800</v>
      </c>
    </row>
    <row r="21" spans="1:6">
      <c r="A21">
        <v>450</v>
      </c>
    </row>
    <row r="22" spans="1:6">
      <c r="A22">
        <v>700</v>
      </c>
    </row>
    <row r="23" spans="1:6">
      <c r="A23">
        <v>550</v>
      </c>
      <c r="C23" s="14" t="s">
        <v>21</v>
      </c>
      <c r="D23">
        <f>A20-A12</f>
        <v>400</v>
      </c>
      <c r="E23" t="s">
        <v>33</v>
      </c>
    </row>
    <row r="24" spans="1:6">
      <c r="A24">
        <v>600</v>
      </c>
    </row>
    <row r="25" spans="1:6">
      <c r="A25">
        <v>400</v>
      </c>
    </row>
    <row r="26" spans="1:6">
      <c r="A26">
        <v>650</v>
      </c>
    </row>
    <row r="27" spans="1:6">
      <c r="A27">
        <v>500</v>
      </c>
    </row>
    <row r="28" spans="1:6">
      <c r="A28">
        <v>750</v>
      </c>
    </row>
    <row r="29" spans="1:6">
      <c r="A29">
        <v>550</v>
      </c>
    </row>
    <row r="30" spans="1:6">
      <c r="A30">
        <v>700</v>
      </c>
    </row>
    <row r="31" spans="1:6">
      <c r="A31">
        <v>600</v>
      </c>
    </row>
    <row r="32" spans="1:6">
      <c r="A32">
        <v>500</v>
      </c>
    </row>
    <row r="33" spans="1:9">
      <c r="A33">
        <v>800</v>
      </c>
    </row>
    <row r="34" spans="1:9">
      <c r="A34">
        <v>550</v>
      </c>
    </row>
    <row r="35" spans="1:9">
      <c r="A35">
        <v>650</v>
      </c>
    </row>
    <row r="36" spans="1:9">
      <c r="A36">
        <v>400</v>
      </c>
    </row>
    <row r="37" spans="1:9">
      <c r="A37">
        <v>600</v>
      </c>
    </row>
    <row r="38" spans="1:9">
      <c r="A38">
        <v>750</v>
      </c>
    </row>
    <row r="39" spans="1:9">
      <c r="A39">
        <v>550</v>
      </c>
    </row>
    <row r="40" spans="1:9" ht="15" thickBot="1"/>
    <row r="41" spans="1:9" ht="15" thickBot="1">
      <c r="A41" s="10" t="s">
        <v>22</v>
      </c>
      <c r="B41" s="12"/>
      <c r="C41" s="12"/>
      <c r="D41" s="12"/>
      <c r="E41" s="12"/>
      <c r="F41" s="12"/>
      <c r="G41" s="12"/>
      <c r="H41" s="12"/>
      <c r="I41" s="13"/>
    </row>
    <row r="42" spans="1:9" ht="15.5">
      <c r="A42" s="14" t="s">
        <v>7</v>
      </c>
      <c r="B42" s="15" t="s">
        <v>8</v>
      </c>
      <c r="C42" s="15" t="s">
        <v>9</v>
      </c>
      <c r="D42" s="16" t="s">
        <v>10</v>
      </c>
      <c r="E42" s="14" t="s">
        <v>11</v>
      </c>
    </row>
    <row r="43" spans="1:9">
      <c r="A43">
        <v>500</v>
      </c>
      <c r="C43">
        <f>A43-$B$73</f>
        <v>-95</v>
      </c>
      <c r="D43">
        <f>C43*C43</f>
        <v>9025</v>
      </c>
    </row>
    <row r="44" spans="1:9">
      <c r="A44">
        <v>700</v>
      </c>
      <c r="C44">
        <f t="shared" ref="C44:C72" si="0">A44-$B$73</f>
        <v>105</v>
      </c>
      <c r="D44">
        <f t="shared" ref="D44:D72" si="1">C44*C44</f>
        <v>11025</v>
      </c>
    </row>
    <row r="45" spans="1:9">
      <c r="A45">
        <v>400</v>
      </c>
      <c r="C45">
        <f t="shared" si="0"/>
        <v>-195</v>
      </c>
      <c r="D45">
        <f t="shared" si="1"/>
        <v>38025</v>
      </c>
    </row>
    <row r="46" spans="1:9">
      <c r="A46">
        <v>600</v>
      </c>
      <c r="C46">
        <f t="shared" si="0"/>
        <v>5</v>
      </c>
      <c r="D46">
        <f t="shared" si="1"/>
        <v>25</v>
      </c>
    </row>
    <row r="47" spans="1:9">
      <c r="A47">
        <v>550</v>
      </c>
      <c r="C47">
        <f t="shared" si="0"/>
        <v>-45</v>
      </c>
      <c r="D47">
        <f t="shared" si="1"/>
        <v>2025</v>
      </c>
    </row>
    <row r="48" spans="1:9">
      <c r="A48">
        <v>750</v>
      </c>
      <c r="C48">
        <f t="shared" si="0"/>
        <v>155</v>
      </c>
      <c r="D48">
        <f t="shared" si="1"/>
        <v>24025</v>
      </c>
    </row>
    <row r="49" spans="1:4">
      <c r="A49">
        <v>650</v>
      </c>
      <c r="C49">
        <f t="shared" si="0"/>
        <v>55</v>
      </c>
      <c r="D49">
        <f t="shared" si="1"/>
        <v>3025</v>
      </c>
    </row>
    <row r="50" spans="1:4">
      <c r="A50">
        <v>500</v>
      </c>
      <c r="C50">
        <f t="shared" si="0"/>
        <v>-95</v>
      </c>
      <c r="D50">
        <f t="shared" si="1"/>
        <v>9025</v>
      </c>
    </row>
    <row r="51" spans="1:4">
      <c r="A51">
        <v>600</v>
      </c>
      <c r="C51">
        <f t="shared" si="0"/>
        <v>5</v>
      </c>
      <c r="D51">
        <f t="shared" si="1"/>
        <v>25</v>
      </c>
    </row>
    <row r="52" spans="1:4">
      <c r="A52">
        <v>550</v>
      </c>
      <c r="C52">
        <f t="shared" si="0"/>
        <v>-45</v>
      </c>
      <c r="D52">
        <f t="shared" si="1"/>
        <v>2025</v>
      </c>
    </row>
    <row r="53" spans="1:4">
      <c r="A53">
        <v>800</v>
      </c>
      <c r="C53">
        <f t="shared" si="0"/>
        <v>205</v>
      </c>
      <c r="D53">
        <f t="shared" si="1"/>
        <v>42025</v>
      </c>
    </row>
    <row r="54" spans="1:4">
      <c r="A54">
        <v>450</v>
      </c>
      <c r="C54">
        <f t="shared" si="0"/>
        <v>-145</v>
      </c>
      <c r="D54">
        <f t="shared" si="1"/>
        <v>21025</v>
      </c>
    </row>
    <row r="55" spans="1:4">
      <c r="A55">
        <v>700</v>
      </c>
      <c r="C55">
        <f t="shared" si="0"/>
        <v>105</v>
      </c>
      <c r="D55">
        <f t="shared" si="1"/>
        <v>11025</v>
      </c>
    </row>
    <row r="56" spans="1:4">
      <c r="A56">
        <v>550</v>
      </c>
      <c r="C56">
        <f t="shared" si="0"/>
        <v>-45</v>
      </c>
      <c r="D56">
        <f t="shared" si="1"/>
        <v>2025</v>
      </c>
    </row>
    <row r="57" spans="1:4">
      <c r="A57">
        <v>600</v>
      </c>
      <c r="C57">
        <f t="shared" si="0"/>
        <v>5</v>
      </c>
      <c r="D57">
        <f t="shared" si="1"/>
        <v>25</v>
      </c>
    </row>
    <row r="58" spans="1:4">
      <c r="A58">
        <v>400</v>
      </c>
      <c r="C58">
        <f t="shared" si="0"/>
        <v>-195</v>
      </c>
      <c r="D58">
        <f t="shared" si="1"/>
        <v>38025</v>
      </c>
    </row>
    <row r="59" spans="1:4">
      <c r="A59">
        <v>650</v>
      </c>
      <c r="C59">
        <f t="shared" si="0"/>
        <v>55</v>
      </c>
      <c r="D59">
        <f t="shared" si="1"/>
        <v>3025</v>
      </c>
    </row>
    <row r="60" spans="1:4">
      <c r="A60">
        <v>500</v>
      </c>
      <c r="C60">
        <f t="shared" si="0"/>
        <v>-95</v>
      </c>
      <c r="D60">
        <f t="shared" si="1"/>
        <v>9025</v>
      </c>
    </row>
    <row r="61" spans="1:4">
      <c r="A61">
        <v>750</v>
      </c>
      <c r="C61">
        <f t="shared" si="0"/>
        <v>155</v>
      </c>
      <c r="D61">
        <f t="shared" si="1"/>
        <v>24025</v>
      </c>
    </row>
    <row r="62" spans="1:4">
      <c r="A62">
        <v>550</v>
      </c>
      <c r="C62">
        <f t="shared" si="0"/>
        <v>-45</v>
      </c>
      <c r="D62">
        <f t="shared" si="1"/>
        <v>2025</v>
      </c>
    </row>
    <row r="63" spans="1:4">
      <c r="A63">
        <v>700</v>
      </c>
      <c r="C63">
        <f t="shared" si="0"/>
        <v>105</v>
      </c>
      <c r="D63">
        <f t="shared" si="1"/>
        <v>11025</v>
      </c>
    </row>
    <row r="64" spans="1:4">
      <c r="A64">
        <v>600</v>
      </c>
      <c r="C64">
        <f t="shared" si="0"/>
        <v>5</v>
      </c>
      <c r="D64">
        <f t="shared" si="1"/>
        <v>25</v>
      </c>
    </row>
    <row r="65" spans="1:9">
      <c r="A65">
        <v>500</v>
      </c>
      <c r="C65">
        <f t="shared" si="0"/>
        <v>-95</v>
      </c>
      <c r="D65">
        <f t="shared" si="1"/>
        <v>9025</v>
      </c>
    </row>
    <row r="66" spans="1:9">
      <c r="A66">
        <v>800</v>
      </c>
      <c r="C66">
        <f t="shared" si="0"/>
        <v>205</v>
      </c>
      <c r="D66">
        <f t="shared" si="1"/>
        <v>42025</v>
      </c>
    </row>
    <row r="67" spans="1:9">
      <c r="A67">
        <v>550</v>
      </c>
      <c r="C67">
        <f t="shared" si="0"/>
        <v>-45</v>
      </c>
      <c r="D67">
        <f t="shared" si="1"/>
        <v>2025</v>
      </c>
    </row>
    <row r="68" spans="1:9">
      <c r="A68">
        <v>650</v>
      </c>
      <c r="C68">
        <f t="shared" si="0"/>
        <v>55</v>
      </c>
      <c r="D68">
        <f t="shared" si="1"/>
        <v>3025</v>
      </c>
    </row>
    <row r="69" spans="1:9">
      <c r="A69">
        <v>400</v>
      </c>
      <c r="C69">
        <f t="shared" si="0"/>
        <v>-195</v>
      </c>
      <c r="D69">
        <f t="shared" si="1"/>
        <v>38025</v>
      </c>
    </row>
    <row r="70" spans="1:9">
      <c r="A70">
        <v>600</v>
      </c>
      <c r="C70">
        <f t="shared" si="0"/>
        <v>5</v>
      </c>
      <c r="D70">
        <f t="shared" si="1"/>
        <v>25</v>
      </c>
    </row>
    <row r="71" spans="1:9">
      <c r="A71">
        <v>750</v>
      </c>
      <c r="C71">
        <f t="shared" si="0"/>
        <v>155</v>
      </c>
      <c r="D71">
        <f t="shared" si="1"/>
        <v>24025</v>
      </c>
    </row>
    <row r="72" spans="1:9">
      <c r="A72">
        <v>550</v>
      </c>
      <c r="C72">
        <f t="shared" si="0"/>
        <v>-45</v>
      </c>
      <c r="D72">
        <f t="shared" si="1"/>
        <v>2025</v>
      </c>
    </row>
    <row r="73" spans="1:9">
      <c r="A73" s="14">
        <f>SUM(A43:A72)</f>
        <v>17850</v>
      </c>
      <c r="B73" s="14">
        <f>A73/30</f>
        <v>595</v>
      </c>
      <c r="D73" s="14">
        <f>SUM(D43:D72)</f>
        <v>381750</v>
      </c>
      <c r="E73" s="14">
        <f>D73/29</f>
        <v>13163.793103448275</v>
      </c>
    </row>
    <row r="74" spans="1:9" ht="15" thickBot="1"/>
    <row r="75" spans="1:9" ht="15" thickBot="1">
      <c r="A75" s="10" t="s">
        <v>23</v>
      </c>
      <c r="B75" s="12"/>
      <c r="C75" s="12"/>
      <c r="D75" s="12"/>
      <c r="E75" s="12"/>
      <c r="F75" s="12"/>
      <c r="G75" s="12"/>
      <c r="H75" s="12"/>
      <c r="I75" s="13"/>
    </row>
    <row r="77" spans="1:9">
      <c r="A77" s="14" t="s">
        <v>13</v>
      </c>
      <c r="B77" t="s">
        <v>14</v>
      </c>
      <c r="E77" s="14">
        <f>SQRT(E73)</f>
        <v>114.73357443855863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6EE2-6FA2-444C-B0DE-F10D9C396378}">
  <dimension ref="A1:R118"/>
  <sheetViews>
    <sheetView workbookViewId="0">
      <selection activeCell="F71" sqref="F71"/>
    </sheetView>
  </sheetViews>
  <sheetFormatPr defaultRowHeight="14.5"/>
  <sheetData>
    <row r="1" spans="1:18">
      <c r="A1" s="1"/>
      <c r="B1" t="s">
        <v>24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25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26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27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>
      <c r="B6" s="7"/>
      <c r="C6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>
      <c r="B7" s="7"/>
      <c r="C7" t="s">
        <v>29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8" ht="15" thickBot="1">
      <c r="B8" s="4"/>
      <c r="C8" s="17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10" spans="1:18" ht="15" thickBot="1"/>
    <row r="11" spans="1:18" ht="15" thickBot="1">
      <c r="A11" s="10" t="s">
        <v>31</v>
      </c>
      <c r="B11" s="12"/>
      <c r="C11" s="12"/>
      <c r="D11" s="12"/>
      <c r="E11" s="12"/>
      <c r="F11" s="12"/>
      <c r="G11" s="12"/>
      <c r="H11" s="12"/>
      <c r="I11" s="13"/>
    </row>
    <row r="13" spans="1:18">
      <c r="A13">
        <v>3</v>
      </c>
    </row>
    <row r="14" spans="1:18">
      <c r="A14">
        <v>5</v>
      </c>
    </row>
    <row r="15" spans="1:18">
      <c r="A15">
        <v>2</v>
      </c>
    </row>
    <row r="16" spans="1:18">
      <c r="A16">
        <v>4</v>
      </c>
    </row>
    <row r="17" spans="1:6">
      <c r="A17">
        <v>2</v>
      </c>
    </row>
    <row r="18" spans="1:6" ht="15" thickBot="1">
      <c r="A18">
        <v>3</v>
      </c>
    </row>
    <row r="19" spans="1:6">
      <c r="A19">
        <v>4</v>
      </c>
      <c r="C19" s="1"/>
      <c r="D19" s="2"/>
      <c r="E19" s="2"/>
      <c r="F19" s="3"/>
    </row>
    <row r="20" spans="1:6">
      <c r="A20">
        <v>2</v>
      </c>
      <c r="C20" s="7" t="s">
        <v>4</v>
      </c>
      <c r="D20" s="8"/>
      <c r="E20" s="8"/>
      <c r="F20" s="9"/>
    </row>
    <row r="21" spans="1:6" ht="15" thickBot="1">
      <c r="A21">
        <v>5</v>
      </c>
      <c r="C21" s="4"/>
      <c r="D21" s="5"/>
      <c r="E21" s="5"/>
      <c r="F21" s="6"/>
    </row>
    <row r="22" spans="1:6">
      <c r="A22">
        <v>7</v>
      </c>
    </row>
    <row r="23" spans="1:6">
      <c r="A23">
        <v>2</v>
      </c>
    </row>
    <row r="24" spans="1:6">
      <c r="A24">
        <v>3</v>
      </c>
      <c r="C24" s="14" t="s">
        <v>21</v>
      </c>
      <c r="D24">
        <f>A41-A34</f>
        <v>6</v>
      </c>
      <c r="E24" t="s">
        <v>32</v>
      </c>
    </row>
    <row r="25" spans="1:6">
      <c r="A25">
        <v>4</v>
      </c>
    </row>
    <row r="26" spans="1:6">
      <c r="A26">
        <v>2</v>
      </c>
    </row>
    <row r="27" spans="1:6">
      <c r="A27">
        <v>4</v>
      </c>
    </row>
    <row r="28" spans="1:6">
      <c r="A28">
        <v>2</v>
      </c>
    </row>
    <row r="29" spans="1:6">
      <c r="A29">
        <v>3</v>
      </c>
    </row>
    <row r="30" spans="1:6">
      <c r="A30">
        <v>5</v>
      </c>
    </row>
    <row r="31" spans="1:6">
      <c r="A31">
        <v>6</v>
      </c>
    </row>
    <row r="32" spans="1:6">
      <c r="A32">
        <v>3</v>
      </c>
    </row>
    <row r="33" spans="1:1">
      <c r="A33">
        <v>2</v>
      </c>
    </row>
    <row r="34" spans="1:1">
      <c r="A34">
        <v>1</v>
      </c>
    </row>
    <row r="35" spans="1:1">
      <c r="A35">
        <v>4</v>
      </c>
    </row>
    <row r="36" spans="1:1">
      <c r="A36">
        <v>2</v>
      </c>
    </row>
    <row r="37" spans="1:1">
      <c r="A37">
        <v>4</v>
      </c>
    </row>
    <row r="38" spans="1:1">
      <c r="A38">
        <v>5</v>
      </c>
    </row>
    <row r="39" spans="1:1">
      <c r="A39">
        <v>3</v>
      </c>
    </row>
    <row r="40" spans="1:1">
      <c r="A40">
        <v>2</v>
      </c>
    </row>
    <row r="41" spans="1:1">
      <c r="A41">
        <v>7</v>
      </c>
    </row>
    <row r="42" spans="1:1">
      <c r="A42">
        <v>2</v>
      </c>
    </row>
    <row r="43" spans="1:1">
      <c r="A43">
        <v>3</v>
      </c>
    </row>
    <row r="44" spans="1:1">
      <c r="A44">
        <v>4</v>
      </c>
    </row>
    <row r="45" spans="1:1">
      <c r="A45">
        <v>5</v>
      </c>
    </row>
    <row r="46" spans="1:1">
      <c r="A46">
        <v>1</v>
      </c>
    </row>
    <row r="47" spans="1:1">
      <c r="A47">
        <v>6</v>
      </c>
    </row>
    <row r="48" spans="1:1">
      <c r="A48">
        <v>2</v>
      </c>
    </row>
    <row r="49" spans="1:9">
      <c r="A49">
        <v>4</v>
      </c>
    </row>
    <row r="50" spans="1:9">
      <c r="A50">
        <v>3</v>
      </c>
    </row>
    <row r="51" spans="1:9">
      <c r="A51">
        <v>5</v>
      </c>
    </row>
    <row r="52" spans="1:9">
      <c r="A52">
        <v>3</v>
      </c>
    </row>
    <row r="53" spans="1:9">
      <c r="A53">
        <v>2</v>
      </c>
    </row>
    <row r="54" spans="1:9">
      <c r="A54">
        <v>4</v>
      </c>
    </row>
    <row r="55" spans="1:9">
      <c r="A55">
        <v>2</v>
      </c>
    </row>
    <row r="56" spans="1:9">
      <c r="A56">
        <v>6</v>
      </c>
    </row>
    <row r="57" spans="1:9">
      <c r="A57">
        <v>3</v>
      </c>
    </row>
    <row r="58" spans="1:9">
      <c r="A58">
        <v>2</v>
      </c>
    </row>
    <row r="59" spans="1:9">
      <c r="A59">
        <v>4</v>
      </c>
    </row>
    <row r="60" spans="1:9">
      <c r="A60">
        <v>5</v>
      </c>
    </row>
    <row r="61" spans="1:9">
      <c r="A61">
        <v>3</v>
      </c>
    </row>
    <row r="62" spans="1:9" ht="15" thickBot="1"/>
    <row r="63" spans="1:9" ht="15" thickBot="1">
      <c r="A63" s="10" t="s">
        <v>35</v>
      </c>
      <c r="B63" s="12"/>
      <c r="C63" s="12"/>
      <c r="D63" s="12"/>
      <c r="E63" s="12"/>
      <c r="F63" s="12"/>
      <c r="G63" s="12"/>
      <c r="H63" s="12"/>
      <c r="I63" s="13"/>
    </row>
    <row r="64" spans="1:9" ht="15.5">
      <c r="A64" s="14" t="s">
        <v>7</v>
      </c>
      <c r="B64" s="15" t="s">
        <v>8</v>
      </c>
      <c r="C64" s="15" t="s">
        <v>9</v>
      </c>
      <c r="D64" s="16" t="s">
        <v>10</v>
      </c>
      <c r="E64" s="14" t="s">
        <v>11</v>
      </c>
    </row>
    <row r="65" spans="1:4">
      <c r="A65">
        <v>3</v>
      </c>
      <c r="C65">
        <f>A65-$B$114</f>
        <v>-0.39999999999999991</v>
      </c>
      <c r="D65">
        <f>C65*C65</f>
        <v>0.15999999999999992</v>
      </c>
    </row>
    <row r="66" spans="1:4">
      <c r="A66">
        <v>5</v>
      </c>
      <c r="C66">
        <f t="shared" ref="C66:C113" si="0">A66-$B$114</f>
        <v>1.6</v>
      </c>
      <c r="D66">
        <f t="shared" ref="D66:D113" si="1">C66*C66</f>
        <v>2.5600000000000005</v>
      </c>
    </row>
    <row r="67" spans="1:4">
      <c r="A67">
        <v>2</v>
      </c>
      <c r="C67">
        <f t="shared" si="0"/>
        <v>-1.4</v>
      </c>
      <c r="D67">
        <f t="shared" si="1"/>
        <v>1.9599999999999997</v>
      </c>
    </row>
    <row r="68" spans="1:4">
      <c r="A68">
        <v>4</v>
      </c>
      <c r="C68">
        <f t="shared" si="0"/>
        <v>0.60000000000000009</v>
      </c>
      <c r="D68">
        <f t="shared" si="1"/>
        <v>0.3600000000000001</v>
      </c>
    </row>
    <row r="69" spans="1:4">
      <c r="A69">
        <v>2</v>
      </c>
      <c r="C69">
        <f t="shared" si="0"/>
        <v>-1.4</v>
      </c>
      <c r="D69">
        <f t="shared" si="1"/>
        <v>1.9599999999999997</v>
      </c>
    </row>
    <row r="70" spans="1:4">
      <c r="A70">
        <v>3</v>
      </c>
      <c r="C70">
        <f t="shared" si="0"/>
        <v>-0.39999999999999991</v>
      </c>
      <c r="D70">
        <f t="shared" si="1"/>
        <v>0.15999999999999992</v>
      </c>
    </row>
    <row r="71" spans="1:4">
      <c r="A71">
        <v>4</v>
      </c>
      <c r="C71">
        <f t="shared" si="0"/>
        <v>0.60000000000000009</v>
      </c>
      <c r="D71">
        <f t="shared" si="1"/>
        <v>0.3600000000000001</v>
      </c>
    </row>
    <row r="72" spans="1:4">
      <c r="A72">
        <v>2</v>
      </c>
      <c r="C72">
        <f t="shared" si="0"/>
        <v>-1.4</v>
      </c>
      <c r="D72">
        <f t="shared" si="1"/>
        <v>1.9599999999999997</v>
      </c>
    </row>
    <row r="73" spans="1:4">
      <c r="A73">
        <v>5</v>
      </c>
      <c r="C73">
        <f t="shared" si="0"/>
        <v>1.6</v>
      </c>
      <c r="D73">
        <f t="shared" si="1"/>
        <v>2.5600000000000005</v>
      </c>
    </row>
    <row r="74" spans="1:4">
      <c r="A74">
        <v>7</v>
      </c>
      <c r="C74">
        <f t="shared" si="0"/>
        <v>3.6</v>
      </c>
      <c r="D74">
        <f t="shared" si="1"/>
        <v>12.96</v>
      </c>
    </row>
    <row r="75" spans="1:4">
      <c r="A75">
        <v>2</v>
      </c>
      <c r="C75">
        <f t="shared" si="0"/>
        <v>-1.4</v>
      </c>
      <c r="D75">
        <f t="shared" si="1"/>
        <v>1.9599999999999997</v>
      </c>
    </row>
    <row r="76" spans="1:4">
      <c r="A76">
        <v>3</v>
      </c>
      <c r="C76">
        <f t="shared" si="0"/>
        <v>-0.39999999999999991</v>
      </c>
      <c r="D76">
        <f t="shared" si="1"/>
        <v>0.15999999999999992</v>
      </c>
    </row>
    <row r="77" spans="1:4">
      <c r="A77">
        <v>4</v>
      </c>
      <c r="C77">
        <f t="shared" si="0"/>
        <v>0.60000000000000009</v>
      </c>
      <c r="D77">
        <f t="shared" si="1"/>
        <v>0.3600000000000001</v>
      </c>
    </row>
    <row r="78" spans="1:4">
      <c r="A78">
        <v>2</v>
      </c>
      <c r="C78">
        <f t="shared" si="0"/>
        <v>-1.4</v>
      </c>
      <c r="D78">
        <f t="shared" si="1"/>
        <v>1.9599999999999997</v>
      </c>
    </row>
    <row r="79" spans="1:4">
      <c r="A79">
        <v>4</v>
      </c>
      <c r="C79">
        <f t="shared" si="0"/>
        <v>0.60000000000000009</v>
      </c>
      <c r="D79">
        <f t="shared" si="1"/>
        <v>0.3600000000000001</v>
      </c>
    </row>
    <row r="80" spans="1:4">
      <c r="A80">
        <v>2</v>
      </c>
      <c r="C80">
        <f t="shared" si="0"/>
        <v>-1.4</v>
      </c>
      <c r="D80">
        <f t="shared" si="1"/>
        <v>1.9599999999999997</v>
      </c>
    </row>
    <row r="81" spans="1:4">
      <c r="A81">
        <v>3</v>
      </c>
      <c r="C81">
        <f t="shared" si="0"/>
        <v>-0.39999999999999991</v>
      </c>
      <c r="D81">
        <f t="shared" si="1"/>
        <v>0.15999999999999992</v>
      </c>
    </row>
    <row r="82" spans="1:4">
      <c r="A82">
        <v>5</v>
      </c>
      <c r="C82">
        <f t="shared" si="0"/>
        <v>1.6</v>
      </c>
      <c r="D82">
        <f t="shared" si="1"/>
        <v>2.5600000000000005</v>
      </c>
    </row>
    <row r="83" spans="1:4">
      <c r="A83">
        <v>6</v>
      </c>
      <c r="C83">
        <f t="shared" si="0"/>
        <v>2.6</v>
      </c>
      <c r="D83">
        <f t="shared" si="1"/>
        <v>6.7600000000000007</v>
      </c>
    </row>
    <row r="84" spans="1:4">
      <c r="A84">
        <v>3</v>
      </c>
      <c r="C84">
        <f t="shared" si="0"/>
        <v>-0.39999999999999991</v>
      </c>
      <c r="D84">
        <f t="shared" si="1"/>
        <v>0.15999999999999992</v>
      </c>
    </row>
    <row r="85" spans="1:4">
      <c r="A85">
        <v>2</v>
      </c>
      <c r="C85">
        <f t="shared" si="0"/>
        <v>-1.4</v>
      </c>
      <c r="D85">
        <f t="shared" si="1"/>
        <v>1.9599999999999997</v>
      </c>
    </row>
    <row r="86" spans="1:4">
      <c r="A86">
        <v>1</v>
      </c>
      <c r="C86">
        <f t="shared" si="0"/>
        <v>-2.4</v>
      </c>
      <c r="D86">
        <f t="shared" si="1"/>
        <v>5.76</v>
      </c>
    </row>
    <row r="87" spans="1:4">
      <c r="A87">
        <v>4</v>
      </c>
      <c r="C87">
        <f t="shared" si="0"/>
        <v>0.60000000000000009</v>
      </c>
      <c r="D87">
        <f t="shared" si="1"/>
        <v>0.3600000000000001</v>
      </c>
    </row>
    <row r="88" spans="1:4">
      <c r="A88">
        <v>2</v>
      </c>
      <c r="C88">
        <f t="shared" si="0"/>
        <v>-1.4</v>
      </c>
      <c r="D88">
        <f t="shared" si="1"/>
        <v>1.9599999999999997</v>
      </c>
    </row>
    <row r="89" spans="1:4">
      <c r="A89">
        <v>4</v>
      </c>
      <c r="C89">
        <f t="shared" si="0"/>
        <v>0.60000000000000009</v>
      </c>
      <c r="D89">
        <f t="shared" si="1"/>
        <v>0.3600000000000001</v>
      </c>
    </row>
    <row r="90" spans="1:4">
      <c r="A90">
        <v>5</v>
      </c>
      <c r="C90">
        <f t="shared" si="0"/>
        <v>1.6</v>
      </c>
      <c r="D90">
        <f t="shared" si="1"/>
        <v>2.5600000000000005</v>
      </c>
    </row>
    <row r="91" spans="1:4">
      <c r="A91">
        <v>3</v>
      </c>
      <c r="C91">
        <f t="shared" si="0"/>
        <v>-0.39999999999999991</v>
      </c>
      <c r="D91">
        <f t="shared" si="1"/>
        <v>0.15999999999999992</v>
      </c>
    </row>
    <row r="92" spans="1:4">
      <c r="A92">
        <v>2</v>
      </c>
      <c r="C92">
        <f t="shared" si="0"/>
        <v>-1.4</v>
      </c>
      <c r="D92">
        <f t="shared" si="1"/>
        <v>1.9599999999999997</v>
      </c>
    </row>
    <row r="93" spans="1:4">
      <c r="A93">
        <v>7</v>
      </c>
      <c r="C93">
        <f t="shared" si="0"/>
        <v>3.6</v>
      </c>
      <c r="D93">
        <f t="shared" si="1"/>
        <v>12.96</v>
      </c>
    </row>
    <row r="94" spans="1:4">
      <c r="A94">
        <v>2</v>
      </c>
      <c r="C94">
        <f t="shared" si="0"/>
        <v>-1.4</v>
      </c>
      <c r="D94">
        <f t="shared" si="1"/>
        <v>1.9599999999999997</v>
      </c>
    </row>
    <row r="95" spans="1:4">
      <c r="A95">
        <v>3</v>
      </c>
      <c r="C95">
        <f t="shared" si="0"/>
        <v>-0.39999999999999991</v>
      </c>
      <c r="D95">
        <f t="shared" si="1"/>
        <v>0.15999999999999992</v>
      </c>
    </row>
    <row r="96" spans="1:4">
      <c r="A96">
        <v>4</v>
      </c>
      <c r="C96">
        <f t="shared" si="0"/>
        <v>0.60000000000000009</v>
      </c>
      <c r="D96">
        <f t="shared" si="1"/>
        <v>0.3600000000000001</v>
      </c>
    </row>
    <row r="97" spans="1:4">
      <c r="A97">
        <v>5</v>
      </c>
      <c r="C97">
        <f t="shared" si="0"/>
        <v>1.6</v>
      </c>
      <c r="D97">
        <f t="shared" si="1"/>
        <v>2.5600000000000005</v>
      </c>
    </row>
    <row r="98" spans="1:4">
      <c r="A98">
        <v>1</v>
      </c>
      <c r="C98">
        <f t="shared" si="0"/>
        <v>-2.4</v>
      </c>
      <c r="D98">
        <f t="shared" si="1"/>
        <v>5.76</v>
      </c>
    </row>
    <row r="99" spans="1:4">
      <c r="A99">
        <v>6</v>
      </c>
      <c r="C99">
        <f t="shared" si="0"/>
        <v>2.6</v>
      </c>
      <c r="D99">
        <f t="shared" si="1"/>
        <v>6.7600000000000007</v>
      </c>
    </row>
    <row r="100" spans="1:4">
      <c r="A100">
        <v>2</v>
      </c>
      <c r="C100">
        <f t="shared" si="0"/>
        <v>-1.4</v>
      </c>
      <c r="D100">
        <f t="shared" si="1"/>
        <v>1.9599999999999997</v>
      </c>
    </row>
    <row r="101" spans="1:4">
      <c r="A101">
        <v>4</v>
      </c>
      <c r="C101">
        <f t="shared" si="0"/>
        <v>0.60000000000000009</v>
      </c>
      <c r="D101">
        <f t="shared" si="1"/>
        <v>0.3600000000000001</v>
      </c>
    </row>
    <row r="102" spans="1:4">
      <c r="A102">
        <v>3</v>
      </c>
      <c r="C102">
        <f t="shared" si="0"/>
        <v>-0.39999999999999991</v>
      </c>
      <c r="D102">
        <f t="shared" si="1"/>
        <v>0.15999999999999992</v>
      </c>
    </row>
    <row r="103" spans="1:4">
      <c r="A103">
        <v>5</v>
      </c>
      <c r="C103">
        <f t="shared" si="0"/>
        <v>1.6</v>
      </c>
      <c r="D103">
        <f t="shared" si="1"/>
        <v>2.5600000000000005</v>
      </c>
    </row>
    <row r="104" spans="1:4">
      <c r="A104">
        <v>3</v>
      </c>
      <c r="C104">
        <f t="shared" si="0"/>
        <v>-0.39999999999999991</v>
      </c>
      <c r="D104">
        <f t="shared" si="1"/>
        <v>0.15999999999999992</v>
      </c>
    </row>
    <row r="105" spans="1:4">
      <c r="A105">
        <v>2</v>
      </c>
      <c r="C105">
        <f t="shared" si="0"/>
        <v>-1.4</v>
      </c>
      <c r="D105">
        <f t="shared" si="1"/>
        <v>1.9599999999999997</v>
      </c>
    </row>
    <row r="106" spans="1:4">
      <c r="A106">
        <v>4</v>
      </c>
      <c r="C106">
        <f t="shared" si="0"/>
        <v>0.60000000000000009</v>
      </c>
      <c r="D106">
        <f t="shared" si="1"/>
        <v>0.3600000000000001</v>
      </c>
    </row>
    <row r="107" spans="1:4">
      <c r="A107">
        <v>2</v>
      </c>
      <c r="C107">
        <f t="shared" si="0"/>
        <v>-1.4</v>
      </c>
      <c r="D107">
        <f t="shared" si="1"/>
        <v>1.9599999999999997</v>
      </c>
    </row>
    <row r="108" spans="1:4">
      <c r="A108">
        <v>6</v>
      </c>
      <c r="C108">
        <f t="shared" si="0"/>
        <v>2.6</v>
      </c>
      <c r="D108">
        <f t="shared" si="1"/>
        <v>6.7600000000000007</v>
      </c>
    </row>
    <row r="109" spans="1:4">
      <c r="A109">
        <v>3</v>
      </c>
      <c r="C109">
        <f t="shared" si="0"/>
        <v>-0.39999999999999991</v>
      </c>
      <c r="D109">
        <f t="shared" si="1"/>
        <v>0.15999999999999992</v>
      </c>
    </row>
    <row r="110" spans="1:4">
      <c r="A110">
        <v>2</v>
      </c>
      <c r="C110">
        <f t="shared" si="0"/>
        <v>-1.4</v>
      </c>
      <c r="D110">
        <f t="shared" si="1"/>
        <v>1.9599999999999997</v>
      </c>
    </row>
    <row r="111" spans="1:4">
      <c r="A111">
        <v>4</v>
      </c>
      <c r="C111">
        <f t="shared" si="0"/>
        <v>0.60000000000000009</v>
      </c>
      <c r="D111">
        <f t="shared" si="1"/>
        <v>0.3600000000000001</v>
      </c>
    </row>
    <row r="112" spans="1:4">
      <c r="A112">
        <v>5</v>
      </c>
      <c r="C112">
        <f t="shared" si="0"/>
        <v>1.6</v>
      </c>
      <c r="D112">
        <f t="shared" si="1"/>
        <v>2.5600000000000005</v>
      </c>
    </row>
    <row r="113" spans="1:9">
      <c r="A113">
        <v>3</v>
      </c>
      <c r="C113">
        <f t="shared" si="0"/>
        <v>-0.39999999999999991</v>
      </c>
      <c r="D113">
        <f t="shared" si="1"/>
        <v>0.15999999999999992</v>
      </c>
    </row>
    <row r="114" spans="1:9">
      <c r="A114" s="14">
        <f>SUM(A65:A113)</f>
        <v>170</v>
      </c>
      <c r="B114" s="14">
        <f>A114/50</f>
        <v>3.4</v>
      </c>
      <c r="D114" s="14">
        <f>SUM(D65:D113)</f>
        <v>108.43999999999997</v>
      </c>
      <c r="E114" s="14">
        <f>D114/49</f>
        <v>2.2130612244897954</v>
      </c>
    </row>
    <row r="115" spans="1:9" ht="15" thickBot="1"/>
    <row r="116" spans="1:9" ht="15" thickBot="1">
      <c r="A116" s="10" t="s">
        <v>36</v>
      </c>
      <c r="B116" s="12"/>
      <c r="C116" s="12"/>
      <c r="D116" s="12"/>
      <c r="E116" s="12"/>
      <c r="F116" s="12"/>
      <c r="G116" s="12"/>
      <c r="H116" s="12"/>
      <c r="I116" s="13"/>
    </row>
    <row r="118" spans="1:9">
      <c r="A118" s="14" t="s">
        <v>13</v>
      </c>
      <c r="B118" t="s">
        <v>14</v>
      </c>
      <c r="E118" s="14">
        <f>SQRT(E114)</f>
        <v>1.4876361196508356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EC83-B20D-46CF-98ED-C1ABEEF16506}">
  <dimension ref="A1:S37"/>
  <sheetViews>
    <sheetView topLeftCell="A34" workbookViewId="0">
      <selection activeCell="H29" sqref="H29"/>
    </sheetView>
  </sheetViews>
  <sheetFormatPr defaultRowHeight="14.5"/>
  <sheetData>
    <row r="1" spans="1:19">
      <c r="A1" s="1"/>
      <c r="B1" t="s">
        <v>37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 spans="1:19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</row>
    <row r="3" spans="1:19">
      <c r="B3" s="1"/>
      <c r="C3" t="s">
        <v>38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9">
      <c r="B4" s="7"/>
      <c r="C4" t="s">
        <v>39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9" ht="15" thickBot="1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6"/>
    </row>
    <row r="6" spans="1:19" ht="15" thickBot="1"/>
    <row r="7" spans="1:19" ht="15" thickBot="1">
      <c r="A7" s="10" t="s">
        <v>40</v>
      </c>
      <c r="B7" s="12"/>
      <c r="C7" s="12"/>
      <c r="D7" s="12"/>
      <c r="E7" s="12"/>
      <c r="F7" s="12"/>
      <c r="G7" s="12"/>
      <c r="H7" s="12"/>
      <c r="I7" s="12"/>
      <c r="J7" s="12"/>
      <c r="K7" s="13"/>
    </row>
    <row r="9" spans="1:19">
      <c r="A9">
        <v>120</v>
      </c>
    </row>
    <row r="10" spans="1:19">
      <c r="A10">
        <v>150</v>
      </c>
    </row>
    <row r="11" spans="1:19">
      <c r="A11">
        <v>110</v>
      </c>
    </row>
    <row r="12" spans="1:19">
      <c r="A12">
        <v>135</v>
      </c>
    </row>
    <row r="13" spans="1:19">
      <c r="A13">
        <v>125</v>
      </c>
    </row>
    <row r="14" spans="1:19">
      <c r="A14">
        <v>140</v>
      </c>
    </row>
    <row r="15" spans="1:19">
      <c r="A15">
        <v>130</v>
      </c>
    </row>
    <row r="16" spans="1:19">
      <c r="A16">
        <v>155</v>
      </c>
    </row>
    <row r="17" spans="1:9">
      <c r="A17">
        <v>115</v>
      </c>
    </row>
    <row r="18" spans="1:9">
      <c r="A18">
        <v>145</v>
      </c>
    </row>
    <row r="19" spans="1:9">
      <c r="A19">
        <v>135</v>
      </c>
    </row>
    <row r="20" spans="1:9">
      <c r="A20">
        <v>130</v>
      </c>
    </row>
    <row r="21" spans="1:9">
      <c r="A21" s="14" t="s">
        <v>41</v>
      </c>
      <c r="B21">
        <f>SUM(A9:A20)/12</f>
        <v>132.5</v>
      </c>
    </row>
    <row r="22" spans="1:9" ht="15" thickBot="1"/>
    <row r="23" spans="1:9" ht="15" thickBot="1">
      <c r="A23" s="10" t="s">
        <v>42</v>
      </c>
      <c r="B23" s="12"/>
      <c r="C23" s="12"/>
      <c r="D23" s="12"/>
      <c r="E23" s="12"/>
      <c r="F23" s="12"/>
      <c r="G23" s="12"/>
      <c r="H23" s="12"/>
      <c r="I23" s="13"/>
    </row>
    <row r="25" spans="1:9" ht="15" thickBot="1">
      <c r="A25">
        <v>120</v>
      </c>
    </row>
    <row r="26" spans="1:9">
      <c r="A26">
        <v>150</v>
      </c>
      <c r="C26" s="1"/>
      <c r="D26" s="2"/>
      <c r="E26" s="2"/>
      <c r="F26" s="3"/>
    </row>
    <row r="27" spans="1:9">
      <c r="A27">
        <v>110</v>
      </c>
      <c r="C27" s="7" t="s">
        <v>4</v>
      </c>
      <c r="D27" s="8"/>
      <c r="E27" s="8"/>
      <c r="F27" s="9"/>
    </row>
    <row r="28" spans="1:9" ht="15" thickBot="1">
      <c r="A28">
        <v>135</v>
      </c>
      <c r="C28" s="4"/>
      <c r="D28" s="5"/>
      <c r="E28" s="5"/>
      <c r="F28" s="6"/>
    </row>
    <row r="29" spans="1:9">
      <c r="A29">
        <v>125</v>
      </c>
    </row>
    <row r="30" spans="1:9">
      <c r="A30">
        <v>140</v>
      </c>
    </row>
    <row r="31" spans="1:9">
      <c r="A31">
        <v>130</v>
      </c>
    </row>
    <row r="32" spans="1:9">
      <c r="A32">
        <v>155</v>
      </c>
    </row>
    <row r="33" spans="1:2">
      <c r="A33">
        <v>115</v>
      </c>
    </row>
    <row r="34" spans="1:2">
      <c r="A34">
        <v>145</v>
      </c>
    </row>
    <row r="35" spans="1:2">
      <c r="A35">
        <v>135</v>
      </c>
    </row>
    <row r="36" spans="1:2">
      <c r="A36">
        <v>130</v>
      </c>
    </row>
    <row r="37" spans="1:2">
      <c r="A37" s="14" t="s">
        <v>21</v>
      </c>
      <c r="B37">
        <f>A32-A27</f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9572-44FB-4C44-BE55-2F71E78059C5}">
  <dimension ref="A1:R112"/>
  <sheetViews>
    <sheetView topLeftCell="A75" workbookViewId="0">
      <selection activeCell="A63" sqref="A63:F63"/>
    </sheetView>
  </sheetViews>
  <sheetFormatPr defaultRowHeight="14.5"/>
  <sheetData>
    <row r="1" spans="1:18">
      <c r="A1" s="1"/>
      <c r="B1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C3" s="1"/>
      <c r="D3" t="s">
        <v>44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3"/>
    </row>
    <row r="4" spans="1:18">
      <c r="C4" s="7" t="s">
        <v>50</v>
      </c>
      <c r="D4" t="s">
        <v>45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</row>
    <row r="5" spans="1:18">
      <c r="C5" s="7"/>
      <c r="D5" t="s">
        <v>46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</row>
    <row r="6" spans="1:18">
      <c r="C6" s="7"/>
      <c r="D6" t="s">
        <v>47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</row>
    <row r="7" spans="1:18">
      <c r="C7" s="7"/>
      <c r="D7" t="s">
        <v>48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</row>
    <row r="8" spans="1:18" ht="15" thickBot="1">
      <c r="C8" s="4"/>
      <c r="D8" s="18" t="s">
        <v>49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</row>
    <row r="9" spans="1:18" ht="15" thickBot="1"/>
    <row r="10" spans="1:18" ht="15" thickBot="1">
      <c r="A10" s="10" t="s">
        <v>51</v>
      </c>
      <c r="B10" s="12"/>
      <c r="C10" s="12"/>
      <c r="D10" s="12"/>
      <c r="E10" s="12"/>
      <c r="F10" s="12"/>
      <c r="G10" s="12"/>
      <c r="H10" s="12"/>
      <c r="I10" s="13"/>
    </row>
    <row r="12" spans="1:18">
      <c r="A12">
        <v>8</v>
      </c>
    </row>
    <row r="13" spans="1:18">
      <c r="A13">
        <v>7</v>
      </c>
    </row>
    <row r="14" spans="1:18">
      <c r="A14">
        <v>9</v>
      </c>
    </row>
    <row r="15" spans="1:18">
      <c r="A15">
        <v>6</v>
      </c>
    </row>
    <row r="16" spans="1:18">
      <c r="A16">
        <v>7</v>
      </c>
    </row>
    <row r="17" spans="1:1">
      <c r="A17">
        <v>8</v>
      </c>
    </row>
    <row r="18" spans="1:1">
      <c r="A18">
        <v>7</v>
      </c>
    </row>
    <row r="19" spans="1:1">
      <c r="A19">
        <v>6</v>
      </c>
    </row>
    <row r="20" spans="1:1">
      <c r="A20">
        <v>8</v>
      </c>
    </row>
    <row r="21" spans="1:1">
      <c r="A21">
        <v>9</v>
      </c>
    </row>
    <row r="22" spans="1:1">
      <c r="A22">
        <v>7</v>
      </c>
    </row>
    <row r="23" spans="1:1">
      <c r="A23">
        <v>8</v>
      </c>
    </row>
    <row r="24" spans="1:1">
      <c r="A24">
        <v>7</v>
      </c>
    </row>
    <row r="25" spans="1:1">
      <c r="A25">
        <v>6</v>
      </c>
    </row>
    <row r="26" spans="1:1">
      <c r="A26">
        <v>8</v>
      </c>
    </row>
    <row r="27" spans="1:1">
      <c r="A27">
        <v>9</v>
      </c>
    </row>
    <row r="28" spans="1:1">
      <c r="A28">
        <v>6</v>
      </c>
    </row>
    <row r="29" spans="1:1">
      <c r="A29">
        <v>7</v>
      </c>
    </row>
    <row r="30" spans="1:1">
      <c r="A30">
        <v>8</v>
      </c>
    </row>
    <row r="31" spans="1:1">
      <c r="A31">
        <v>9</v>
      </c>
    </row>
    <row r="32" spans="1:1">
      <c r="A32">
        <v>7</v>
      </c>
    </row>
    <row r="33" spans="1:1">
      <c r="A33">
        <v>6</v>
      </c>
    </row>
    <row r="34" spans="1:1">
      <c r="A34">
        <v>7</v>
      </c>
    </row>
    <row r="35" spans="1:1">
      <c r="A35">
        <v>8</v>
      </c>
    </row>
    <row r="36" spans="1:1">
      <c r="A36">
        <v>9</v>
      </c>
    </row>
    <row r="37" spans="1:1">
      <c r="A37">
        <v>8</v>
      </c>
    </row>
    <row r="38" spans="1:1">
      <c r="A38">
        <v>7</v>
      </c>
    </row>
    <row r="39" spans="1:1">
      <c r="A39">
        <v>6</v>
      </c>
    </row>
    <row r="40" spans="1:1">
      <c r="A40">
        <v>9</v>
      </c>
    </row>
    <row r="41" spans="1:1">
      <c r="A41">
        <v>8</v>
      </c>
    </row>
    <row r="42" spans="1:1">
      <c r="A42">
        <v>7</v>
      </c>
    </row>
    <row r="43" spans="1:1">
      <c r="A43">
        <v>6</v>
      </c>
    </row>
    <row r="44" spans="1:1">
      <c r="A44">
        <v>8</v>
      </c>
    </row>
    <row r="45" spans="1:1">
      <c r="A45">
        <v>9</v>
      </c>
    </row>
    <row r="46" spans="1:1">
      <c r="A46">
        <v>7</v>
      </c>
    </row>
    <row r="47" spans="1:1">
      <c r="A47">
        <v>8</v>
      </c>
    </row>
    <row r="48" spans="1:1">
      <c r="A48">
        <v>7</v>
      </c>
    </row>
    <row r="49" spans="1:9">
      <c r="A49">
        <v>6</v>
      </c>
    </row>
    <row r="50" spans="1:9">
      <c r="A50">
        <v>9</v>
      </c>
    </row>
    <row r="51" spans="1:9">
      <c r="A51">
        <v>8</v>
      </c>
    </row>
    <row r="52" spans="1:9">
      <c r="A52">
        <v>7</v>
      </c>
    </row>
    <row r="53" spans="1:9">
      <c r="A53">
        <v>6</v>
      </c>
    </row>
    <row r="54" spans="1:9">
      <c r="A54">
        <v>7</v>
      </c>
    </row>
    <row r="55" spans="1:9">
      <c r="A55">
        <v>8</v>
      </c>
    </row>
    <row r="56" spans="1:9">
      <c r="A56">
        <v>9</v>
      </c>
    </row>
    <row r="57" spans="1:9">
      <c r="A57">
        <v>8</v>
      </c>
    </row>
    <row r="58" spans="1:9">
      <c r="A58">
        <v>7</v>
      </c>
    </row>
    <row r="59" spans="1:9">
      <c r="A59">
        <v>6</v>
      </c>
    </row>
    <row r="60" spans="1:9">
      <c r="A60" s="14" t="s">
        <v>41</v>
      </c>
      <c r="B60">
        <f>SUM(A12:A59)/50</f>
        <v>7.16</v>
      </c>
    </row>
    <row r="61" spans="1:9" ht="15" thickBot="1"/>
    <row r="62" spans="1:9" ht="15" thickBot="1">
      <c r="A62" s="10" t="s">
        <v>52</v>
      </c>
      <c r="B62" s="12"/>
      <c r="C62" s="12"/>
      <c r="D62" s="12"/>
      <c r="E62" s="12"/>
      <c r="F62" s="12"/>
      <c r="G62" s="12"/>
      <c r="H62" s="12"/>
      <c r="I62" s="13"/>
    </row>
    <row r="63" spans="1:9" ht="15.5">
      <c r="A63" s="14" t="s">
        <v>7</v>
      </c>
      <c r="B63" s="15" t="s">
        <v>8</v>
      </c>
      <c r="C63" s="15" t="s">
        <v>9</v>
      </c>
      <c r="D63" s="16" t="s">
        <v>10</v>
      </c>
      <c r="E63" s="14" t="s">
        <v>11</v>
      </c>
      <c r="F63" s="14" t="s">
        <v>13</v>
      </c>
    </row>
    <row r="64" spans="1:9">
      <c r="A64">
        <v>8</v>
      </c>
      <c r="C64">
        <f>A64-$B$112</f>
        <v>0.83999999999999986</v>
      </c>
      <c r="D64">
        <f>C64*C64</f>
        <v>0.70559999999999978</v>
      </c>
    </row>
    <row r="65" spans="1:4">
      <c r="A65">
        <v>7</v>
      </c>
      <c r="C65">
        <f t="shared" ref="C65:C111" si="0">A65-$B$112</f>
        <v>-0.16000000000000014</v>
      </c>
      <c r="D65">
        <f t="shared" ref="D65:D111" si="1">C65*C65</f>
        <v>2.5600000000000046E-2</v>
      </c>
    </row>
    <row r="66" spans="1:4">
      <c r="A66">
        <v>9</v>
      </c>
      <c r="C66">
        <f t="shared" si="0"/>
        <v>1.8399999999999999</v>
      </c>
      <c r="D66">
        <f t="shared" si="1"/>
        <v>3.3855999999999993</v>
      </c>
    </row>
    <row r="67" spans="1:4">
      <c r="A67">
        <v>6</v>
      </c>
      <c r="C67">
        <f t="shared" si="0"/>
        <v>-1.1600000000000001</v>
      </c>
      <c r="D67">
        <f t="shared" si="1"/>
        <v>1.3456000000000004</v>
      </c>
    </row>
    <row r="68" spans="1:4">
      <c r="A68">
        <v>7</v>
      </c>
      <c r="C68">
        <f t="shared" si="0"/>
        <v>-0.16000000000000014</v>
      </c>
      <c r="D68">
        <f t="shared" si="1"/>
        <v>2.5600000000000046E-2</v>
      </c>
    </row>
    <row r="69" spans="1:4">
      <c r="A69">
        <v>8</v>
      </c>
      <c r="C69">
        <f t="shared" si="0"/>
        <v>0.83999999999999986</v>
      </c>
      <c r="D69">
        <f t="shared" si="1"/>
        <v>0.70559999999999978</v>
      </c>
    </row>
    <row r="70" spans="1:4">
      <c r="A70">
        <v>7</v>
      </c>
      <c r="C70">
        <f t="shared" si="0"/>
        <v>-0.16000000000000014</v>
      </c>
      <c r="D70">
        <f t="shared" si="1"/>
        <v>2.5600000000000046E-2</v>
      </c>
    </row>
    <row r="71" spans="1:4">
      <c r="A71">
        <v>6</v>
      </c>
      <c r="C71">
        <f t="shared" si="0"/>
        <v>-1.1600000000000001</v>
      </c>
      <c r="D71">
        <f t="shared" si="1"/>
        <v>1.3456000000000004</v>
      </c>
    </row>
    <row r="72" spans="1:4">
      <c r="A72">
        <v>8</v>
      </c>
      <c r="C72">
        <f t="shared" si="0"/>
        <v>0.83999999999999986</v>
      </c>
      <c r="D72">
        <f t="shared" si="1"/>
        <v>0.70559999999999978</v>
      </c>
    </row>
    <row r="73" spans="1:4">
      <c r="A73">
        <v>9</v>
      </c>
      <c r="C73">
        <f t="shared" si="0"/>
        <v>1.8399999999999999</v>
      </c>
      <c r="D73">
        <f t="shared" si="1"/>
        <v>3.3855999999999993</v>
      </c>
    </row>
    <row r="74" spans="1:4">
      <c r="A74">
        <v>7</v>
      </c>
      <c r="C74">
        <f t="shared" si="0"/>
        <v>-0.16000000000000014</v>
      </c>
      <c r="D74">
        <f t="shared" si="1"/>
        <v>2.5600000000000046E-2</v>
      </c>
    </row>
    <row r="75" spans="1:4">
      <c r="A75">
        <v>8</v>
      </c>
      <c r="C75">
        <f t="shared" si="0"/>
        <v>0.83999999999999986</v>
      </c>
      <c r="D75">
        <f t="shared" si="1"/>
        <v>0.70559999999999978</v>
      </c>
    </row>
    <row r="76" spans="1:4">
      <c r="A76">
        <v>7</v>
      </c>
      <c r="C76">
        <f t="shared" si="0"/>
        <v>-0.16000000000000014</v>
      </c>
      <c r="D76">
        <f t="shared" si="1"/>
        <v>2.5600000000000046E-2</v>
      </c>
    </row>
    <row r="77" spans="1:4">
      <c r="A77">
        <v>6</v>
      </c>
      <c r="C77">
        <f t="shared" si="0"/>
        <v>-1.1600000000000001</v>
      </c>
      <c r="D77">
        <f t="shared" si="1"/>
        <v>1.3456000000000004</v>
      </c>
    </row>
    <row r="78" spans="1:4">
      <c r="A78">
        <v>8</v>
      </c>
      <c r="C78">
        <f t="shared" si="0"/>
        <v>0.83999999999999986</v>
      </c>
      <c r="D78">
        <f t="shared" si="1"/>
        <v>0.70559999999999978</v>
      </c>
    </row>
    <row r="79" spans="1:4">
      <c r="A79">
        <v>9</v>
      </c>
      <c r="C79">
        <f t="shared" si="0"/>
        <v>1.8399999999999999</v>
      </c>
      <c r="D79">
        <f t="shared" si="1"/>
        <v>3.3855999999999993</v>
      </c>
    </row>
    <row r="80" spans="1:4">
      <c r="A80">
        <v>6</v>
      </c>
      <c r="C80">
        <f t="shared" si="0"/>
        <v>-1.1600000000000001</v>
      </c>
      <c r="D80">
        <f t="shared" si="1"/>
        <v>1.3456000000000004</v>
      </c>
    </row>
    <row r="81" spans="1:4">
      <c r="A81">
        <v>7</v>
      </c>
      <c r="C81">
        <f t="shared" si="0"/>
        <v>-0.16000000000000014</v>
      </c>
      <c r="D81">
        <f t="shared" si="1"/>
        <v>2.5600000000000046E-2</v>
      </c>
    </row>
    <row r="82" spans="1:4">
      <c r="A82">
        <v>8</v>
      </c>
      <c r="C82">
        <f t="shared" si="0"/>
        <v>0.83999999999999986</v>
      </c>
      <c r="D82">
        <f t="shared" si="1"/>
        <v>0.70559999999999978</v>
      </c>
    </row>
    <row r="83" spans="1:4">
      <c r="A83">
        <v>9</v>
      </c>
      <c r="C83">
        <f t="shared" si="0"/>
        <v>1.8399999999999999</v>
      </c>
      <c r="D83">
        <f t="shared" si="1"/>
        <v>3.3855999999999993</v>
      </c>
    </row>
    <row r="84" spans="1:4">
      <c r="A84">
        <v>7</v>
      </c>
      <c r="C84">
        <f t="shared" si="0"/>
        <v>-0.16000000000000014</v>
      </c>
      <c r="D84">
        <f t="shared" si="1"/>
        <v>2.5600000000000046E-2</v>
      </c>
    </row>
    <row r="85" spans="1:4">
      <c r="A85">
        <v>6</v>
      </c>
      <c r="C85">
        <f t="shared" si="0"/>
        <v>-1.1600000000000001</v>
      </c>
      <c r="D85">
        <f t="shared" si="1"/>
        <v>1.3456000000000004</v>
      </c>
    </row>
    <row r="86" spans="1:4">
      <c r="A86">
        <v>7</v>
      </c>
      <c r="C86">
        <f t="shared" si="0"/>
        <v>-0.16000000000000014</v>
      </c>
      <c r="D86">
        <f t="shared" si="1"/>
        <v>2.5600000000000046E-2</v>
      </c>
    </row>
    <row r="87" spans="1:4">
      <c r="A87">
        <v>8</v>
      </c>
      <c r="C87">
        <f t="shared" si="0"/>
        <v>0.83999999999999986</v>
      </c>
      <c r="D87">
        <f t="shared" si="1"/>
        <v>0.70559999999999978</v>
      </c>
    </row>
    <row r="88" spans="1:4">
      <c r="A88">
        <v>9</v>
      </c>
      <c r="C88">
        <f t="shared" si="0"/>
        <v>1.8399999999999999</v>
      </c>
      <c r="D88">
        <f t="shared" si="1"/>
        <v>3.3855999999999993</v>
      </c>
    </row>
    <row r="89" spans="1:4">
      <c r="A89">
        <v>8</v>
      </c>
      <c r="C89">
        <f t="shared" si="0"/>
        <v>0.83999999999999986</v>
      </c>
      <c r="D89">
        <f t="shared" si="1"/>
        <v>0.70559999999999978</v>
      </c>
    </row>
    <row r="90" spans="1:4">
      <c r="A90">
        <v>7</v>
      </c>
      <c r="C90">
        <f t="shared" si="0"/>
        <v>-0.16000000000000014</v>
      </c>
      <c r="D90">
        <f t="shared" si="1"/>
        <v>2.5600000000000046E-2</v>
      </c>
    </row>
    <row r="91" spans="1:4">
      <c r="A91">
        <v>6</v>
      </c>
      <c r="C91">
        <f t="shared" si="0"/>
        <v>-1.1600000000000001</v>
      </c>
      <c r="D91">
        <f t="shared" si="1"/>
        <v>1.3456000000000004</v>
      </c>
    </row>
    <row r="92" spans="1:4">
      <c r="A92">
        <v>9</v>
      </c>
      <c r="C92">
        <f t="shared" si="0"/>
        <v>1.8399999999999999</v>
      </c>
      <c r="D92">
        <f t="shared" si="1"/>
        <v>3.3855999999999993</v>
      </c>
    </row>
    <row r="93" spans="1:4">
      <c r="A93">
        <v>8</v>
      </c>
      <c r="C93">
        <f t="shared" si="0"/>
        <v>0.83999999999999986</v>
      </c>
      <c r="D93">
        <f t="shared" si="1"/>
        <v>0.70559999999999978</v>
      </c>
    </row>
    <row r="94" spans="1:4">
      <c r="A94">
        <v>7</v>
      </c>
      <c r="C94">
        <f t="shared" si="0"/>
        <v>-0.16000000000000014</v>
      </c>
      <c r="D94">
        <f t="shared" si="1"/>
        <v>2.5600000000000046E-2</v>
      </c>
    </row>
    <row r="95" spans="1:4">
      <c r="A95">
        <v>6</v>
      </c>
      <c r="C95">
        <f t="shared" si="0"/>
        <v>-1.1600000000000001</v>
      </c>
      <c r="D95">
        <f t="shared" si="1"/>
        <v>1.3456000000000004</v>
      </c>
    </row>
    <row r="96" spans="1:4">
      <c r="A96">
        <v>8</v>
      </c>
      <c r="C96">
        <f t="shared" si="0"/>
        <v>0.83999999999999986</v>
      </c>
      <c r="D96">
        <f t="shared" si="1"/>
        <v>0.70559999999999978</v>
      </c>
    </row>
    <row r="97" spans="1:6">
      <c r="A97">
        <v>9</v>
      </c>
      <c r="C97">
        <f t="shared" si="0"/>
        <v>1.8399999999999999</v>
      </c>
      <c r="D97">
        <f t="shared" si="1"/>
        <v>3.3855999999999993</v>
      </c>
    </row>
    <row r="98" spans="1:6">
      <c r="A98">
        <v>7</v>
      </c>
      <c r="C98">
        <f t="shared" si="0"/>
        <v>-0.16000000000000014</v>
      </c>
      <c r="D98">
        <f t="shared" si="1"/>
        <v>2.5600000000000046E-2</v>
      </c>
    </row>
    <row r="99" spans="1:6">
      <c r="A99">
        <v>8</v>
      </c>
      <c r="C99">
        <f t="shared" si="0"/>
        <v>0.83999999999999986</v>
      </c>
      <c r="D99">
        <f t="shared" si="1"/>
        <v>0.70559999999999978</v>
      </c>
    </row>
    <row r="100" spans="1:6">
      <c r="A100">
        <v>7</v>
      </c>
      <c r="C100">
        <f t="shared" si="0"/>
        <v>-0.16000000000000014</v>
      </c>
      <c r="D100">
        <f t="shared" si="1"/>
        <v>2.5600000000000046E-2</v>
      </c>
    </row>
    <row r="101" spans="1:6">
      <c r="A101">
        <v>6</v>
      </c>
      <c r="C101">
        <f t="shared" si="0"/>
        <v>-1.1600000000000001</v>
      </c>
      <c r="D101">
        <f t="shared" si="1"/>
        <v>1.3456000000000004</v>
      </c>
    </row>
    <row r="102" spans="1:6">
      <c r="A102">
        <v>9</v>
      </c>
      <c r="C102">
        <f t="shared" si="0"/>
        <v>1.8399999999999999</v>
      </c>
      <c r="D102">
        <f t="shared" si="1"/>
        <v>3.3855999999999993</v>
      </c>
    </row>
    <row r="103" spans="1:6">
      <c r="A103">
        <v>8</v>
      </c>
      <c r="C103">
        <f t="shared" si="0"/>
        <v>0.83999999999999986</v>
      </c>
      <c r="D103">
        <f t="shared" si="1"/>
        <v>0.70559999999999978</v>
      </c>
    </row>
    <row r="104" spans="1:6">
      <c r="A104">
        <v>7</v>
      </c>
      <c r="C104">
        <f t="shared" si="0"/>
        <v>-0.16000000000000014</v>
      </c>
      <c r="D104">
        <f t="shared" si="1"/>
        <v>2.5600000000000046E-2</v>
      </c>
    </row>
    <row r="105" spans="1:6">
      <c r="A105">
        <v>6</v>
      </c>
      <c r="C105">
        <f t="shared" si="0"/>
        <v>-1.1600000000000001</v>
      </c>
      <c r="D105">
        <f t="shared" si="1"/>
        <v>1.3456000000000004</v>
      </c>
    </row>
    <row r="106" spans="1:6">
      <c r="A106">
        <v>7</v>
      </c>
      <c r="C106">
        <f t="shared" si="0"/>
        <v>-0.16000000000000014</v>
      </c>
      <c r="D106">
        <f t="shared" si="1"/>
        <v>2.5600000000000046E-2</v>
      </c>
    </row>
    <row r="107" spans="1:6">
      <c r="A107">
        <v>8</v>
      </c>
      <c r="C107">
        <f t="shared" si="0"/>
        <v>0.83999999999999986</v>
      </c>
      <c r="D107">
        <f t="shared" si="1"/>
        <v>0.70559999999999978</v>
      </c>
    </row>
    <row r="108" spans="1:6">
      <c r="A108">
        <v>9</v>
      </c>
      <c r="C108">
        <f t="shared" si="0"/>
        <v>1.8399999999999999</v>
      </c>
      <c r="D108">
        <f t="shared" si="1"/>
        <v>3.3855999999999993</v>
      </c>
    </row>
    <row r="109" spans="1:6">
      <c r="A109">
        <v>8</v>
      </c>
      <c r="C109">
        <f t="shared" si="0"/>
        <v>0.83999999999999986</v>
      </c>
      <c r="D109">
        <f t="shared" si="1"/>
        <v>0.70559999999999978</v>
      </c>
    </row>
    <row r="110" spans="1:6">
      <c r="A110">
        <v>7</v>
      </c>
      <c r="C110">
        <f t="shared" si="0"/>
        <v>-0.16000000000000014</v>
      </c>
      <c r="D110">
        <f t="shared" si="1"/>
        <v>2.5600000000000046E-2</v>
      </c>
    </row>
    <row r="111" spans="1:6">
      <c r="A111">
        <v>6</v>
      </c>
      <c r="C111">
        <f t="shared" si="0"/>
        <v>-1.1600000000000001</v>
      </c>
      <c r="D111">
        <f t="shared" si="1"/>
        <v>1.3456000000000004</v>
      </c>
    </row>
    <row r="112" spans="1:6">
      <c r="B112" s="14">
        <f>SUM(A64:A111)/50</f>
        <v>7.16</v>
      </c>
      <c r="D112" s="14">
        <f>SUM(D64:D111)</f>
        <v>54.188799999999951</v>
      </c>
      <c r="E112" s="14">
        <f>D112/49</f>
        <v>1.1058938775510194</v>
      </c>
      <c r="F112" s="14">
        <f>SQRT(E112)</f>
        <v>1.051614890323934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7902-5D80-41E9-8676-68A99FB2C4CF}">
  <dimension ref="A1:R229"/>
  <sheetViews>
    <sheetView topLeftCell="A112" workbookViewId="0">
      <selection activeCell="B117" sqref="B117:E119"/>
    </sheetView>
  </sheetViews>
  <sheetFormatPr defaultRowHeight="14.5"/>
  <sheetData>
    <row r="1" spans="1:18">
      <c r="A1" s="1"/>
      <c r="B1" t="s">
        <v>53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54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55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56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>
      <c r="B6" s="7"/>
      <c r="C6" t="s">
        <v>57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ht="15" thickBo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9" spans="1:18" ht="15" thickBot="1"/>
    <row r="10" spans="1:18" ht="15" thickBot="1">
      <c r="A10" s="10" t="s">
        <v>58</v>
      </c>
      <c r="B10" s="12"/>
      <c r="C10" s="12"/>
      <c r="D10" s="12"/>
      <c r="E10" s="12"/>
      <c r="F10" s="12"/>
      <c r="G10" s="12"/>
      <c r="H10" s="12"/>
      <c r="I10" s="12"/>
      <c r="J10" s="13"/>
    </row>
    <row r="12" spans="1:18">
      <c r="A12">
        <v>10</v>
      </c>
    </row>
    <row r="13" spans="1:18">
      <c r="A13">
        <v>15</v>
      </c>
    </row>
    <row r="14" spans="1:18">
      <c r="A14">
        <v>12</v>
      </c>
    </row>
    <row r="15" spans="1:18">
      <c r="A15">
        <v>18</v>
      </c>
    </row>
    <row r="16" spans="1:18">
      <c r="A16">
        <v>20</v>
      </c>
    </row>
    <row r="17" spans="1:1">
      <c r="A17">
        <v>25</v>
      </c>
    </row>
    <row r="18" spans="1:1">
      <c r="A18">
        <v>8</v>
      </c>
    </row>
    <row r="19" spans="1:1">
      <c r="A19">
        <v>14</v>
      </c>
    </row>
    <row r="20" spans="1:1">
      <c r="A20">
        <v>16</v>
      </c>
    </row>
    <row r="21" spans="1:1">
      <c r="A21">
        <v>22</v>
      </c>
    </row>
    <row r="22" spans="1:1">
      <c r="A22">
        <v>9</v>
      </c>
    </row>
    <row r="23" spans="1:1">
      <c r="A23">
        <v>17</v>
      </c>
    </row>
    <row r="24" spans="1:1">
      <c r="A24">
        <v>11</v>
      </c>
    </row>
    <row r="25" spans="1:1">
      <c r="A25">
        <v>13</v>
      </c>
    </row>
    <row r="26" spans="1:1">
      <c r="A26">
        <v>19</v>
      </c>
    </row>
    <row r="27" spans="1:1">
      <c r="A27">
        <v>23</v>
      </c>
    </row>
    <row r="28" spans="1:1">
      <c r="A28">
        <v>21</v>
      </c>
    </row>
    <row r="29" spans="1:1">
      <c r="A29">
        <v>16</v>
      </c>
    </row>
    <row r="30" spans="1:1">
      <c r="A30">
        <v>24</v>
      </c>
    </row>
    <row r="31" spans="1:1">
      <c r="A31">
        <v>27</v>
      </c>
    </row>
    <row r="32" spans="1:1">
      <c r="A32">
        <v>13</v>
      </c>
    </row>
    <row r="33" spans="1:1">
      <c r="A33">
        <v>10</v>
      </c>
    </row>
    <row r="34" spans="1:1">
      <c r="A34">
        <v>18</v>
      </c>
    </row>
    <row r="35" spans="1:1">
      <c r="A35">
        <v>16</v>
      </c>
    </row>
    <row r="36" spans="1:1">
      <c r="A36">
        <v>12</v>
      </c>
    </row>
    <row r="37" spans="1:1">
      <c r="A37">
        <v>14</v>
      </c>
    </row>
    <row r="38" spans="1:1">
      <c r="A38">
        <v>19</v>
      </c>
    </row>
    <row r="39" spans="1:1">
      <c r="A39">
        <v>21</v>
      </c>
    </row>
    <row r="40" spans="1:1">
      <c r="A40">
        <v>11</v>
      </c>
    </row>
    <row r="41" spans="1:1">
      <c r="A41">
        <v>17</v>
      </c>
    </row>
    <row r="42" spans="1:1">
      <c r="A42">
        <v>15</v>
      </c>
    </row>
    <row r="43" spans="1:1">
      <c r="A43">
        <v>20</v>
      </c>
    </row>
    <row r="44" spans="1:1">
      <c r="A44">
        <v>26</v>
      </c>
    </row>
    <row r="45" spans="1:1">
      <c r="A45">
        <v>13</v>
      </c>
    </row>
    <row r="46" spans="1:1">
      <c r="A46">
        <v>12</v>
      </c>
    </row>
    <row r="47" spans="1:1">
      <c r="A47">
        <v>14</v>
      </c>
    </row>
    <row r="48" spans="1:1">
      <c r="A48">
        <v>22</v>
      </c>
    </row>
    <row r="49" spans="1:1">
      <c r="A49">
        <v>19</v>
      </c>
    </row>
    <row r="50" spans="1:1">
      <c r="A50">
        <v>16</v>
      </c>
    </row>
    <row r="51" spans="1:1">
      <c r="A51">
        <v>11</v>
      </c>
    </row>
    <row r="52" spans="1:1">
      <c r="A52">
        <v>25</v>
      </c>
    </row>
    <row r="53" spans="1:1">
      <c r="A53">
        <v>18</v>
      </c>
    </row>
    <row r="54" spans="1:1">
      <c r="A54">
        <v>16</v>
      </c>
    </row>
    <row r="55" spans="1:1">
      <c r="A55">
        <v>13</v>
      </c>
    </row>
    <row r="56" spans="1:1">
      <c r="A56">
        <v>21</v>
      </c>
    </row>
    <row r="57" spans="1:1">
      <c r="A57">
        <v>20</v>
      </c>
    </row>
    <row r="58" spans="1:1">
      <c r="A58">
        <v>15</v>
      </c>
    </row>
    <row r="59" spans="1:1">
      <c r="A59">
        <v>12</v>
      </c>
    </row>
    <row r="60" spans="1:1">
      <c r="A60">
        <v>19</v>
      </c>
    </row>
    <row r="61" spans="1:1">
      <c r="A61">
        <v>17</v>
      </c>
    </row>
    <row r="62" spans="1:1">
      <c r="A62">
        <v>14</v>
      </c>
    </row>
    <row r="63" spans="1:1">
      <c r="A63">
        <v>16</v>
      </c>
    </row>
    <row r="64" spans="1:1">
      <c r="A64">
        <v>23</v>
      </c>
    </row>
    <row r="65" spans="1:1">
      <c r="A65">
        <v>18</v>
      </c>
    </row>
    <row r="66" spans="1:1">
      <c r="A66">
        <v>15</v>
      </c>
    </row>
    <row r="67" spans="1:1">
      <c r="A67">
        <v>11</v>
      </c>
    </row>
    <row r="68" spans="1:1">
      <c r="A68">
        <v>19</v>
      </c>
    </row>
    <row r="69" spans="1:1">
      <c r="A69">
        <v>22</v>
      </c>
    </row>
    <row r="70" spans="1:1">
      <c r="A70">
        <v>17</v>
      </c>
    </row>
    <row r="71" spans="1:1">
      <c r="A71">
        <v>12</v>
      </c>
    </row>
    <row r="72" spans="1:1">
      <c r="A72">
        <v>16</v>
      </c>
    </row>
    <row r="73" spans="1:1">
      <c r="A73">
        <v>14</v>
      </c>
    </row>
    <row r="74" spans="1:1">
      <c r="A74">
        <v>18</v>
      </c>
    </row>
    <row r="75" spans="1:1">
      <c r="A75">
        <v>20</v>
      </c>
    </row>
    <row r="76" spans="1:1">
      <c r="A76">
        <v>25</v>
      </c>
    </row>
    <row r="77" spans="1:1">
      <c r="A77">
        <v>13</v>
      </c>
    </row>
    <row r="78" spans="1:1">
      <c r="A78">
        <v>11</v>
      </c>
    </row>
    <row r="79" spans="1:1">
      <c r="A79">
        <v>22</v>
      </c>
    </row>
    <row r="80" spans="1:1">
      <c r="A80">
        <v>19</v>
      </c>
    </row>
    <row r="81" spans="1:1">
      <c r="A81">
        <v>17</v>
      </c>
    </row>
    <row r="82" spans="1:1">
      <c r="A82">
        <v>15</v>
      </c>
    </row>
    <row r="83" spans="1:1">
      <c r="A83">
        <v>16</v>
      </c>
    </row>
    <row r="84" spans="1:1">
      <c r="A84">
        <v>13</v>
      </c>
    </row>
    <row r="85" spans="1:1">
      <c r="A85">
        <v>14</v>
      </c>
    </row>
    <row r="86" spans="1:1">
      <c r="A86">
        <v>18</v>
      </c>
    </row>
    <row r="87" spans="1:1">
      <c r="A87">
        <v>20</v>
      </c>
    </row>
    <row r="88" spans="1:1">
      <c r="A88">
        <v>19</v>
      </c>
    </row>
    <row r="89" spans="1:1">
      <c r="A89">
        <v>21</v>
      </c>
    </row>
    <row r="90" spans="1:1">
      <c r="A90">
        <v>17</v>
      </c>
    </row>
    <row r="91" spans="1:1">
      <c r="A91">
        <v>12</v>
      </c>
    </row>
    <row r="92" spans="1:1">
      <c r="A92">
        <v>15</v>
      </c>
    </row>
    <row r="93" spans="1:1">
      <c r="A93">
        <v>13</v>
      </c>
    </row>
    <row r="94" spans="1:1">
      <c r="A94">
        <v>16</v>
      </c>
    </row>
    <row r="95" spans="1:1">
      <c r="A95">
        <v>14</v>
      </c>
    </row>
    <row r="96" spans="1:1">
      <c r="A96">
        <v>22</v>
      </c>
    </row>
    <row r="97" spans="1:3">
      <c r="A97">
        <v>21</v>
      </c>
    </row>
    <row r="98" spans="1:3">
      <c r="A98">
        <v>19</v>
      </c>
    </row>
    <row r="99" spans="1:3">
      <c r="A99">
        <v>18</v>
      </c>
    </row>
    <row r="100" spans="1:3">
      <c r="A100">
        <v>16</v>
      </c>
    </row>
    <row r="101" spans="1:3">
      <c r="A101">
        <v>11</v>
      </c>
    </row>
    <row r="102" spans="1:3">
      <c r="A102">
        <v>17</v>
      </c>
    </row>
    <row r="103" spans="1:3">
      <c r="A103">
        <v>14</v>
      </c>
    </row>
    <row r="104" spans="1:3">
      <c r="A104">
        <v>12</v>
      </c>
    </row>
    <row r="105" spans="1:3">
      <c r="A105">
        <v>20</v>
      </c>
    </row>
    <row r="106" spans="1:3">
      <c r="A106">
        <v>23</v>
      </c>
    </row>
    <row r="107" spans="1:3">
      <c r="A107">
        <v>19</v>
      </c>
    </row>
    <row r="108" spans="1:3">
      <c r="A108">
        <v>15</v>
      </c>
    </row>
    <row r="109" spans="1:3">
      <c r="A109">
        <v>16</v>
      </c>
    </row>
    <row r="110" spans="1:3">
      <c r="A110">
        <v>13</v>
      </c>
    </row>
    <row r="111" spans="1:3">
      <c r="A111">
        <v>18</v>
      </c>
    </row>
    <row r="112" spans="1:3">
      <c r="A112" s="14" t="s">
        <v>41</v>
      </c>
      <c r="B112">
        <f>SUM(A12:A111)/100</f>
        <v>16.739999999999998</v>
      </c>
      <c r="C112" t="s">
        <v>62</v>
      </c>
    </row>
    <row r="113" spans="1:12" ht="15" thickBot="1"/>
    <row r="114" spans="1:12" ht="15" thickBot="1">
      <c r="A114" s="10" t="s">
        <v>59</v>
      </c>
      <c r="B114" s="12"/>
      <c r="C114" s="12"/>
      <c r="D114" s="12"/>
      <c r="E114" s="12"/>
      <c r="F114" s="12"/>
      <c r="G114" s="12"/>
      <c r="H114" s="12"/>
      <c r="I114" s="12"/>
      <c r="J114" s="13"/>
    </row>
    <row r="116" spans="1:12" ht="15" thickBot="1"/>
    <row r="117" spans="1:12">
      <c r="B117" s="1"/>
      <c r="C117" s="2"/>
      <c r="D117" s="2"/>
      <c r="E117" s="3"/>
    </row>
    <row r="118" spans="1:12">
      <c r="B118" s="7" t="s">
        <v>4</v>
      </c>
      <c r="C118" s="8"/>
      <c r="D118" s="8"/>
      <c r="E118" s="9"/>
    </row>
    <row r="119" spans="1:12" ht="15" thickBot="1">
      <c r="B119" s="4"/>
      <c r="C119" s="5"/>
      <c r="D119" s="5"/>
      <c r="E119" s="6"/>
    </row>
    <row r="122" spans="1:12">
      <c r="D122" t="s">
        <v>60</v>
      </c>
    </row>
    <row r="123" spans="1:12">
      <c r="C123" s="19" t="s">
        <v>21</v>
      </c>
      <c r="D123">
        <f>A76-A18</f>
        <v>17</v>
      </c>
      <c r="E123" t="s">
        <v>62</v>
      </c>
    </row>
    <row r="125" spans="1:12" ht="15" thickBot="1"/>
    <row r="126" spans="1:12" ht="15" thickBot="1">
      <c r="A126" s="10" t="s">
        <v>61</v>
      </c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3"/>
    </row>
    <row r="128" spans="1:12" ht="15.5">
      <c r="A128" s="14" t="s">
        <v>7</v>
      </c>
      <c r="B128" s="15" t="s">
        <v>8</v>
      </c>
      <c r="C128" s="15" t="s">
        <v>9</v>
      </c>
      <c r="D128" s="16" t="s">
        <v>10</v>
      </c>
      <c r="E128" s="14" t="s">
        <v>11</v>
      </c>
      <c r="F128" s="14" t="s">
        <v>13</v>
      </c>
    </row>
    <row r="129" spans="1:4">
      <c r="A129">
        <v>10</v>
      </c>
      <c r="C129">
        <f>A129-$B$229</f>
        <v>-6.7399999999999984</v>
      </c>
      <c r="D129">
        <f>C129*C129</f>
        <v>45.427599999999977</v>
      </c>
    </row>
    <row r="130" spans="1:4">
      <c r="A130">
        <v>15</v>
      </c>
      <c r="C130">
        <f t="shared" ref="C130:C193" si="0">A130-$B$229</f>
        <v>-1.7399999999999984</v>
      </c>
      <c r="D130">
        <f t="shared" ref="D130:D193" si="1">C130*C130</f>
        <v>3.0275999999999947</v>
      </c>
    </row>
    <row r="131" spans="1:4">
      <c r="A131">
        <v>12</v>
      </c>
      <c r="C131">
        <f t="shared" si="0"/>
        <v>-4.7399999999999984</v>
      </c>
      <c r="D131">
        <f t="shared" si="1"/>
        <v>22.467599999999987</v>
      </c>
    </row>
    <row r="132" spans="1:4">
      <c r="A132">
        <v>18</v>
      </c>
      <c r="C132">
        <f t="shared" si="0"/>
        <v>1.2600000000000016</v>
      </c>
      <c r="D132">
        <f t="shared" si="1"/>
        <v>1.5876000000000039</v>
      </c>
    </row>
    <row r="133" spans="1:4">
      <c r="A133">
        <v>20</v>
      </c>
      <c r="C133">
        <f t="shared" si="0"/>
        <v>3.2600000000000016</v>
      </c>
      <c r="D133">
        <f t="shared" si="1"/>
        <v>10.62760000000001</v>
      </c>
    </row>
    <row r="134" spans="1:4">
      <c r="A134">
        <v>25</v>
      </c>
      <c r="C134">
        <f t="shared" si="0"/>
        <v>8.2600000000000016</v>
      </c>
      <c r="D134">
        <f t="shared" si="1"/>
        <v>68.227600000000024</v>
      </c>
    </row>
    <row r="135" spans="1:4">
      <c r="A135">
        <v>8</v>
      </c>
      <c r="C135">
        <f t="shared" si="0"/>
        <v>-8.7399999999999984</v>
      </c>
      <c r="D135">
        <f t="shared" si="1"/>
        <v>76.387599999999978</v>
      </c>
    </row>
    <row r="136" spans="1:4">
      <c r="A136">
        <v>14</v>
      </c>
      <c r="C136">
        <f t="shared" si="0"/>
        <v>-2.7399999999999984</v>
      </c>
      <c r="D136">
        <f t="shared" si="1"/>
        <v>7.5075999999999912</v>
      </c>
    </row>
    <row r="137" spans="1:4">
      <c r="A137">
        <v>16</v>
      </c>
      <c r="C137">
        <f t="shared" si="0"/>
        <v>-0.73999999999999844</v>
      </c>
      <c r="D137">
        <f t="shared" si="1"/>
        <v>0.54759999999999764</v>
      </c>
    </row>
    <row r="138" spans="1:4">
      <c r="A138">
        <v>22</v>
      </c>
      <c r="C138">
        <f t="shared" si="0"/>
        <v>5.2600000000000016</v>
      </c>
      <c r="D138">
        <f t="shared" si="1"/>
        <v>27.667600000000018</v>
      </c>
    </row>
    <row r="139" spans="1:4">
      <c r="A139">
        <v>9</v>
      </c>
      <c r="C139">
        <f t="shared" si="0"/>
        <v>-7.7399999999999984</v>
      </c>
      <c r="D139">
        <f t="shared" si="1"/>
        <v>59.907599999999974</v>
      </c>
    </row>
    <row r="140" spans="1:4">
      <c r="A140">
        <v>17</v>
      </c>
      <c r="C140">
        <f t="shared" si="0"/>
        <v>0.26000000000000156</v>
      </c>
      <c r="D140">
        <f t="shared" si="1"/>
        <v>6.7600000000000812E-2</v>
      </c>
    </row>
    <row r="141" spans="1:4">
      <c r="A141">
        <v>11</v>
      </c>
      <c r="C141">
        <f t="shared" si="0"/>
        <v>-5.7399999999999984</v>
      </c>
      <c r="D141">
        <f t="shared" si="1"/>
        <v>32.94759999999998</v>
      </c>
    </row>
    <row r="142" spans="1:4">
      <c r="A142">
        <v>13</v>
      </c>
      <c r="C142">
        <f t="shared" si="0"/>
        <v>-3.7399999999999984</v>
      </c>
      <c r="D142">
        <f t="shared" si="1"/>
        <v>13.987599999999988</v>
      </c>
    </row>
    <row r="143" spans="1:4">
      <c r="A143">
        <v>19</v>
      </c>
      <c r="C143">
        <f t="shared" si="0"/>
        <v>2.2600000000000016</v>
      </c>
      <c r="D143">
        <f t="shared" si="1"/>
        <v>5.1076000000000068</v>
      </c>
    </row>
    <row r="144" spans="1:4">
      <c r="A144">
        <v>23</v>
      </c>
      <c r="C144">
        <f t="shared" si="0"/>
        <v>6.2600000000000016</v>
      </c>
      <c r="D144">
        <f t="shared" si="1"/>
        <v>39.187600000000018</v>
      </c>
    </row>
    <row r="145" spans="1:4">
      <c r="A145">
        <v>21</v>
      </c>
      <c r="C145">
        <f t="shared" si="0"/>
        <v>4.2600000000000016</v>
      </c>
      <c r="D145">
        <f t="shared" si="1"/>
        <v>18.147600000000015</v>
      </c>
    </row>
    <row r="146" spans="1:4">
      <c r="A146">
        <v>16</v>
      </c>
      <c r="C146">
        <f t="shared" si="0"/>
        <v>-0.73999999999999844</v>
      </c>
      <c r="D146">
        <f t="shared" si="1"/>
        <v>0.54759999999999764</v>
      </c>
    </row>
    <row r="147" spans="1:4">
      <c r="A147">
        <v>24</v>
      </c>
      <c r="C147">
        <f t="shared" si="0"/>
        <v>7.2600000000000016</v>
      </c>
      <c r="D147">
        <f t="shared" si="1"/>
        <v>52.707600000000021</v>
      </c>
    </row>
    <row r="148" spans="1:4">
      <c r="A148">
        <v>27</v>
      </c>
      <c r="C148">
        <f t="shared" si="0"/>
        <v>10.260000000000002</v>
      </c>
      <c r="D148">
        <f t="shared" si="1"/>
        <v>105.26760000000003</v>
      </c>
    </row>
    <row r="149" spans="1:4">
      <c r="A149">
        <v>13</v>
      </c>
      <c r="C149">
        <f t="shared" si="0"/>
        <v>-3.7399999999999984</v>
      </c>
      <c r="D149">
        <f t="shared" si="1"/>
        <v>13.987599999999988</v>
      </c>
    </row>
    <row r="150" spans="1:4">
      <c r="A150">
        <v>10</v>
      </c>
      <c r="C150">
        <f t="shared" si="0"/>
        <v>-6.7399999999999984</v>
      </c>
      <c r="D150">
        <f t="shared" si="1"/>
        <v>45.427599999999977</v>
      </c>
    </row>
    <row r="151" spans="1:4">
      <c r="A151">
        <v>18</v>
      </c>
      <c r="C151">
        <f t="shared" si="0"/>
        <v>1.2600000000000016</v>
      </c>
      <c r="D151">
        <f t="shared" si="1"/>
        <v>1.5876000000000039</v>
      </c>
    </row>
    <row r="152" spans="1:4">
      <c r="A152">
        <v>16</v>
      </c>
      <c r="C152">
        <f t="shared" si="0"/>
        <v>-0.73999999999999844</v>
      </c>
      <c r="D152">
        <f t="shared" si="1"/>
        <v>0.54759999999999764</v>
      </c>
    </row>
    <row r="153" spans="1:4">
      <c r="A153">
        <v>12</v>
      </c>
      <c r="C153">
        <f t="shared" si="0"/>
        <v>-4.7399999999999984</v>
      </c>
      <c r="D153">
        <f t="shared" si="1"/>
        <v>22.467599999999987</v>
      </c>
    </row>
    <row r="154" spans="1:4">
      <c r="A154">
        <v>14</v>
      </c>
      <c r="C154">
        <f t="shared" si="0"/>
        <v>-2.7399999999999984</v>
      </c>
      <c r="D154">
        <f t="shared" si="1"/>
        <v>7.5075999999999912</v>
      </c>
    </row>
    <row r="155" spans="1:4">
      <c r="A155">
        <v>19</v>
      </c>
      <c r="C155">
        <f t="shared" si="0"/>
        <v>2.2600000000000016</v>
      </c>
      <c r="D155">
        <f t="shared" si="1"/>
        <v>5.1076000000000068</v>
      </c>
    </row>
    <row r="156" spans="1:4">
      <c r="A156">
        <v>21</v>
      </c>
      <c r="C156">
        <f t="shared" si="0"/>
        <v>4.2600000000000016</v>
      </c>
      <c r="D156">
        <f t="shared" si="1"/>
        <v>18.147600000000015</v>
      </c>
    </row>
    <row r="157" spans="1:4">
      <c r="A157">
        <v>11</v>
      </c>
      <c r="C157">
        <f t="shared" si="0"/>
        <v>-5.7399999999999984</v>
      </c>
      <c r="D157">
        <f t="shared" si="1"/>
        <v>32.94759999999998</v>
      </c>
    </row>
    <row r="158" spans="1:4">
      <c r="A158">
        <v>17</v>
      </c>
      <c r="C158">
        <f t="shared" si="0"/>
        <v>0.26000000000000156</v>
      </c>
      <c r="D158">
        <f t="shared" si="1"/>
        <v>6.7600000000000812E-2</v>
      </c>
    </row>
    <row r="159" spans="1:4">
      <c r="A159">
        <v>15</v>
      </c>
      <c r="C159">
        <f t="shared" si="0"/>
        <v>-1.7399999999999984</v>
      </c>
      <c r="D159">
        <f t="shared" si="1"/>
        <v>3.0275999999999947</v>
      </c>
    </row>
    <row r="160" spans="1:4">
      <c r="A160">
        <v>20</v>
      </c>
      <c r="C160">
        <f t="shared" si="0"/>
        <v>3.2600000000000016</v>
      </c>
      <c r="D160">
        <f t="shared" si="1"/>
        <v>10.62760000000001</v>
      </c>
    </row>
    <row r="161" spans="1:4">
      <c r="A161">
        <v>26</v>
      </c>
      <c r="C161">
        <f t="shared" si="0"/>
        <v>9.2600000000000016</v>
      </c>
      <c r="D161">
        <f t="shared" si="1"/>
        <v>85.747600000000034</v>
      </c>
    </row>
    <row r="162" spans="1:4">
      <c r="A162">
        <v>13</v>
      </c>
      <c r="C162">
        <f t="shared" si="0"/>
        <v>-3.7399999999999984</v>
      </c>
      <c r="D162">
        <f t="shared" si="1"/>
        <v>13.987599999999988</v>
      </c>
    </row>
    <row r="163" spans="1:4">
      <c r="A163">
        <v>12</v>
      </c>
      <c r="C163">
        <f t="shared" si="0"/>
        <v>-4.7399999999999984</v>
      </c>
      <c r="D163">
        <f t="shared" si="1"/>
        <v>22.467599999999987</v>
      </c>
    </row>
    <row r="164" spans="1:4">
      <c r="A164">
        <v>14</v>
      </c>
      <c r="C164">
        <f t="shared" si="0"/>
        <v>-2.7399999999999984</v>
      </c>
      <c r="D164">
        <f t="shared" si="1"/>
        <v>7.5075999999999912</v>
      </c>
    </row>
    <row r="165" spans="1:4">
      <c r="A165">
        <v>22</v>
      </c>
      <c r="C165">
        <f t="shared" si="0"/>
        <v>5.2600000000000016</v>
      </c>
      <c r="D165">
        <f t="shared" si="1"/>
        <v>27.667600000000018</v>
      </c>
    </row>
    <row r="166" spans="1:4">
      <c r="A166">
        <v>19</v>
      </c>
      <c r="C166">
        <f t="shared" si="0"/>
        <v>2.2600000000000016</v>
      </c>
      <c r="D166">
        <f t="shared" si="1"/>
        <v>5.1076000000000068</v>
      </c>
    </row>
    <row r="167" spans="1:4">
      <c r="A167">
        <v>16</v>
      </c>
      <c r="C167">
        <f t="shared" si="0"/>
        <v>-0.73999999999999844</v>
      </c>
      <c r="D167">
        <f t="shared" si="1"/>
        <v>0.54759999999999764</v>
      </c>
    </row>
    <row r="168" spans="1:4">
      <c r="A168">
        <v>11</v>
      </c>
      <c r="C168">
        <f t="shared" si="0"/>
        <v>-5.7399999999999984</v>
      </c>
      <c r="D168">
        <f t="shared" si="1"/>
        <v>32.94759999999998</v>
      </c>
    </row>
    <row r="169" spans="1:4">
      <c r="A169">
        <v>25</v>
      </c>
      <c r="C169">
        <f t="shared" si="0"/>
        <v>8.2600000000000016</v>
      </c>
      <c r="D169">
        <f t="shared" si="1"/>
        <v>68.227600000000024</v>
      </c>
    </row>
    <row r="170" spans="1:4">
      <c r="A170">
        <v>18</v>
      </c>
      <c r="C170">
        <f t="shared" si="0"/>
        <v>1.2600000000000016</v>
      </c>
      <c r="D170">
        <f t="shared" si="1"/>
        <v>1.5876000000000039</v>
      </c>
    </row>
    <row r="171" spans="1:4">
      <c r="A171">
        <v>16</v>
      </c>
      <c r="C171">
        <f t="shared" si="0"/>
        <v>-0.73999999999999844</v>
      </c>
      <c r="D171">
        <f t="shared" si="1"/>
        <v>0.54759999999999764</v>
      </c>
    </row>
    <row r="172" spans="1:4">
      <c r="A172">
        <v>13</v>
      </c>
      <c r="C172">
        <f t="shared" si="0"/>
        <v>-3.7399999999999984</v>
      </c>
      <c r="D172">
        <f t="shared" si="1"/>
        <v>13.987599999999988</v>
      </c>
    </row>
    <row r="173" spans="1:4">
      <c r="A173">
        <v>21</v>
      </c>
      <c r="C173">
        <f t="shared" si="0"/>
        <v>4.2600000000000016</v>
      </c>
      <c r="D173">
        <f t="shared" si="1"/>
        <v>18.147600000000015</v>
      </c>
    </row>
    <row r="174" spans="1:4">
      <c r="A174">
        <v>20</v>
      </c>
      <c r="C174">
        <f t="shared" si="0"/>
        <v>3.2600000000000016</v>
      </c>
      <c r="D174">
        <f t="shared" si="1"/>
        <v>10.62760000000001</v>
      </c>
    </row>
    <row r="175" spans="1:4">
      <c r="A175">
        <v>15</v>
      </c>
      <c r="C175">
        <f t="shared" si="0"/>
        <v>-1.7399999999999984</v>
      </c>
      <c r="D175">
        <f t="shared" si="1"/>
        <v>3.0275999999999947</v>
      </c>
    </row>
    <row r="176" spans="1:4">
      <c r="A176">
        <v>12</v>
      </c>
      <c r="C176">
        <f t="shared" si="0"/>
        <v>-4.7399999999999984</v>
      </c>
      <c r="D176">
        <f t="shared" si="1"/>
        <v>22.467599999999987</v>
      </c>
    </row>
    <row r="177" spans="1:4">
      <c r="A177">
        <v>19</v>
      </c>
      <c r="C177">
        <f t="shared" si="0"/>
        <v>2.2600000000000016</v>
      </c>
      <c r="D177">
        <f t="shared" si="1"/>
        <v>5.1076000000000068</v>
      </c>
    </row>
    <row r="178" spans="1:4">
      <c r="A178">
        <v>17</v>
      </c>
      <c r="C178">
        <f t="shared" si="0"/>
        <v>0.26000000000000156</v>
      </c>
      <c r="D178">
        <f t="shared" si="1"/>
        <v>6.7600000000000812E-2</v>
      </c>
    </row>
    <row r="179" spans="1:4">
      <c r="A179">
        <v>14</v>
      </c>
      <c r="C179">
        <f t="shared" si="0"/>
        <v>-2.7399999999999984</v>
      </c>
      <c r="D179">
        <f t="shared" si="1"/>
        <v>7.5075999999999912</v>
      </c>
    </row>
    <row r="180" spans="1:4">
      <c r="A180">
        <v>16</v>
      </c>
      <c r="C180">
        <f t="shared" si="0"/>
        <v>-0.73999999999999844</v>
      </c>
      <c r="D180">
        <f t="shared" si="1"/>
        <v>0.54759999999999764</v>
      </c>
    </row>
    <row r="181" spans="1:4">
      <c r="A181">
        <v>23</v>
      </c>
      <c r="C181">
        <f t="shared" si="0"/>
        <v>6.2600000000000016</v>
      </c>
      <c r="D181">
        <f t="shared" si="1"/>
        <v>39.187600000000018</v>
      </c>
    </row>
    <row r="182" spans="1:4">
      <c r="A182">
        <v>18</v>
      </c>
      <c r="C182">
        <f t="shared" si="0"/>
        <v>1.2600000000000016</v>
      </c>
      <c r="D182">
        <f t="shared" si="1"/>
        <v>1.5876000000000039</v>
      </c>
    </row>
    <row r="183" spans="1:4">
      <c r="A183">
        <v>15</v>
      </c>
      <c r="C183">
        <f t="shared" si="0"/>
        <v>-1.7399999999999984</v>
      </c>
      <c r="D183">
        <f t="shared" si="1"/>
        <v>3.0275999999999947</v>
      </c>
    </row>
    <row r="184" spans="1:4">
      <c r="A184">
        <v>11</v>
      </c>
      <c r="C184">
        <f t="shared" si="0"/>
        <v>-5.7399999999999984</v>
      </c>
      <c r="D184">
        <f t="shared" si="1"/>
        <v>32.94759999999998</v>
      </c>
    </row>
    <row r="185" spans="1:4">
      <c r="A185">
        <v>19</v>
      </c>
      <c r="C185">
        <f t="shared" si="0"/>
        <v>2.2600000000000016</v>
      </c>
      <c r="D185">
        <f t="shared" si="1"/>
        <v>5.1076000000000068</v>
      </c>
    </row>
    <row r="186" spans="1:4">
      <c r="A186">
        <v>22</v>
      </c>
      <c r="C186">
        <f t="shared" si="0"/>
        <v>5.2600000000000016</v>
      </c>
      <c r="D186">
        <f t="shared" si="1"/>
        <v>27.667600000000018</v>
      </c>
    </row>
    <row r="187" spans="1:4">
      <c r="A187">
        <v>17</v>
      </c>
      <c r="C187">
        <f t="shared" si="0"/>
        <v>0.26000000000000156</v>
      </c>
      <c r="D187">
        <f t="shared" si="1"/>
        <v>6.7600000000000812E-2</v>
      </c>
    </row>
    <row r="188" spans="1:4">
      <c r="A188">
        <v>12</v>
      </c>
      <c r="C188">
        <f t="shared" si="0"/>
        <v>-4.7399999999999984</v>
      </c>
      <c r="D188">
        <f t="shared" si="1"/>
        <v>22.467599999999987</v>
      </c>
    </row>
    <row r="189" spans="1:4">
      <c r="A189">
        <v>16</v>
      </c>
      <c r="C189">
        <f t="shared" si="0"/>
        <v>-0.73999999999999844</v>
      </c>
      <c r="D189">
        <f t="shared" si="1"/>
        <v>0.54759999999999764</v>
      </c>
    </row>
    <row r="190" spans="1:4">
      <c r="A190">
        <v>14</v>
      </c>
      <c r="C190">
        <f t="shared" si="0"/>
        <v>-2.7399999999999984</v>
      </c>
      <c r="D190">
        <f t="shared" si="1"/>
        <v>7.5075999999999912</v>
      </c>
    </row>
    <row r="191" spans="1:4">
      <c r="A191">
        <v>18</v>
      </c>
      <c r="C191">
        <f t="shared" si="0"/>
        <v>1.2600000000000016</v>
      </c>
      <c r="D191">
        <f t="shared" si="1"/>
        <v>1.5876000000000039</v>
      </c>
    </row>
    <row r="192" spans="1:4">
      <c r="A192">
        <v>20</v>
      </c>
      <c r="C192">
        <f t="shared" si="0"/>
        <v>3.2600000000000016</v>
      </c>
      <c r="D192">
        <f t="shared" si="1"/>
        <v>10.62760000000001</v>
      </c>
    </row>
    <row r="193" spans="1:4">
      <c r="A193">
        <v>25</v>
      </c>
      <c r="C193">
        <f t="shared" si="0"/>
        <v>8.2600000000000016</v>
      </c>
      <c r="D193">
        <f t="shared" si="1"/>
        <v>68.227600000000024</v>
      </c>
    </row>
    <row r="194" spans="1:4">
      <c r="A194">
        <v>13</v>
      </c>
      <c r="C194">
        <f t="shared" ref="C194:C228" si="2">A194-$B$229</f>
        <v>-3.7399999999999984</v>
      </c>
      <c r="D194">
        <f t="shared" ref="D194:D228" si="3">C194*C194</f>
        <v>13.987599999999988</v>
      </c>
    </row>
    <row r="195" spans="1:4">
      <c r="A195">
        <v>11</v>
      </c>
      <c r="C195">
        <f t="shared" si="2"/>
        <v>-5.7399999999999984</v>
      </c>
      <c r="D195">
        <f t="shared" si="3"/>
        <v>32.94759999999998</v>
      </c>
    </row>
    <row r="196" spans="1:4">
      <c r="A196">
        <v>22</v>
      </c>
      <c r="C196">
        <f t="shared" si="2"/>
        <v>5.2600000000000016</v>
      </c>
      <c r="D196">
        <f t="shared" si="3"/>
        <v>27.667600000000018</v>
      </c>
    </row>
    <row r="197" spans="1:4">
      <c r="A197">
        <v>19</v>
      </c>
      <c r="C197">
        <f t="shared" si="2"/>
        <v>2.2600000000000016</v>
      </c>
      <c r="D197">
        <f t="shared" si="3"/>
        <v>5.1076000000000068</v>
      </c>
    </row>
    <row r="198" spans="1:4">
      <c r="A198">
        <v>17</v>
      </c>
      <c r="C198">
        <f t="shared" si="2"/>
        <v>0.26000000000000156</v>
      </c>
      <c r="D198">
        <f t="shared" si="3"/>
        <v>6.7600000000000812E-2</v>
      </c>
    </row>
    <row r="199" spans="1:4">
      <c r="A199">
        <v>15</v>
      </c>
      <c r="C199">
        <f t="shared" si="2"/>
        <v>-1.7399999999999984</v>
      </c>
      <c r="D199">
        <f t="shared" si="3"/>
        <v>3.0275999999999947</v>
      </c>
    </row>
    <row r="200" spans="1:4">
      <c r="A200">
        <v>16</v>
      </c>
      <c r="C200">
        <f t="shared" si="2"/>
        <v>-0.73999999999999844</v>
      </c>
      <c r="D200">
        <f t="shared" si="3"/>
        <v>0.54759999999999764</v>
      </c>
    </row>
    <row r="201" spans="1:4">
      <c r="A201">
        <v>13</v>
      </c>
      <c r="C201">
        <f t="shared" si="2"/>
        <v>-3.7399999999999984</v>
      </c>
      <c r="D201">
        <f t="shared" si="3"/>
        <v>13.987599999999988</v>
      </c>
    </row>
    <row r="202" spans="1:4">
      <c r="A202">
        <v>14</v>
      </c>
      <c r="C202">
        <f t="shared" si="2"/>
        <v>-2.7399999999999984</v>
      </c>
      <c r="D202">
        <f t="shared" si="3"/>
        <v>7.5075999999999912</v>
      </c>
    </row>
    <row r="203" spans="1:4">
      <c r="A203">
        <v>18</v>
      </c>
      <c r="C203">
        <f t="shared" si="2"/>
        <v>1.2600000000000016</v>
      </c>
      <c r="D203">
        <f t="shared" si="3"/>
        <v>1.5876000000000039</v>
      </c>
    </row>
    <row r="204" spans="1:4">
      <c r="A204">
        <v>20</v>
      </c>
      <c r="C204">
        <f t="shared" si="2"/>
        <v>3.2600000000000016</v>
      </c>
      <c r="D204">
        <f t="shared" si="3"/>
        <v>10.62760000000001</v>
      </c>
    </row>
    <row r="205" spans="1:4">
      <c r="A205">
        <v>19</v>
      </c>
      <c r="C205">
        <f t="shared" si="2"/>
        <v>2.2600000000000016</v>
      </c>
      <c r="D205">
        <f t="shared" si="3"/>
        <v>5.1076000000000068</v>
      </c>
    </row>
    <row r="206" spans="1:4">
      <c r="A206">
        <v>21</v>
      </c>
      <c r="C206">
        <f t="shared" si="2"/>
        <v>4.2600000000000016</v>
      </c>
      <c r="D206">
        <f t="shared" si="3"/>
        <v>18.147600000000015</v>
      </c>
    </row>
    <row r="207" spans="1:4">
      <c r="A207">
        <v>17</v>
      </c>
      <c r="C207">
        <f t="shared" si="2"/>
        <v>0.26000000000000156</v>
      </c>
      <c r="D207">
        <f t="shared" si="3"/>
        <v>6.7600000000000812E-2</v>
      </c>
    </row>
    <row r="208" spans="1:4">
      <c r="A208">
        <v>12</v>
      </c>
      <c r="C208">
        <f t="shared" si="2"/>
        <v>-4.7399999999999984</v>
      </c>
      <c r="D208">
        <f t="shared" si="3"/>
        <v>22.467599999999987</v>
      </c>
    </row>
    <row r="209" spans="1:4">
      <c r="A209">
        <v>15</v>
      </c>
      <c r="C209">
        <f t="shared" si="2"/>
        <v>-1.7399999999999984</v>
      </c>
      <c r="D209">
        <f t="shared" si="3"/>
        <v>3.0275999999999947</v>
      </c>
    </row>
    <row r="210" spans="1:4">
      <c r="A210">
        <v>13</v>
      </c>
      <c r="C210">
        <f t="shared" si="2"/>
        <v>-3.7399999999999984</v>
      </c>
      <c r="D210">
        <f t="shared" si="3"/>
        <v>13.987599999999988</v>
      </c>
    </row>
    <row r="211" spans="1:4">
      <c r="A211">
        <v>16</v>
      </c>
      <c r="C211">
        <f t="shared" si="2"/>
        <v>-0.73999999999999844</v>
      </c>
      <c r="D211">
        <f t="shared" si="3"/>
        <v>0.54759999999999764</v>
      </c>
    </row>
    <row r="212" spans="1:4">
      <c r="A212">
        <v>14</v>
      </c>
      <c r="C212">
        <f t="shared" si="2"/>
        <v>-2.7399999999999984</v>
      </c>
      <c r="D212">
        <f t="shared" si="3"/>
        <v>7.5075999999999912</v>
      </c>
    </row>
    <row r="213" spans="1:4">
      <c r="A213">
        <v>22</v>
      </c>
      <c r="C213">
        <f t="shared" si="2"/>
        <v>5.2600000000000016</v>
      </c>
      <c r="D213">
        <f t="shared" si="3"/>
        <v>27.667600000000018</v>
      </c>
    </row>
    <row r="214" spans="1:4">
      <c r="A214">
        <v>21</v>
      </c>
      <c r="C214">
        <f t="shared" si="2"/>
        <v>4.2600000000000016</v>
      </c>
      <c r="D214">
        <f t="shared" si="3"/>
        <v>18.147600000000015</v>
      </c>
    </row>
    <row r="215" spans="1:4">
      <c r="A215">
        <v>19</v>
      </c>
      <c r="C215">
        <f t="shared" si="2"/>
        <v>2.2600000000000016</v>
      </c>
      <c r="D215">
        <f t="shared" si="3"/>
        <v>5.1076000000000068</v>
      </c>
    </row>
    <row r="216" spans="1:4">
      <c r="A216">
        <v>18</v>
      </c>
      <c r="C216">
        <f t="shared" si="2"/>
        <v>1.2600000000000016</v>
      </c>
      <c r="D216">
        <f t="shared" si="3"/>
        <v>1.5876000000000039</v>
      </c>
    </row>
    <row r="217" spans="1:4">
      <c r="A217">
        <v>16</v>
      </c>
      <c r="C217">
        <f t="shared" si="2"/>
        <v>-0.73999999999999844</v>
      </c>
      <c r="D217">
        <f t="shared" si="3"/>
        <v>0.54759999999999764</v>
      </c>
    </row>
    <row r="218" spans="1:4">
      <c r="A218">
        <v>11</v>
      </c>
      <c r="C218">
        <f t="shared" si="2"/>
        <v>-5.7399999999999984</v>
      </c>
      <c r="D218">
        <f t="shared" si="3"/>
        <v>32.94759999999998</v>
      </c>
    </row>
    <row r="219" spans="1:4">
      <c r="A219">
        <v>17</v>
      </c>
      <c r="C219">
        <f t="shared" si="2"/>
        <v>0.26000000000000156</v>
      </c>
      <c r="D219">
        <f t="shared" si="3"/>
        <v>6.7600000000000812E-2</v>
      </c>
    </row>
    <row r="220" spans="1:4">
      <c r="A220">
        <v>14</v>
      </c>
      <c r="C220">
        <f t="shared" si="2"/>
        <v>-2.7399999999999984</v>
      </c>
      <c r="D220">
        <f t="shared" si="3"/>
        <v>7.5075999999999912</v>
      </c>
    </row>
    <row r="221" spans="1:4">
      <c r="A221">
        <v>12</v>
      </c>
      <c r="C221">
        <f t="shared" si="2"/>
        <v>-4.7399999999999984</v>
      </c>
      <c r="D221">
        <f t="shared" si="3"/>
        <v>22.467599999999987</v>
      </c>
    </row>
    <row r="222" spans="1:4">
      <c r="A222">
        <v>20</v>
      </c>
      <c r="C222">
        <f t="shared" si="2"/>
        <v>3.2600000000000016</v>
      </c>
      <c r="D222">
        <f t="shared" si="3"/>
        <v>10.62760000000001</v>
      </c>
    </row>
    <row r="223" spans="1:4">
      <c r="A223">
        <v>23</v>
      </c>
      <c r="C223">
        <f t="shared" si="2"/>
        <v>6.2600000000000016</v>
      </c>
      <c r="D223">
        <f t="shared" si="3"/>
        <v>39.187600000000018</v>
      </c>
    </row>
    <row r="224" spans="1:4">
      <c r="A224">
        <v>19</v>
      </c>
      <c r="C224">
        <f t="shared" si="2"/>
        <v>2.2600000000000016</v>
      </c>
      <c r="D224">
        <f t="shared" si="3"/>
        <v>5.1076000000000068</v>
      </c>
    </row>
    <row r="225" spans="1:6">
      <c r="A225">
        <v>15</v>
      </c>
      <c r="C225">
        <f t="shared" si="2"/>
        <v>-1.7399999999999984</v>
      </c>
      <c r="D225">
        <f t="shared" si="3"/>
        <v>3.0275999999999947</v>
      </c>
    </row>
    <row r="226" spans="1:6">
      <c r="A226">
        <v>16</v>
      </c>
      <c r="C226">
        <f t="shared" si="2"/>
        <v>-0.73999999999999844</v>
      </c>
      <c r="D226">
        <f t="shared" si="3"/>
        <v>0.54759999999999764</v>
      </c>
    </row>
    <row r="227" spans="1:6">
      <c r="A227">
        <v>13</v>
      </c>
      <c r="C227">
        <f t="shared" si="2"/>
        <v>-3.7399999999999984</v>
      </c>
      <c r="D227">
        <f t="shared" si="3"/>
        <v>13.987599999999988</v>
      </c>
    </row>
    <row r="228" spans="1:6">
      <c r="A228">
        <v>18</v>
      </c>
      <c r="C228">
        <f t="shared" si="2"/>
        <v>1.2600000000000016</v>
      </c>
      <c r="D228">
        <f t="shared" si="3"/>
        <v>1.5876000000000039</v>
      </c>
    </row>
    <row r="229" spans="1:6">
      <c r="B229" s="14">
        <f>SUM(A129:A228)/100</f>
        <v>16.739999999999998</v>
      </c>
      <c r="D229" s="14">
        <f>SUM(D129:D228)</f>
        <v>1699.2400000000002</v>
      </c>
      <c r="E229" s="14">
        <f>D229/99</f>
        <v>17.164040404040406</v>
      </c>
      <c r="F229" s="14">
        <f>SQRT(E229)</f>
        <v>4.1429506881014655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CEAD-1FF6-4BC0-A660-54F97F444D31}">
  <dimension ref="A1:R110"/>
  <sheetViews>
    <sheetView topLeftCell="A15" workbookViewId="0">
      <selection activeCell="G32" sqref="G32:J34"/>
    </sheetView>
  </sheetViews>
  <sheetFormatPr defaultRowHeight="14.5"/>
  <sheetData>
    <row r="1" spans="1:18">
      <c r="A1" s="1"/>
      <c r="B1" t="s">
        <v>63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64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65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66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>
      <c r="B6" s="7"/>
      <c r="C6" t="s">
        <v>67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>
      <c r="B7" s="7"/>
      <c r="C7" t="s">
        <v>68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18" ht="15" thickBot="1">
      <c r="B8" s="4"/>
      <c r="C8" s="18" t="s">
        <v>69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10" spans="1:18" ht="15" thickBot="1"/>
    <row r="11" spans="1:18" ht="15" thickBot="1">
      <c r="A11" s="10" t="s">
        <v>70</v>
      </c>
      <c r="B11" s="12"/>
      <c r="C11" s="12"/>
      <c r="D11" s="12"/>
      <c r="E11" s="12"/>
      <c r="F11" s="12"/>
      <c r="G11" s="12"/>
      <c r="H11" s="12"/>
      <c r="I11" s="12"/>
      <c r="J11" s="13"/>
    </row>
    <row r="13" spans="1:18">
      <c r="A13" s="14" t="s">
        <v>71</v>
      </c>
      <c r="B13" s="14" t="s">
        <v>72</v>
      </c>
      <c r="C13" s="14" t="s">
        <v>73</v>
      </c>
      <c r="D13" s="14" t="s">
        <v>74</v>
      </c>
      <c r="E13" s="14" t="s">
        <v>75</v>
      </c>
    </row>
    <row r="14" spans="1:18">
      <c r="A14">
        <v>30</v>
      </c>
      <c r="B14">
        <v>25</v>
      </c>
      <c r="C14">
        <v>22</v>
      </c>
      <c r="D14">
        <v>18</v>
      </c>
      <c r="E14">
        <v>35</v>
      </c>
    </row>
    <row r="15" spans="1:18">
      <c r="A15">
        <v>32</v>
      </c>
      <c r="B15">
        <v>27</v>
      </c>
      <c r="C15">
        <v>23</v>
      </c>
      <c r="D15">
        <v>17</v>
      </c>
      <c r="E15">
        <v>36</v>
      </c>
    </row>
    <row r="16" spans="1:18">
      <c r="A16">
        <v>33</v>
      </c>
      <c r="B16">
        <v>26</v>
      </c>
      <c r="C16">
        <v>20</v>
      </c>
      <c r="D16">
        <v>19</v>
      </c>
      <c r="E16">
        <v>34</v>
      </c>
    </row>
    <row r="17" spans="1:10">
      <c r="A17">
        <v>28</v>
      </c>
      <c r="B17">
        <v>23</v>
      </c>
      <c r="C17">
        <v>25</v>
      </c>
      <c r="D17">
        <v>20</v>
      </c>
      <c r="E17">
        <v>35</v>
      </c>
    </row>
    <row r="18" spans="1:10">
      <c r="A18">
        <v>31</v>
      </c>
      <c r="B18">
        <v>28</v>
      </c>
      <c r="C18">
        <v>21</v>
      </c>
      <c r="D18">
        <v>21</v>
      </c>
      <c r="E18">
        <v>33</v>
      </c>
    </row>
    <row r="19" spans="1:10">
      <c r="A19">
        <v>30</v>
      </c>
      <c r="B19">
        <v>24</v>
      </c>
      <c r="C19">
        <v>24</v>
      </c>
      <c r="D19">
        <v>18</v>
      </c>
      <c r="E19">
        <v>34</v>
      </c>
    </row>
    <row r="20" spans="1:10">
      <c r="A20">
        <v>29</v>
      </c>
      <c r="B20">
        <v>26</v>
      </c>
      <c r="C20">
        <v>23</v>
      </c>
      <c r="D20">
        <v>19</v>
      </c>
      <c r="E20">
        <v>32</v>
      </c>
    </row>
    <row r="21" spans="1:10">
      <c r="A21">
        <v>30</v>
      </c>
      <c r="B21">
        <v>25</v>
      </c>
      <c r="C21">
        <v>22</v>
      </c>
      <c r="D21">
        <v>17</v>
      </c>
      <c r="E21">
        <v>33</v>
      </c>
    </row>
    <row r="22" spans="1:10">
      <c r="A22">
        <v>32</v>
      </c>
      <c r="B22">
        <v>27</v>
      </c>
      <c r="C22">
        <v>25</v>
      </c>
      <c r="D22">
        <v>20</v>
      </c>
      <c r="E22">
        <v>36</v>
      </c>
    </row>
    <row r="23" spans="1:10">
      <c r="A23">
        <v>31</v>
      </c>
      <c r="B23">
        <v>28</v>
      </c>
      <c r="C23">
        <v>24</v>
      </c>
      <c r="D23">
        <v>19</v>
      </c>
      <c r="E23">
        <v>34</v>
      </c>
    </row>
    <row r="24" spans="1:10">
      <c r="A24" s="14">
        <f>SUM(A14:A23)/10</f>
        <v>30.6</v>
      </c>
      <c r="B24" s="14">
        <f t="shared" ref="B24:E24" si="0">SUM(B14:B23)/10</f>
        <v>25.9</v>
      </c>
      <c r="C24" s="14">
        <f t="shared" si="0"/>
        <v>22.9</v>
      </c>
      <c r="D24" s="14">
        <f t="shared" si="0"/>
        <v>18.8</v>
      </c>
      <c r="E24" s="14">
        <f t="shared" si="0"/>
        <v>34.200000000000003</v>
      </c>
    </row>
    <row r="25" spans="1:10" ht="15" thickBot="1"/>
    <row r="26" spans="1:10" ht="15" thickBot="1">
      <c r="A26" s="10" t="s">
        <v>76</v>
      </c>
      <c r="B26" s="12"/>
      <c r="C26" s="12"/>
      <c r="D26" s="12"/>
      <c r="E26" s="12"/>
      <c r="F26" s="12"/>
      <c r="G26" s="12"/>
      <c r="H26" s="12"/>
      <c r="I26" s="12"/>
      <c r="J26" s="13"/>
    </row>
    <row r="28" spans="1:10">
      <c r="A28" s="14" t="s">
        <v>71</v>
      </c>
      <c r="B28" s="14" t="s">
        <v>72</v>
      </c>
      <c r="C28" s="14" t="s">
        <v>73</v>
      </c>
      <c r="D28" s="14" t="s">
        <v>74</v>
      </c>
      <c r="E28" s="14" t="s">
        <v>75</v>
      </c>
    </row>
    <row r="29" spans="1:10">
      <c r="A29">
        <v>30</v>
      </c>
      <c r="B29">
        <v>25</v>
      </c>
      <c r="C29">
        <v>22</v>
      </c>
      <c r="D29">
        <v>18</v>
      </c>
      <c r="E29">
        <v>35</v>
      </c>
    </row>
    <row r="30" spans="1:10">
      <c r="A30">
        <v>32</v>
      </c>
      <c r="B30">
        <v>27</v>
      </c>
      <c r="C30">
        <v>23</v>
      </c>
      <c r="D30">
        <v>17</v>
      </c>
      <c r="E30">
        <v>36</v>
      </c>
    </row>
    <row r="31" spans="1:10" ht="15" thickBot="1">
      <c r="A31">
        <v>33</v>
      </c>
      <c r="B31">
        <v>26</v>
      </c>
      <c r="C31">
        <v>20</v>
      </c>
      <c r="D31">
        <v>19</v>
      </c>
      <c r="E31">
        <v>34</v>
      </c>
    </row>
    <row r="32" spans="1:10">
      <c r="A32">
        <v>28</v>
      </c>
      <c r="B32">
        <v>23</v>
      </c>
      <c r="C32">
        <v>25</v>
      </c>
      <c r="D32">
        <v>20</v>
      </c>
      <c r="E32">
        <v>35</v>
      </c>
      <c r="G32" s="1"/>
      <c r="H32" s="2"/>
      <c r="I32" s="2"/>
      <c r="J32" s="3"/>
    </row>
    <row r="33" spans="1:10">
      <c r="A33">
        <v>31</v>
      </c>
      <c r="B33">
        <v>28</v>
      </c>
      <c r="C33">
        <v>21</v>
      </c>
      <c r="D33">
        <v>21</v>
      </c>
      <c r="E33">
        <v>33</v>
      </c>
      <c r="G33" s="7" t="s">
        <v>4</v>
      </c>
      <c r="H33" s="8"/>
      <c r="I33" s="8"/>
      <c r="J33" s="9"/>
    </row>
    <row r="34" spans="1:10" ht="15" thickBot="1">
      <c r="A34">
        <v>30</v>
      </c>
      <c r="B34">
        <v>24</v>
      </c>
      <c r="C34">
        <v>24</v>
      </c>
      <c r="D34">
        <v>18</v>
      </c>
      <c r="E34">
        <v>34</v>
      </c>
      <c r="G34" s="4"/>
      <c r="H34" s="5"/>
      <c r="I34" s="5"/>
      <c r="J34" s="6"/>
    </row>
    <row r="35" spans="1:10">
      <c r="A35">
        <v>29</v>
      </c>
      <c r="B35">
        <v>26</v>
      </c>
      <c r="C35">
        <v>23</v>
      </c>
      <c r="D35">
        <v>19</v>
      </c>
      <c r="E35">
        <v>32</v>
      </c>
    </row>
    <row r="36" spans="1:10">
      <c r="A36">
        <v>30</v>
      </c>
      <c r="B36">
        <v>25</v>
      </c>
      <c r="C36">
        <v>22</v>
      </c>
      <c r="D36">
        <v>17</v>
      </c>
      <c r="E36">
        <v>33</v>
      </c>
    </row>
    <row r="37" spans="1:10">
      <c r="A37">
        <v>32</v>
      </c>
      <c r="B37">
        <v>27</v>
      </c>
      <c r="C37">
        <v>25</v>
      </c>
      <c r="D37">
        <v>20</v>
      </c>
      <c r="E37">
        <v>36</v>
      </c>
    </row>
    <row r="38" spans="1:10">
      <c r="A38">
        <v>31</v>
      </c>
      <c r="B38">
        <v>28</v>
      </c>
      <c r="C38">
        <v>24</v>
      </c>
      <c r="D38">
        <v>19</v>
      </c>
      <c r="E38">
        <v>34</v>
      </c>
    </row>
    <row r="39" spans="1:10">
      <c r="A39" s="14">
        <f>A31-A32</f>
        <v>5</v>
      </c>
      <c r="B39" s="14">
        <f>B33-B32</f>
        <v>5</v>
      </c>
      <c r="C39" s="14">
        <f>C32-C31</f>
        <v>5</v>
      </c>
      <c r="D39" s="14">
        <f>D33-D30</f>
        <v>4</v>
      </c>
      <c r="E39" s="14">
        <f>E30-E35</f>
        <v>4</v>
      </c>
    </row>
    <row r="40" spans="1:10" ht="15" thickBot="1"/>
    <row r="41" spans="1:10" ht="15" thickBot="1">
      <c r="A41" s="10" t="s">
        <v>77</v>
      </c>
      <c r="B41" s="12"/>
      <c r="C41" s="12"/>
      <c r="D41" s="12"/>
      <c r="E41" s="12"/>
      <c r="F41" s="12"/>
      <c r="G41" s="12"/>
      <c r="H41" s="12"/>
      <c r="I41" s="12"/>
      <c r="J41" s="13"/>
    </row>
    <row r="42" spans="1:10">
      <c r="A42" s="14" t="s">
        <v>71</v>
      </c>
    </row>
    <row r="43" spans="1:10" ht="15.5">
      <c r="A43" s="14" t="s">
        <v>7</v>
      </c>
      <c r="B43" s="15" t="s">
        <v>8</v>
      </c>
      <c r="C43" s="15" t="s">
        <v>9</v>
      </c>
      <c r="D43" s="16" t="s">
        <v>10</v>
      </c>
      <c r="E43" s="14" t="s">
        <v>11</v>
      </c>
      <c r="F43" s="14"/>
    </row>
    <row r="44" spans="1:10">
      <c r="A44">
        <v>30</v>
      </c>
      <c r="C44">
        <f>A44-$B$54</f>
        <v>-0.60000000000000142</v>
      </c>
      <c r="D44">
        <f>C44*C44</f>
        <v>0.36000000000000171</v>
      </c>
    </row>
    <row r="45" spans="1:10">
      <c r="A45">
        <v>32</v>
      </c>
      <c r="C45">
        <f t="shared" ref="C45:C53" si="1">A45-$B$54</f>
        <v>1.3999999999999986</v>
      </c>
      <c r="D45">
        <f t="shared" ref="D45:D53" si="2">C45*C45</f>
        <v>1.959999999999996</v>
      </c>
    </row>
    <row r="46" spans="1:10">
      <c r="A46">
        <v>33</v>
      </c>
      <c r="C46">
        <f t="shared" si="1"/>
        <v>2.3999999999999986</v>
      </c>
      <c r="D46">
        <f t="shared" si="2"/>
        <v>5.7599999999999936</v>
      </c>
    </row>
    <row r="47" spans="1:10">
      <c r="A47">
        <v>28</v>
      </c>
      <c r="C47">
        <f t="shared" si="1"/>
        <v>-2.6000000000000014</v>
      </c>
      <c r="D47">
        <f t="shared" si="2"/>
        <v>6.7600000000000078</v>
      </c>
    </row>
    <row r="48" spans="1:10">
      <c r="A48">
        <v>31</v>
      </c>
      <c r="C48">
        <f t="shared" si="1"/>
        <v>0.39999999999999858</v>
      </c>
      <c r="D48">
        <f t="shared" si="2"/>
        <v>0.15999999999999887</v>
      </c>
    </row>
    <row r="49" spans="1:5">
      <c r="A49">
        <v>30</v>
      </c>
      <c r="C49">
        <f t="shared" si="1"/>
        <v>-0.60000000000000142</v>
      </c>
      <c r="D49">
        <f t="shared" si="2"/>
        <v>0.36000000000000171</v>
      </c>
    </row>
    <row r="50" spans="1:5">
      <c r="A50">
        <v>29</v>
      </c>
      <c r="C50">
        <f t="shared" si="1"/>
        <v>-1.6000000000000014</v>
      </c>
      <c r="D50">
        <f t="shared" si="2"/>
        <v>2.5600000000000045</v>
      </c>
    </row>
    <row r="51" spans="1:5">
      <c r="A51">
        <v>30</v>
      </c>
      <c r="C51">
        <f t="shared" si="1"/>
        <v>-0.60000000000000142</v>
      </c>
      <c r="D51">
        <f t="shared" si="2"/>
        <v>0.36000000000000171</v>
      </c>
    </row>
    <row r="52" spans="1:5">
      <c r="A52">
        <v>32</v>
      </c>
      <c r="C52">
        <f t="shared" si="1"/>
        <v>1.3999999999999986</v>
      </c>
      <c r="D52">
        <f t="shared" si="2"/>
        <v>1.959999999999996</v>
      </c>
    </row>
    <row r="53" spans="1:5">
      <c r="A53">
        <v>31</v>
      </c>
      <c r="C53">
        <f t="shared" si="1"/>
        <v>0.39999999999999858</v>
      </c>
      <c r="D53">
        <f t="shared" si="2"/>
        <v>0.15999999999999887</v>
      </c>
    </row>
    <row r="54" spans="1:5">
      <c r="B54" s="14">
        <f>SUM(A44:A53)/10</f>
        <v>30.6</v>
      </c>
      <c r="D54" s="14">
        <f>SUM(D44:D53)</f>
        <v>20.400000000000006</v>
      </c>
      <c r="E54" s="14">
        <f>D54/9</f>
        <v>2.2666666666666675</v>
      </c>
    </row>
    <row r="56" spans="1:5">
      <c r="A56" s="14" t="s">
        <v>72</v>
      </c>
    </row>
    <row r="57" spans="1:5" ht="15.5">
      <c r="A57" s="14" t="s">
        <v>7</v>
      </c>
      <c r="B57" s="15" t="s">
        <v>8</v>
      </c>
      <c r="C57" s="15" t="s">
        <v>9</v>
      </c>
      <c r="D57" s="16" t="s">
        <v>10</v>
      </c>
      <c r="E57" s="14" t="s">
        <v>11</v>
      </c>
    </row>
    <row r="58" spans="1:5">
      <c r="A58">
        <v>25</v>
      </c>
      <c r="C58">
        <f>A58-$B$68</f>
        <v>-0.89999999999999858</v>
      </c>
      <c r="D58">
        <f>C58*C58</f>
        <v>0.80999999999999739</v>
      </c>
    </row>
    <row r="59" spans="1:5">
      <c r="A59">
        <v>27</v>
      </c>
      <c r="C59">
        <f t="shared" ref="C59:C67" si="3">A59-$B$68</f>
        <v>1.1000000000000014</v>
      </c>
      <c r="D59">
        <f t="shared" ref="D59:D67" si="4">C59*C59</f>
        <v>1.2100000000000031</v>
      </c>
    </row>
    <row r="60" spans="1:5">
      <c r="A60">
        <v>26</v>
      </c>
      <c r="C60">
        <f t="shared" si="3"/>
        <v>0.10000000000000142</v>
      </c>
      <c r="D60">
        <f t="shared" si="4"/>
        <v>1.0000000000000285E-2</v>
      </c>
    </row>
    <row r="61" spans="1:5">
      <c r="A61">
        <v>23</v>
      </c>
      <c r="C61">
        <f t="shared" si="3"/>
        <v>-2.8999999999999986</v>
      </c>
      <c r="D61">
        <f t="shared" si="4"/>
        <v>8.4099999999999913</v>
      </c>
    </row>
    <row r="62" spans="1:5">
      <c r="A62">
        <v>28</v>
      </c>
      <c r="C62">
        <f t="shared" si="3"/>
        <v>2.1000000000000014</v>
      </c>
      <c r="D62">
        <f t="shared" si="4"/>
        <v>4.4100000000000064</v>
      </c>
    </row>
    <row r="63" spans="1:5">
      <c r="A63">
        <v>24</v>
      </c>
      <c r="C63">
        <f t="shared" si="3"/>
        <v>-1.8999999999999986</v>
      </c>
      <c r="D63">
        <f t="shared" si="4"/>
        <v>3.6099999999999945</v>
      </c>
    </row>
    <row r="64" spans="1:5">
      <c r="A64">
        <v>26</v>
      </c>
      <c r="C64">
        <f t="shared" si="3"/>
        <v>0.10000000000000142</v>
      </c>
      <c r="D64">
        <f t="shared" si="4"/>
        <v>1.0000000000000285E-2</v>
      </c>
    </row>
    <row r="65" spans="1:5">
      <c r="A65">
        <v>25</v>
      </c>
      <c r="C65">
        <f t="shared" si="3"/>
        <v>-0.89999999999999858</v>
      </c>
      <c r="D65">
        <f t="shared" si="4"/>
        <v>0.80999999999999739</v>
      </c>
    </row>
    <row r="66" spans="1:5">
      <c r="A66">
        <v>27</v>
      </c>
      <c r="C66">
        <f t="shared" si="3"/>
        <v>1.1000000000000014</v>
      </c>
      <c r="D66">
        <f t="shared" si="4"/>
        <v>1.2100000000000031</v>
      </c>
    </row>
    <row r="67" spans="1:5">
      <c r="A67">
        <v>28</v>
      </c>
      <c r="C67">
        <f t="shared" si="3"/>
        <v>2.1000000000000014</v>
      </c>
      <c r="D67">
        <f t="shared" si="4"/>
        <v>4.4100000000000064</v>
      </c>
    </row>
    <row r="68" spans="1:5">
      <c r="B68" s="14">
        <f>SUM(A58:A67)/10</f>
        <v>25.9</v>
      </c>
      <c r="D68" s="14">
        <f>SUM(D58:D67)</f>
        <v>24.900000000000006</v>
      </c>
      <c r="E68" s="14">
        <f>D68/9</f>
        <v>2.7666666666666675</v>
      </c>
    </row>
    <row r="70" spans="1:5">
      <c r="A70" s="14" t="s">
        <v>73</v>
      </c>
    </row>
    <row r="71" spans="1:5" ht="15.5">
      <c r="A71" s="14" t="s">
        <v>7</v>
      </c>
      <c r="B71" s="15" t="s">
        <v>8</v>
      </c>
      <c r="C71" s="15" t="s">
        <v>9</v>
      </c>
      <c r="D71" s="16" t="s">
        <v>10</v>
      </c>
      <c r="E71" s="14" t="s">
        <v>11</v>
      </c>
    </row>
    <row r="72" spans="1:5">
      <c r="A72">
        <v>22</v>
      </c>
      <c r="C72">
        <f>A72-$B$82</f>
        <v>-0.89999999999999858</v>
      </c>
      <c r="D72">
        <f>C72*C72</f>
        <v>0.80999999999999739</v>
      </c>
    </row>
    <row r="73" spans="1:5">
      <c r="A73">
        <v>23</v>
      </c>
      <c r="C73">
        <f t="shared" ref="C73:C81" si="5">A73-$B$82</f>
        <v>0.10000000000000142</v>
      </c>
      <c r="D73">
        <f t="shared" ref="D73:D81" si="6">C73*C73</f>
        <v>1.0000000000000285E-2</v>
      </c>
    </row>
    <row r="74" spans="1:5">
      <c r="A74">
        <v>20</v>
      </c>
      <c r="C74">
        <f t="shared" si="5"/>
        <v>-2.8999999999999986</v>
      </c>
      <c r="D74">
        <f t="shared" si="6"/>
        <v>8.4099999999999913</v>
      </c>
    </row>
    <row r="75" spans="1:5">
      <c r="A75">
        <v>25</v>
      </c>
      <c r="C75">
        <f t="shared" si="5"/>
        <v>2.1000000000000014</v>
      </c>
      <c r="D75">
        <f t="shared" si="6"/>
        <v>4.4100000000000064</v>
      </c>
    </row>
    <row r="76" spans="1:5">
      <c r="A76">
        <v>21</v>
      </c>
      <c r="C76">
        <f t="shared" si="5"/>
        <v>-1.8999999999999986</v>
      </c>
      <c r="D76">
        <f t="shared" si="6"/>
        <v>3.6099999999999945</v>
      </c>
    </row>
    <row r="77" spans="1:5">
      <c r="A77">
        <v>24</v>
      </c>
      <c r="C77">
        <f t="shared" si="5"/>
        <v>1.1000000000000014</v>
      </c>
      <c r="D77">
        <f t="shared" si="6"/>
        <v>1.2100000000000031</v>
      </c>
    </row>
    <row r="78" spans="1:5">
      <c r="A78">
        <v>23</v>
      </c>
      <c r="C78">
        <f t="shared" si="5"/>
        <v>0.10000000000000142</v>
      </c>
      <c r="D78">
        <f t="shared" si="6"/>
        <v>1.0000000000000285E-2</v>
      </c>
    </row>
    <row r="79" spans="1:5">
      <c r="A79">
        <v>22</v>
      </c>
      <c r="C79">
        <f t="shared" si="5"/>
        <v>-0.89999999999999858</v>
      </c>
      <c r="D79">
        <f t="shared" si="6"/>
        <v>0.80999999999999739</v>
      </c>
    </row>
    <row r="80" spans="1:5">
      <c r="A80">
        <v>25</v>
      </c>
      <c r="C80">
        <f t="shared" si="5"/>
        <v>2.1000000000000014</v>
      </c>
      <c r="D80">
        <f t="shared" si="6"/>
        <v>4.4100000000000064</v>
      </c>
    </row>
    <row r="81" spans="1:5">
      <c r="A81">
        <v>24</v>
      </c>
      <c r="C81">
        <f t="shared" si="5"/>
        <v>1.1000000000000014</v>
      </c>
      <c r="D81">
        <f t="shared" si="6"/>
        <v>1.2100000000000031</v>
      </c>
    </row>
    <row r="82" spans="1:5">
      <c r="B82" s="14">
        <f>SUM(A72:A81)/10</f>
        <v>22.9</v>
      </c>
      <c r="D82" s="14">
        <f>SUM(D72:D81)</f>
        <v>24.900000000000009</v>
      </c>
      <c r="E82" s="14">
        <f>D82/9</f>
        <v>2.7666666666666675</v>
      </c>
    </row>
    <row r="84" spans="1:5">
      <c r="A84" s="14" t="s">
        <v>74</v>
      </c>
    </row>
    <row r="85" spans="1:5" ht="15.5">
      <c r="A85" s="14" t="s">
        <v>7</v>
      </c>
      <c r="B85" s="15" t="s">
        <v>8</v>
      </c>
      <c r="C85" s="15" t="s">
        <v>9</v>
      </c>
      <c r="D85" s="16" t="s">
        <v>10</v>
      </c>
      <c r="E85" s="14" t="s">
        <v>11</v>
      </c>
    </row>
    <row r="86" spans="1:5">
      <c r="A86">
        <v>18</v>
      </c>
      <c r="C86">
        <f>A86-$B$96</f>
        <v>-0.80000000000000071</v>
      </c>
      <c r="D86">
        <f>C86*C86</f>
        <v>0.64000000000000112</v>
      </c>
    </row>
    <row r="87" spans="1:5">
      <c r="A87">
        <v>17</v>
      </c>
      <c r="C87">
        <f t="shared" ref="C87:C95" si="7">A87-$B$96</f>
        <v>-1.8000000000000007</v>
      </c>
      <c r="D87">
        <f t="shared" ref="D87:D95" si="8">C87*C87</f>
        <v>3.2400000000000024</v>
      </c>
    </row>
    <row r="88" spans="1:5">
      <c r="A88">
        <v>19</v>
      </c>
      <c r="C88">
        <f t="shared" si="7"/>
        <v>0.19999999999999929</v>
      </c>
      <c r="D88">
        <f t="shared" si="8"/>
        <v>3.9999999999999716E-2</v>
      </c>
    </row>
    <row r="89" spans="1:5">
      <c r="A89">
        <v>20</v>
      </c>
      <c r="C89">
        <f t="shared" si="7"/>
        <v>1.1999999999999993</v>
      </c>
      <c r="D89">
        <f t="shared" si="8"/>
        <v>1.4399999999999984</v>
      </c>
    </row>
    <row r="90" spans="1:5">
      <c r="A90">
        <v>21</v>
      </c>
      <c r="C90">
        <f t="shared" si="7"/>
        <v>2.1999999999999993</v>
      </c>
      <c r="D90">
        <f t="shared" si="8"/>
        <v>4.8399999999999972</v>
      </c>
    </row>
    <row r="91" spans="1:5">
      <c r="A91">
        <v>18</v>
      </c>
      <c r="C91">
        <f t="shared" si="7"/>
        <v>-0.80000000000000071</v>
      </c>
      <c r="D91">
        <f t="shared" si="8"/>
        <v>0.64000000000000112</v>
      </c>
    </row>
    <row r="92" spans="1:5">
      <c r="A92">
        <v>19</v>
      </c>
      <c r="C92">
        <f t="shared" si="7"/>
        <v>0.19999999999999929</v>
      </c>
      <c r="D92">
        <f t="shared" si="8"/>
        <v>3.9999999999999716E-2</v>
      </c>
    </row>
    <row r="93" spans="1:5">
      <c r="A93">
        <v>17</v>
      </c>
      <c r="C93">
        <f t="shared" si="7"/>
        <v>-1.8000000000000007</v>
      </c>
      <c r="D93">
        <f t="shared" si="8"/>
        <v>3.2400000000000024</v>
      </c>
    </row>
    <row r="94" spans="1:5">
      <c r="A94">
        <v>20</v>
      </c>
      <c r="C94">
        <f t="shared" si="7"/>
        <v>1.1999999999999993</v>
      </c>
      <c r="D94">
        <f t="shared" si="8"/>
        <v>1.4399999999999984</v>
      </c>
    </row>
    <row r="95" spans="1:5">
      <c r="A95">
        <v>19</v>
      </c>
      <c r="C95">
        <f t="shared" si="7"/>
        <v>0.19999999999999929</v>
      </c>
      <c r="D95">
        <f t="shared" si="8"/>
        <v>3.9999999999999716E-2</v>
      </c>
    </row>
    <row r="96" spans="1:5">
      <c r="B96" s="14">
        <f>SUM(A86:A95)/10</f>
        <v>18.8</v>
      </c>
      <c r="D96" s="14">
        <f>SUM(D86:D95)</f>
        <v>15.599999999999998</v>
      </c>
      <c r="E96" s="14">
        <f>D96/9</f>
        <v>1.7333333333333332</v>
      </c>
    </row>
    <row r="98" spans="1:5">
      <c r="A98" s="14" t="s">
        <v>75</v>
      </c>
    </row>
    <row r="99" spans="1:5" ht="15.5">
      <c r="A99" s="14" t="s">
        <v>7</v>
      </c>
      <c r="B99" s="15" t="s">
        <v>8</v>
      </c>
      <c r="C99" s="15" t="s">
        <v>9</v>
      </c>
      <c r="D99" s="16" t="s">
        <v>10</v>
      </c>
      <c r="E99" s="14" t="s">
        <v>11</v>
      </c>
    </row>
    <row r="100" spans="1:5">
      <c r="A100">
        <v>35</v>
      </c>
      <c r="C100">
        <f>A100-$B$110</f>
        <v>0.79999999999999716</v>
      </c>
      <c r="D100">
        <f>C100*C100</f>
        <v>0.63999999999999546</v>
      </c>
    </row>
    <row r="101" spans="1:5">
      <c r="A101">
        <v>36</v>
      </c>
      <c r="C101">
        <f t="shared" ref="C101:C109" si="9">A101-$B$110</f>
        <v>1.7999999999999972</v>
      </c>
      <c r="D101">
        <f t="shared" ref="D101:D109" si="10">C101*C101</f>
        <v>3.2399999999999896</v>
      </c>
    </row>
    <row r="102" spans="1:5">
      <c r="A102">
        <v>34</v>
      </c>
      <c r="C102">
        <f t="shared" si="9"/>
        <v>-0.20000000000000284</v>
      </c>
      <c r="D102">
        <f t="shared" si="10"/>
        <v>4.0000000000001139E-2</v>
      </c>
    </row>
    <row r="103" spans="1:5">
      <c r="A103">
        <v>35</v>
      </c>
      <c r="C103">
        <f t="shared" si="9"/>
        <v>0.79999999999999716</v>
      </c>
      <c r="D103">
        <f t="shared" si="10"/>
        <v>0.63999999999999546</v>
      </c>
    </row>
    <row r="104" spans="1:5">
      <c r="A104">
        <v>33</v>
      </c>
      <c r="C104">
        <f t="shared" si="9"/>
        <v>-1.2000000000000028</v>
      </c>
      <c r="D104">
        <f t="shared" si="10"/>
        <v>1.4400000000000068</v>
      </c>
    </row>
    <row r="105" spans="1:5">
      <c r="A105">
        <v>34</v>
      </c>
      <c r="C105">
        <f t="shared" si="9"/>
        <v>-0.20000000000000284</v>
      </c>
      <c r="D105">
        <f t="shared" si="10"/>
        <v>4.0000000000001139E-2</v>
      </c>
    </row>
    <row r="106" spans="1:5">
      <c r="A106">
        <v>32</v>
      </c>
      <c r="C106">
        <f t="shared" si="9"/>
        <v>-2.2000000000000028</v>
      </c>
      <c r="D106">
        <f t="shared" si="10"/>
        <v>4.8400000000000123</v>
      </c>
    </row>
    <row r="107" spans="1:5">
      <c r="A107">
        <v>33</v>
      </c>
      <c r="C107">
        <f t="shared" si="9"/>
        <v>-1.2000000000000028</v>
      </c>
      <c r="D107">
        <f t="shared" si="10"/>
        <v>1.4400000000000068</v>
      </c>
    </row>
    <row r="108" spans="1:5">
      <c r="A108">
        <v>36</v>
      </c>
      <c r="C108">
        <f t="shared" si="9"/>
        <v>1.7999999999999972</v>
      </c>
      <c r="D108">
        <f t="shared" si="10"/>
        <v>3.2399999999999896</v>
      </c>
    </row>
    <row r="109" spans="1:5">
      <c r="A109">
        <v>34</v>
      </c>
      <c r="C109">
        <f t="shared" si="9"/>
        <v>-0.20000000000000284</v>
      </c>
      <c r="D109">
        <f t="shared" si="10"/>
        <v>4.0000000000001139E-2</v>
      </c>
    </row>
    <row r="110" spans="1:5">
      <c r="B110" s="14">
        <f>SUM(A100:A109)/10</f>
        <v>34.200000000000003</v>
      </c>
      <c r="D110" s="14">
        <f>SUM(D100:D109)</f>
        <v>15.599999999999998</v>
      </c>
      <c r="E110" s="14">
        <f>D110/9</f>
        <v>1.7333333333333332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0E999-9BF3-47C0-85F2-D2E51A5A72D9}">
  <dimension ref="A1:R151"/>
  <sheetViews>
    <sheetView topLeftCell="A131" workbookViewId="0">
      <selection activeCell="C151" sqref="C151"/>
    </sheetView>
  </sheetViews>
  <sheetFormatPr defaultRowHeight="14.5"/>
  <sheetData>
    <row r="1" spans="1:18">
      <c r="A1" s="1"/>
      <c r="B1" t="s">
        <v>78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79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80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81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>
      <c r="B6" s="7"/>
      <c r="C6" t="s">
        <v>82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</row>
    <row r="7" spans="1:18" ht="15" thickBot="1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9" spans="1:18" ht="15" thickBot="1"/>
    <row r="10" spans="1:18" ht="15" thickBot="1">
      <c r="A10" s="10" t="s">
        <v>83</v>
      </c>
      <c r="B10" s="12"/>
      <c r="C10" s="12"/>
      <c r="D10" s="12"/>
      <c r="E10" s="12"/>
      <c r="F10" s="12"/>
      <c r="G10" s="12"/>
      <c r="H10" s="12"/>
      <c r="I10" s="12"/>
      <c r="J10" s="13"/>
    </row>
    <row r="11" spans="1:18">
      <c r="B11" s="14" t="s">
        <v>84</v>
      </c>
    </row>
    <row r="12" spans="1:18">
      <c r="A12">
        <v>27</v>
      </c>
      <c r="B12">
        <v>3</v>
      </c>
    </row>
    <row r="13" spans="1:18">
      <c r="A13">
        <v>28</v>
      </c>
      <c r="B13">
        <v>5</v>
      </c>
    </row>
    <row r="14" spans="1:18">
      <c r="A14">
        <v>29</v>
      </c>
      <c r="B14">
        <v>7</v>
      </c>
    </row>
    <row r="15" spans="1:18">
      <c r="A15">
        <v>30</v>
      </c>
      <c r="B15">
        <v>6</v>
      </c>
    </row>
    <row r="16" spans="1:18">
      <c r="A16">
        <v>31</v>
      </c>
      <c r="B16">
        <v>10</v>
      </c>
    </row>
    <row r="17" spans="1:9">
      <c r="A17">
        <v>32</v>
      </c>
      <c r="B17">
        <v>5</v>
      </c>
    </row>
    <row r="18" spans="1:9">
      <c r="A18">
        <v>33</v>
      </c>
      <c r="B18">
        <v>7</v>
      </c>
    </row>
    <row r="19" spans="1:9">
      <c r="A19">
        <v>34</v>
      </c>
      <c r="B19">
        <v>3</v>
      </c>
    </row>
    <row r="20" spans="1:9">
      <c r="A20">
        <v>35</v>
      </c>
      <c r="B20">
        <v>9</v>
      </c>
    </row>
    <row r="21" spans="1:9">
      <c r="A21">
        <v>36</v>
      </c>
      <c r="B21">
        <v>7</v>
      </c>
    </row>
    <row r="22" spans="1:9">
      <c r="A22">
        <v>37</v>
      </c>
      <c r="B22">
        <v>5</v>
      </c>
    </row>
    <row r="23" spans="1:9">
      <c r="A23">
        <v>38</v>
      </c>
      <c r="B23">
        <v>6</v>
      </c>
    </row>
    <row r="24" spans="1:9">
      <c r="A24">
        <v>39</v>
      </c>
      <c r="B24">
        <v>7</v>
      </c>
    </row>
    <row r="25" spans="1:9">
      <c r="A25">
        <v>40</v>
      </c>
      <c r="B25">
        <v>6</v>
      </c>
    </row>
    <row r="26" spans="1:9">
      <c r="A26">
        <v>41</v>
      </c>
      <c r="B26">
        <v>4</v>
      </c>
    </row>
    <row r="27" spans="1:9">
      <c r="A27">
        <v>42</v>
      </c>
      <c r="B27">
        <v>2</v>
      </c>
    </row>
    <row r="28" spans="1:9">
      <c r="A28">
        <v>43</v>
      </c>
      <c r="B28">
        <v>3</v>
      </c>
    </row>
    <row r="29" spans="1:9">
      <c r="A29">
        <v>44</v>
      </c>
      <c r="B29">
        <v>3</v>
      </c>
    </row>
    <row r="30" spans="1:9">
      <c r="A30">
        <v>45</v>
      </c>
      <c r="B30">
        <v>2</v>
      </c>
    </row>
    <row r="31" spans="1:9" ht="15" thickBot="1"/>
    <row r="32" spans="1:9" ht="15" thickBot="1">
      <c r="A32" s="10" t="s">
        <v>85</v>
      </c>
      <c r="B32" s="12"/>
      <c r="C32" s="12"/>
      <c r="D32" s="12"/>
      <c r="E32" s="12"/>
      <c r="F32" s="12"/>
      <c r="G32" s="12"/>
      <c r="H32" s="12"/>
      <c r="I32" s="13"/>
    </row>
    <row r="34" spans="1:1">
      <c r="A34">
        <v>28</v>
      </c>
    </row>
    <row r="35" spans="1:1">
      <c r="A35">
        <v>32</v>
      </c>
    </row>
    <row r="36" spans="1:1">
      <c r="A36">
        <v>35</v>
      </c>
    </row>
    <row r="37" spans="1:1">
      <c r="A37">
        <v>40</v>
      </c>
    </row>
    <row r="38" spans="1:1">
      <c r="A38">
        <v>42</v>
      </c>
    </row>
    <row r="39" spans="1:1">
      <c r="A39">
        <v>28</v>
      </c>
    </row>
    <row r="40" spans="1:1">
      <c r="A40">
        <v>33</v>
      </c>
    </row>
    <row r="41" spans="1:1">
      <c r="A41">
        <v>38</v>
      </c>
    </row>
    <row r="42" spans="1:1">
      <c r="A42">
        <v>30</v>
      </c>
    </row>
    <row r="43" spans="1:1">
      <c r="A43">
        <v>41</v>
      </c>
    </row>
    <row r="44" spans="1:1">
      <c r="A44">
        <v>37</v>
      </c>
    </row>
    <row r="45" spans="1:1">
      <c r="A45">
        <v>31</v>
      </c>
    </row>
    <row r="46" spans="1:1">
      <c r="A46">
        <v>34</v>
      </c>
    </row>
    <row r="47" spans="1:1">
      <c r="A47">
        <v>29</v>
      </c>
    </row>
    <row r="48" spans="1:1">
      <c r="A48">
        <v>36</v>
      </c>
    </row>
    <row r="49" spans="1:1">
      <c r="A49">
        <v>43</v>
      </c>
    </row>
    <row r="50" spans="1:1">
      <c r="A50">
        <v>39</v>
      </c>
    </row>
    <row r="51" spans="1:1">
      <c r="A51">
        <v>27</v>
      </c>
    </row>
    <row r="52" spans="1:1">
      <c r="A52">
        <v>35</v>
      </c>
    </row>
    <row r="53" spans="1:1">
      <c r="A53">
        <v>31</v>
      </c>
    </row>
    <row r="54" spans="1:1">
      <c r="A54">
        <v>39</v>
      </c>
    </row>
    <row r="55" spans="1:1">
      <c r="A55">
        <v>45</v>
      </c>
    </row>
    <row r="56" spans="1:1">
      <c r="A56">
        <v>29</v>
      </c>
    </row>
    <row r="57" spans="1:1">
      <c r="A57">
        <v>33</v>
      </c>
    </row>
    <row r="58" spans="1:1">
      <c r="A58">
        <v>37</v>
      </c>
    </row>
    <row r="59" spans="1:1">
      <c r="A59">
        <v>40</v>
      </c>
    </row>
    <row r="60" spans="1:1">
      <c r="A60">
        <v>36</v>
      </c>
    </row>
    <row r="61" spans="1:1">
      <c r="A61">
        <v>29</v>
      </c>
    </row>
    <row r="62" spans="1:1">
      <c r="A62">
        <v>31</v>
      </c>
    </row>
    <row r="63" spans="1:1">
      <c r="A63">
        <v>38</v>
      </c>
    </row>
    <row r="64" spans="1:1">
      <c r="A64">
        <v>35</v>
      </c>
    </row>
    <row r="65" spans="1:1">
      <c r="A65">
        <v>44</v>
      </c>
    </row>
    <row r="66" spans="1:1">
      <c r="A66">
        <v>32</v>
      </c>
    </row>
    <row r="67" spans="1:1">
      <c r="A67">
        <v>39</v>
      </c>
    </row>
    <row r="68" spans="1:1">
      <c r="A68">
        <v>36</v>
      </c>
    </row>
    <row r="69" spans="1:1">
      <c r="A69">
        <v>30</v>
      </c>
    </row>
    <row r="70" spans="1:1">
      <c r="A70">
        <v>33</v>
      </c>
    </row>
    <row r="71" spans="1:1">
      <c r="A71">
        <v>28</v>
      </c>
    </row>
    <row r="72" spans="1:1">
      <c r="A72">
        <v>41</v>
      </c>
    </row>
    <row r="73" spans="1:1">
      <c r="A73">
        <v>35</v>
      </c>
    </row>
    <row r="74" spans="1:1">
      <c r="A74">
        <v>31</v>
      </c>
    </row>
    <row r="75" spans="1:1">
      <c r="A75">
        <v>37</v>
      </c>
    </row>
    <row r="76" spans="1:1">
      <c r="A76">
        <v>42</v>
      </c>
    </row>
    <row r="77" spans="1:1">
      <c r="A77">
        <v>29</v>
      </c>
    </row>
    <row r="78" spans="1:1">
      <c r="A78">
        <v>34</v>
      </c>
    </row>
    <row r="79" spans="1:1">
      <c r="A79">
        <v>40</v>
      </c>
    </row>
    <row r="80" spans="1:1">
      <c r="A80">
        <v>31</v>
      </c>
    </row>
    <row r="81" spans="1:1">
      <c r="A81">
        <v>33</v>
      </c>
    </row>
    <row r="82" spans="1:1">
      <c r="A82">
        <v>38</v>
      </c>
    </row>
    <row r="83" spans="1:1">
      <c r="A83">
        <v>36</v>
      </c>
    </row>
    <row r="84" spans="1:1">
      <c r="A84">
        <v>39</v>
      </c>
    </row>
    <row r="85" spans="1:1">
      <c r="A85">
        <v>27</v>
      </c>
    </row>
    <row r="86" spans="1:1">
      <c r="A86">
        <v>35</v>
      </c>
    </row>
    <row r="87" spans="1:1">
      <c r="A87">
        <v>30</v>
      </c>
    </row>
    <row r="88" spans="1:1">
      <c r="A88">
        <v>43</v>
      </c>
    </row>
    <row r="89" spans="1:1">
      <c r="A89">
        <v>29</v>
      </c>
    </row>
    <row r="90" spans="1:1">
      <c r="A90">
        <v>32</v>
      </c>
    </row>
    <row r="91" spans="1:1">
      <c r="A91">
        <v>36</v>
      </c>
    </row>
    <row r="92" spans="1:1">
      <c r="A92">
        <v>31</v>
      </c>
    </row>
    <row r="93" spans="1:1">
      <c r="A93">
        <v>40</v>
      </c>
    </row>
    <row r="94" spans="1:1">
      <c r="A94">
        <v>38</v>
      </c>
    </row>
    <row r="95" spans="1:1">
      <c r="A95">
        <v>44</v>
      </c>
    </row>
    <row r="96" spans="1:1">
      <c r="A96">
        <v>37</v>
      </c>
    </row>
    <row r="97" spans="1:1">
      <c r="A97">
        <v>33</v>
      </c>
    </row>
    <row r="98" spans="1:1">
      <c r="A98">
        <v>35</v>
      </c>
    </row>
    <row r="99" spans="1:1">
      <c r="A99">
        <v>41</v>
      </c>
    </row>
    <row r="100" spans="1:1">
      <c r="A100">
        <v>30</v>
      </c>
    </row>
    <row r="101" spans="1:1">
      <c r="A101">
        <v>31</v>
      </c>
    </row>
    <row r="102" spans="1:1">
      <c r="A102">
        <v>39</v>
      </c>
    </row>
    <row r="103" spans="1:1">
      <c r="A103">
        <v>28</v>
      </c>
    </row>
    <row r="104" spans="1:1">
      <c r="A104">
        <v>45</v>
      </c>
    </row>
    <row r="105" spans="1:1">
      <c r="A105">
        <v>29</v>
      </c>
    </row>
    <row r="106" spans="1:1">
      <c r="A106">
        <v>33</v>
      </c>
    </row>
    <row r="107" spans="1:1">
      <c r="A107">
        <v>38</v>
      </c>
    </row>
    <row r="108" spans="1:1">
      <c r="A108">
        <v>34</v>
      </c>
    </row>
    <row r="109" spans="1:1">
      <c r="A109">
        <v>32</v>
      </c>
    </row>
    <row r="110" spans="1:1">
      <c r="A110">
        <v>35</v>
      </c>
    </row>
    <row r="111" spans="1:1">
      <c r="A111">
        <v>31</v>
      </c>
    </row>
    <row r="112" spans="1:1">
      <c r="A112">
        <v>40</v>
      </c>
    </row>
    <row r="113" spans="1:1">
      <c r="A113">
        <v>36</v>
      </c>
    </row>
    <row r="114" spans="1:1">
      <c r="A114">
        <v>39</v>
      </c>
    </row>
    <row r="115" spans="1:1">
      <c r="A115">
        <v>27</v>
      </c>
    </row>
    <row r="116" spans="1:1">
      <c r="A116">
        <v>35</v>
      </c>
    </row>
    <row r="117" spans="1:1">
      <c r="A117">
        <v>30</v>
      </c>
    </row>
    <row r="118" spans="1:1">
      <c r="A118">
        <v>43</v>
      </c>
    </row>
    <row r="119" spans="1:1">
      <c r="A119">
        <v>29</v>
      </c>
    </row>
    <row r="120" spans="1:1">
      <c r="A120">
        <v>32</v>
      </c>
    </row>
    <row r="121" spans="1:1">
      <c r="A121">
        <v>36</v>
      </c>
    </row>
    <row r="122" spans="1:1">
      <c r="A122">
        <v>31</v>
      </c>
    </row>
    <row r="123" spans="1:1">
      <c r="A123">
        <v>40</v>
      </c>
    </row>
    <row r="124" spans="1:1">
      <c r="A124">
        <v>38</v>
      </c>
    </row>
    <row r="125" spans="1:1">
      <c r="A125">
        <v>44</v>
      </c>
    </row>
    <row r="126" spans="1:1">
      <c r="A126">
        <v>37</v>
      </c>
    </row>
    <row r="127" spans="1:1">
      <c r="A127">
        <v>33</v>
      </c>
    </row>
    <row r="128" spans="1:1">
      <c r="A128">
        <v>35</v>
      </c>
    </row>
    <row r="129" spans="1:10">
      <c r="A129">
        <v>41</v>
      </c>
    </row>
    <row r="130" spans="1:10">
      <c r="A130">
        <v>30</v>
      </c>
    </row>
    <row r="131" spans="1:10">
      <c r="A131">
        <v>31</v>
      </c>
    </row>
    <row r="132" spans="1:10">
      <c r="A132">
        <v>39</v>
      </c>
    </row>
    <row r="133" spans="1:10">
      <c r="A133">
        <v>28</v>
      </c>
    </row>
    <row r="134" spans="1:10">
      <c r="A134" s="14" t="s">
        <v>86</v>
      </c>
      <c r="B134">
        <f>SUM(A34:A133)/100</f>
        <v>34.99</v>
      </c>
      <c r="C134" t="s">
        <v>87</v>
      </c>
      <c r="D134" t="s">
        <v>88</v>
      </c>
      <c r="E134" t="s">
        <v>89</v>
      </c>
    </row>
    <row r="135" spans="1:10" ht="15" thickBot="1"/>
    <row r="136" spans="1:10" ht="15" thickBot="1">
      <c r="A136" s="10" t="s">
        <v>90</v>
      </c>
      <c r="B136" s="12"/>
      <c r="C136" s="12"/>
      <c r="D136" s="12"/>
      <c r="E136" s="12"/>
      <c r="F136" s="12"/>
      <c r="G136" s="12"/>
      <c r="H136" s="12"/>
      <c r="I136" s="12"/>
      <c r="J136" s="13"/>
    </row>
    <row r="139" spans="1:10">
      <c r="A139" s="14" t="s">
        <v>91</v>
      </c>
      <c r="B139">
        <f>SUM(A34:A133)/100</f>
        <v>34.99</v>
      </c>
    </row>
    <row r="141" spans="1:10" ht="15" thickBot="1"/>
    <row r="142" spans="1:10" ht="15" thickBot="1">
      <c r="A142" s="10" t="s">
        <v>92</v>
      </c>
      <c r="B142" s="12"/>
      <c r="C142" s="12"/>
      <c r="D142" s="12"/>
      <c r="E142" s="12"/>
      <c r="F142" s="12"/>
      <c r="G142" s="12"/>
      <c r="H142" s="12"/>
      <c r="I142" s="12"/>
      <c r="J142" s="13"/>
    </row>
    <row r="144" spans="1:10" ht="15" thickBot="1"/>
    <row r="145" spans="2:5">
      <c r="B145" s="1"/>
      <c r="C145" s="2"/>
      <c r="D145" s="2"/>
      <c r="E145" s="3"/>
    </row>
    <row r="146" spans="2:5">
      <c r="B146" s="7" t="s">
        <v>4</v>
      </c>
      <c r="C146" s="8"/>
      <c r="D146" s="8"/>
      <c r="E146" s="9"/>
    </row>
    <row r="147" spans="2:5" ht="15" thickBot="1">
      <c r="B147" s="4"/>
      <c r="C147" s="5"/>
      <c r="D147" s="5"/>
      <c r="E147" s="6"/>
    </row>
    <row r="150" spans="2:5">
      <c r="C150" t="s">
        <v>93</v>
      </c>
    </row>
    <row r="151" spans="2:5">
      <c r="B151" s="14" t="s">
        <v>21</v>
      </c>
      <c r="C151">
        <f>A104-A115</f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8A35D-D590-41DC-B49B-D7111ABCEA46}">
  <dimension ref="A1:R98"/>
  <sheetViews>
    <sheetView topLeftCell="A84" workbookViewId="0">
      <selection activeCell="A98" sqref="A98"/>
    </sheetView>
  </sheetViews>
  <sheetFormatPr defaultRowHeight="14.5"/>
  <sheetData>
    <row r="1" spans="1:18">
      <c r="A1" s="1"/>
      <c r="B1" t="s">
        <v>94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 spans="1:18" ht="15" thickBo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>
      <c r="B3" s="1"/>
      <c r="C3" t="s">
        <v>95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3"/>
    </row>
    <row r="4" spans="1:18">
      <c r="B4" s="7"/>
      <c r="C4" t="s">
        <v>96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9"/>
    </row>
    <row r="5" spans="1:18">
      <c r="B5" s="7"/>
      <c r="C5" t="s">
        <v>97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9"/>
    </row>
    <row r="6" spans="1:18" ht="15" thickBo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6"/>
    </row>
    <row r="8" spans="1:18" ht="15" thickBot="1"/>
    <row r="9" spans="1:18" ht="15" thickBot="1">
      <c r="A9" s="10" t="s">
        <v>98</v>
      </c>
      <c r="B9" s="12"/>
      <c r="C9" s="12"/>
      <c r="D9" s="12"/>
      <c r="E9" s="12"/>
      <c r="F9" s="12"/>
      <c r="G9" s="12"/>
      <c r="H9" s="12"/>
      <c r="I9" s="12"/>
      <c r="J9" s="13"/>
    </row>
    <row r="10" spans="1:18">
      <c r="B10" s="14" t="s">
        <v>84</v>
      </c>
    </row>
    <row r="11" spans="1:18">
      <c r="A11">
        <v>28</v>
      </c>
      <c r="B11">
        <v>1</v>
      </c>
    </row>
    <row r="12" spans="1:18">
      <c r="A12">
        <v>35</v>
      </c>
      <c r="B12">
        <v>1</v>
      </c>
    </row>
    <row r="13" spans="1:18">
      <c r="A13">
        <v>36</v>
      </c>
      <c r="B13">
        <v>1</v>
      </c>
    </row>
    <row r="14" spans="1:18">
      <c r="A14">
        <v>38</v>
      </c>
      <c r="B14">
        <v>1</v>
      </c>
    </row>
    <row r="15" spans="1:18">
      <c r="A15">
        <v>39</v>
      </c>
      <c r="B15">
        <v>2</v>
      </c>
    </row>
    <row r="16" spans="1:18">
      <c r="A16">
        <v>40</v>
      </c>
      <c r="B16">
        <v>3</v>
      </c>
    </row>
    <row r="17" spans="1:2">
      <c r="A17">
        <v>41</v>
      </c>
      <c r="B17">
        <v>2</v>
      </c>
    </row>
    <row r="18" spans="1:2">
      <c r="A18">
        <v>42</v>
      </c>
      <c r="B18">
        <v>2</v>
      </c>
    </row>
    <row r="19" spans="1:2">
      <c r="A19">
        <v>43</v>
      </c>
      <c r="B19">
        <v>1</v>
      </c>
    </row>
    <row r="20" spans="1:2">
      <c r="A20">
        <v>44</v>
      </c>
      <c r="B20">
        <v>1</v>
      </c>
    </row>
    <row r="21" spans="1:2">
      <c r="A21">
        <v>45</v>
      </c>
      <c r="B21">
        <v>1</v>
      </c>
    </row>
    <row r="22" spans="1:2">
      <c r="A22">
        <v>47</v>
      </c>
      <c r="B22">
        <v>3</v>
      </c>
    </row>
    <row r="23" spans="1:2">
      <c r="A23">
        <v>48</v>
      </c>
      <c r="B23">
        <v>1</v>
      </c>
    </row>
    <row r="24" spans="1:2">
      <c r="A24">
        <v>49</v>
      </c>
      <c r="B24">
        <v>3</v>
      </c>
    </row>
    <row r="25" spans="1:2">
      <c r="A25">
        <v>51</v>
      </c>
      <c r="B25">
        <v>2</v>
      </c>
    </row>
    <row r="26" spans="1:2">
      <c r="A26">
        <v>52</v>
      </c>
      <c r="B26">
        <v>3</v>
      </c>
    </row>
    <row r="27" spans="1:2">
      <c r="A27">
        <v>55</v>
      </c>
      <c r="B27">
        <v>1</v>
      </c>
    </row>
    <row r="28" spans="1:2">
      <c r="A28">
        <v>56</v>
      </c>
      <c r="B28">
        <v>2</v>
      </c>
    </row>
    <row r="29" spans="1:2">
      <c r="A29">
        <v>57</v>
      </c>
      <c r="B29">
        <v>1</v>
      </c>
    </row>
    <row r="30" spans="1:2">
      <c r="A30">
        <v>58</v>
      </c>
      <c r="B30">
        <v>3</v>
      </c>
    </row>
    <row r="31" spans="1:2">
      <c r="A31">
        <v>59</v>
      </c>
      <c r="B31">
        <v>2</v>
      </c>
    </row>
    <row r="32" spans="1:2">
      <c r="A32">
        <v>60</v>
      </c>
      <c r="B32">
        <v>1</v>
      </c>
    </row>
    <row r="33" spans="1:9">
      <c r="A33">
        <v>61</v>
      </c>
      <c r="B33">
        <v>1</v>
      </c>
    </row>
    <row r="34" spans="1:9">
      <c r="A34">
        <v>62</v>
      </c>
      <c r="B34">
        <v>2</v>
      </c>
    </row>
    <row r="35" spans="1:9">
      <c r="A35">
        <v>63</v>
      </c>
      <c r="B35">
        <v>1</v>
      </c>
    </row>
    <row r="36" spans="1:9">
      <c r="A36">
        <v>65</v>
      </c>
      <c r="B36">
        <v>3</v>
      </c>
    </row>
    <row r="37" spans="1:9">
      <c r="A37">
        <v>68</v>
      </c>
      <c r="B37">
        <v>1</v>
      </c>
    </row>
    <row r="38" spans="1:9">
      <c r="A38">
        <v>73</v>
      </c>
      <c r="B38">
        <v>1</v>
      </c>
    </row>
    <row r="39" spans="1:9" ht="15" thickBot="1"/>
    <row r="40" spans="1:9" ht="15" thickBot="1">
      <c r="A40" s="10" t="s">
        <v>99</v>
      </c>
      <c r="B40" s="12"/>
      <c r="C40" s="12"/>
      <c r="D40" s="12"/>
      <c r="E40" s="12"/>
      <c r="F40" s="12"/>
      <c r="G40" s="12"/>
      <c r="H40" s="12"/>
      <c r="I40" s="13"/>
    </row>
    <row r="42" spans="1:9">
      <c r="A42">
        <v>56</v>
      </c>
    </row>
    <row r="43" spans="1:9">
      <c r="A43">
        <v>40</v>
      </c>
    </row>
    <row r="44" spans="1:9">
      <c r="A44">
        <v>28</v>
      </c>
    </row>
    <row r="45" spans="1:9">
      <c r="A45">
        <v>73</v>
      </c>
    </row>
    <row r="46" spans="1:9">
      <c r="A46">
        <v>52</v>
      </c>
    </row>
    <row r="47" spans="1:9">
      <c r="A47">
        <v>61</v>
      </c>
    </row>
    <row r="48" spans="1:9">
      <c r="A48">
        <v>35</v>
      </c>
    </row>
    <row r="49" spans="1:1">
      <c r="A49">
        <v>40</v>
      </c>
    </row>
    <row r="50" spans="1:1">
      <c r="A50">
        <v>47</v>
      </c>
    </row>
    <row r="51" spans="1:1">
      <c r="A51">
        <v>65</v>
      </c>
    </row>
    <row r="52" spans="1:1">
      <c r="A52">
        <v>52</v>
      </c>
    </row>
    <row r="53" spans="1:1">
      <c r="A53">
        <v>44</v>
      </c>
    </row>
    <row r="54" spans="1:1">
      <c r="A54">
        <v>38</v>
      </c>
    </row>
    <row r="55" spans="1:1">
      <c r="A55">
        <v>60</v>
      </c>
    </row>
    <row r="56" spans="1:1">
      <c r="A56">
        <v>56</v>
      </c>
    </row>
    <row r="57" spans="1:1">
      <c r="A57">
        <v>40</v>
      </c>
    </row>
    <row r="58" spans="1:1">
      <c r="A58">
        <v>36</v>
      </c>
    </row>
    <row r="59" spans="1:1">
      <c r="A59">
        <v>49</v>
      </c>
    </row>
    <row r="60" spans="1:1">
      <c r="A60">
        <v>68</v>
      </c>
    </row>
    <row r="61" spans="1:1">
      <c r="A61">
        <v>57</v>
      </c>
    </row>
    <row r="62" spans="1:1">
      <c r="A62">
        <v>52</v>
      </c>
    </row>
    <row r="63" spans="1:1">
      <c r="A63">
        <v>63</v>
      </c>
    </row>
    <row r="64" spans="1:1">
      <c r="A64">
        <v>41</v>
      </c>
    </row>
    <row r="65" spans="1:1">
      <c r="A65">
        <v>48</v>
      </c>
    </row>
    <row r="66" spans="1:1">
      <c r="A66">
        <v>55</v>
      </c>
    </row>
    <row r="67" spans="1:1">
      <c r="A67">
        <v>42</v>
      </c>
    </row>
    <row r="68" spans="1:1">
      <c r="A68">
        <v>39</v>
      </c>
    </row>
    <row r="69" spans="1:1">
      <c r="A69">
        <v>58</v>
      </c>
    </row>
    <row r="70" spans="1:1">
      <c r="A70">
        <v>62</v>
      </c>
    </row>
    <row r="71" spans="1:1">
      <c r="A71">
        <v>49</v>
      </c>
    </row>
    <row r="72" spans="1:1">
      <c r="A72">
        <v>39</v>
      </c>
    </row>
    <row r="73" spans="1:1">
      <c r="A73">
        <v>45</v>
      </c>
    </row>
    <row r="74" spans="1:1">
      <c r="A74">
        <v>47</v>
      </c>
    </row>
    <row r="75" spans="1:1">
      <c r="A75">
        <v>51</v>
      </c>
    </row>
    <row r="76" spans="1:1">
      <c r="A76">
        <v>65</v>
      </c>
    </row>
    <row r="77" spans="1:1">
      <c r="A77">
        <v>41</v>
      </c>
    </row>
    <row r="78" spans="1:1">
      <c r="A78">
        <v>48</v>
      </c>
    </row>
    <row r="79" spans="1:1">
      <c r="A79">
        <v>55</v>
      </c>
    </row>
    <row r="80" spans="1:1">
      <c r="A80">
        <v>42</v>
      </c>
    </row>
    <row r="81" spans="1:9">
      <c r="A81">
        <v>39</v>
      </c>
    </row>
    <row r="82" spans="1:9">
      <c r="A82">
        <v>58</v>
      </c>
    </row>
    <row r="83" spans="1:9">
      <c r="A83">
        <v>62</v>
      </c>
    </row>
    <row r="84" spans="1:9">
      <c r="A84">
        <v>49</v>
      </c>
    </row>
    <row r="85" spans="1:9">
      <c r="A85">
        <v>59</v>
      </c>
    </row>
    <row r="86" spans="1:9">
      <c r="A86">
        <v>45</v>
      </c>
    </row>
    <row r="87" spans="1:9">
      <c r="A87">
        <v>47</v>
      </c>
    </row>
    <row r="88" spans="1:9">
      <c r="A88">
        <v>51</v>
      </c>
    </row>
    <row r="89" spans="1:9">
      <c r="A89">
        <v>65</v>
      </c>
    </row>
    <row r="90" spans="1:9">
      <c r="A90">
        <v>43</v>
      </c>
    </row>
    <row r="91" spans="1:9">
      <c r="A91">
        <v>58</v>
      </c>
    </row>
    <row r="92" spans="1:9">
      <c r="A92" s="14" t="s">
        <v>86</v>
      </c>
      <c r="B92" s="14">
        <f>SUM(A42:A91)/50</f>
        <v>50.3</v>
      </c>
      <c r="C92" t="s">
        <v>100</v>
      </c>
      <c r="D92" t="s">
        <v>101</v>
      </c>
      <c r="E92" t="s">
        <v>102</v>
      </c>
      <c r="F92" t="s">
        <v>103</v>
      </c>
    </row>
    <row r="93" spans="1:9" ht="15" thickBot="1"/>
    <row r="94" spans="1:9" ht="15" thickBot="1">
      <c r="A94" s="10" t="s">
        <v>104</v>
      </c>
      <c r="B94" s="12"/>
      <c r="C94" s="12"/>
      <c r="D94" s="12"/>
      <c r="E94" s="12"/>
      <c r="F94" s="12"/>
      <c r="G94" s="12"/>
      <c r="H94" s="12"/>
      <c r="I94" s="13"/>
    </row>
    <row r="96" spans="1:9">
      <c r="A96" s="14" t="s">
        <v>91</v>
      </c>
      <c r="B96" s="14">
        <f>SUM(A42:A91)/50</f>
        <v>50.3</v>
      </c>
    </row>
    <row r="97" spans="1:9" ht="15" thickBot="1"/>
    <row r="98" spans="1:9" ht="15" thickBot="1">
      <c r="A98" s="10" t="s">
        <v>105</v>
      </c>
      <c r="B98" s="12"/>
      <c r="C98" s="12"/>
      <c r="D98" s="12"/>
      <c r="E98" s="12"/>
      <c r="F98" s="12"/>
      <c r="G98" s="12"/>
      <c r="H98" s="12"/>
      <c r="I98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1 h N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p 1 h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d Y T V c o i k e 4 D g A A A B E A A A A T A B w A R m 9 y b X V s Y X M v U 2 V j d G l v b j E u b S C i G A A o o B Q A A A A A A A A A A A A A A A A A A A A A A A A A A A A r T k 0 u y c z P U w i G 0 I b W A F B L A Q I t A B Q A A g A I A K d Y T V d K z c a h p A A A A P Y A A A A S A A A A A A A A A A A A A A A A A A A A A A B D b 2 5 m a W c v U G F j a 2 F n Z S 5 4 b W x Q S w E C L Q A U A A I A C A C n W E 1 X D 8 r p q 6 Q A A A D p A A A A E w A A A A A A A A A A A A A A A A D w A A A A W 0 N v b n R l b n R f V H l w Z X N d L n h t b F B L A Q I t A B Q A A g A I A K d Y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k Q y W E Y U p u Q 5 L e W F z Q i H 1 s A A A A A A I A A A A A A B B m A A A A A Q A A I A A A A J a F c E a X E k 2 z o E N b 7 y 2 C h l o E W k b m 7 4 C f 5 5 s F 2 L J a y R d 2 A A A A A A 6 A A A A A A g A A I A A A A M R q X S 5 C t y m 2 b b f Y J o V / m X g 0 R 3 B z T y P z j 8 o c o D 1 c T R q 3 U A A A A N H C E C u H g t 7 N q 9 9 q f / D 9 m 1 G F v v x b Z p + I O + K 4 4 9 V f f m 8 i d a Q c b 4 6 6 C 4 L x q N A g u t M M 1 X d q y K g / B H P c I T s w N P k 9 Q r 1 b m R o y h U N D a 9 G Q t y 9 w g l x Y Q A A A A O q 7 M / f W 3 n 1 B 7 c A 0 A H 2 W W J R S e T f X o 9 Q L T a m D T T H Z 1 I C D Y i E M f u N C o / J X + f R Y X d 4 G E L q / B 6 f n f E h V + 9 o z f 8 e I T w g = < / D a t a M a s h u p > 
</file>

<file path=customXml/itemProps1.xml><?xml version="1.0" encoding="utf-8"?>
<ds:datastoreItem xmlns:ds="http://schemas.openxmlformats.org/officeDocument/2006/customXml" ds:itemID="{252D52E5-935F-451A-8C75-E7AB99BCF5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QUE 1</vt:lpstr>
      <vt:lpstr>QUE 2</vt:lpstr>
      <vt:lpstr>QUE 3</vt:lpstr>
      <vt:lpstr>QUE 4</vt:lpstr>
      <vt:lpstr>QUE 5</vt:lpstr>
      <vt:lpstr>QUE 6</vt:lpstr>
      <vt:lpstr>QUE 7</vt:lpstr>
      <vt:lpstr>QUE 8</vt:lpstr>
      <vt:lpstr>QUE 9</vt:lpstr>
      <vt:lpstr>QUE 10</vt:lpstr>
      <vt:lpstr>QUE 11</vt:lpstr>
      <vt:lpstr>QUE 12</vt:lpstr>
      <vt:lpstr>QUE 13</vt:lpstr>
      <vt:lpstr>QUE 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2023-10-09T04:10:17Z</dcterms:created>
  <dcterms:modified xsi:type="dcterms:W3CDTF">2023-10-13T06:08:29Z</dcterms:modified>
</cp:coreProperties>
</file>