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am4_2022_2023\DO_AN_TOT_NGHIEP\"/>
    </mc:Choice>
  </mc:AlternateContent>
  <bookViews>
    <workbookView minimized="1" xWindow="0" yWindow="0" windowWidth="20490" windowHeight="7620" activeTab="1"/>
  </bookViews>
  <sheets>
    <sheet name="login" sheetId="1" r:id="rId1"/>
    <sheet name="register" sheetId="2" r:id="rId2"/>
    <sheet name="search" sheetId="3" r:id="rId3"/>
    <sheet name="ApplyCourse"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I6" i="4"/>
  <c r="I5" i="4"/>
  <c r="I4" i="4"/>
  <c r="I3" i="4"/>
  <c r="I2" i="4"/>
  <c r="I6" i="3"/>
  <c r="F6" i="3"/>
  <c r="I5" i="3"/>
  <c r="I4" i="3"/>
  <c r="I3" i="3"/>
  <c r="I2" i="3"/>
  <c r="H6" i="2" l="1"/>
  <c r="E6" i="2"/>
  <c r="H5" i="2"/>
  <c r="H4" i="2"/>
  <c r="H3" i="2"/>
  <c r="H2" i="2"/>
  <c r="H6" i="1" l="1"/>
  <c r="E6" i="1"/>
  <c r="H5" i="1"/>
  <c r="H4" i="1"/>
  <c r="H3" i="1"/>
  <c r="H2" i="1"/>
</calcChain>
</file>

<file path=xl/sharedStrings.xml><?xml version="1.0" encoding="utf-8"?>
<sst xmlns="http://schemas.openxmlformats.org/spreadsheetml/2006/main" count="900" uniqueCount="462">
  <si>
    <t>Module Name</t>
  </si>
  <si>
    <t>Total</t>
  </si>
  <si>
    <t>Module Code</t>
  </si>
  <si>
    <t>login-1</t>
  </si>
  <si>
    <t>Pass</t>
  </si>
  <si>
    <t>Tester</t>
  </si>
  <si>
    <t>Nguyen Thi Thanh Huyen</t>
  </si>
  <si>
    <t>Fail</t>
  </si>
  <si>
    <t>Untest</t>
  </si>
  <si>
    <t xml:space="preserve">Percent Complete: </t>
  </si>
  <si>
    <t>N/A</t>
  </si>
  <si>
    <t>Test case ID</t>
  </si>
  <si>
    <t>Test Case Name</t>
  </si>
  <si>
    <t>Pre-condition</t>
  </si>
  <si>
    <t>Test Case Steps</t>
  </si>
  <si>
    <t>Expected Output</t>
  </si>
  <si>
    <t>Actual Output</t>
  </si>
  <si>
    <t>Test result</t>
  </si>
  <si>
    <t>Bug ID</t>
  </si>
  <si>
    <t>đăng nhập thành công với các trường dữ liệu hợp lệ</t>
  </si>
  <si>
    <t>Đăng nhập thành công, giao diện chuyển hướng đến trang chủ</t>
  </si>
  <si>
    <t>login-2</t>
  </si>
  <si>
    <t>Bỏ trống trường email, trường dữ liệu khác nhập hợp lệ</t>
  </si>
  <si>
    <t>Hiện thông báo dưới trường nhập email , đăng nhập không thành công</t>
  </si>
  <si>
    <t>login-3</t>
  </si>
  <si>
    <t>Trường email nhập toàn ký tự trắng, trường dữ liệu khác nhập hợp lệ</t>
  </si>
  <si>
    <t>login-4</t>
  </si>
  <si>
    <t>Trường email nhập có chứa ký tự trắng đầu cuối, trường dữ liệu khác nhập hợp lệ</t>
  </si>
  <si>
    <t>login-5</t>
  </si>
  <si>
    <t>Trường email nhập có chứa ký tự đặc biệt, trường dữ liệu khác nhập hợp lệ</t>
  </si>
  <si>
    <t>login-6</t>
  </si>
  <si>
    <t>Nhập trường email có dấu, trường dữ liệu khác nhập hợp lệ</t>
  </si>
  <si>
    <t>Nhập trường email thiếu ký tự @, trường dữ liệu khác nhập hợp lệ</t>
  </si>
  <si>
    <t>Không nhập trường mật khẩu, các trường dữ liệu khác nhập hợp lệ</t>
  </si>
  <si>
    <t>Nhập trường mật khẩu toàn ký tự trắng, các trường dữ liệu khác nhập hợp lệ</t>
  </si>
  <si>
    <t>Nhập trường mật khẩu có dấu</t>
  </si>
  <si>
    <t xml:space="preserve"> Kiểm tra chức năng quên mật khẩu</t>
  </si>
  <si>
    <t xml:space="preserve">Xác minh đăng nhập và kiểm tra lại bằng nút Quay lại trên trình duyệt
</t>
  </si>
  <si>
    <t xml:space="preserve">Xác minh trường password có được ẩn thông tin khi nhập không
</t>
  </si>
  <si>
    <t xml:space="preserve"> Xác minh trường password có cho phép sao chép không
</t>
  </si>
  <si>
    <t xml:space="preserve">Xác minh giá trị ô password có bị hiển thị trong mã nguồn không
</t>
  </si>
  <si>
    <t xml:space="preserve">Kiểm tra đăng nhập, đóng trình duyệt mà không đăng xuất và mở lại kiểm tra
</t>
  </si>
  <si>
    <t xml:space="preserve">Kiểm tra khi nhập sai thông tin thì sẽ focus vào trường thông tin sai, các trường còn lại giữ nguyên không 
</t>
  </si>
  <si>
    <t xml:space="preserve">Kiểm tra nếu đăng nhập thành công sẽ chuyển hướng giao diện đến trang chủ
</t>
  </si>
  <si>
    <t xml:space="preserve"> 
Kiểm tra đăng nhập không thành công thì hiển thị gì
</t>
  </si>
  <si>
    <t xml:space="preserve">Kiểm tra khi ấn vào linktext đăng ký có chuyển sang popup đăng ký không
</t>
  </si>
  <si>
    <t xml:space="preserve">Kiểm tra lỗi sai hiện thông báo màu đỏ
</t>
  </si>
  <si>
    <t>login-7</t>
  </si>
  <si>
    <t>login-8</t>
  </si>
  <si>
    <t>login-9</t>
  </si>
  <si>
    <t>login-10</t>
  </si>
  <si>
    <t>login-11</t>
  </si>
  <si>
    <t>login-12</t>
  </si>
  <si>
    <t>login-13</t>
  </si>
  <si>
    <t>login-14</t>
  </si>
  <si>
    <t>login-15</t>
  </si>
  <si>
    <t>login-16</t>
  </si>
  <si>
    <t>login-18</t>
  </si>
  <si>
    <t>login-19</t>
  </si>
  <si>
    <t>login-20</t>
  </si>
  <si>
    <t>login-21</t>
  </si>
  <si>
    <t>login-22</t>
  </si>
  <si>
    <t>login-23</t>
  </si>
  <si>
    <t>login-24</t>
  </si>
  <si>
    <t>login-25</t>
  </si>
  <si>
    <t>login-26</t>
  </si>
  <si>
    <t>login-27</t>
  </si>
  <si>
    <t>login-28</t>
  </si>
  <si>
    <t>login-29</t>
  </si>
  <si>
    <t>login-30</t>
  </si>
  <si>
    <t>Nhập trường mật khẩu chỉ có số, các trường dữ liệu khác nhập hợp lệ</t>
  </si>
  <si>
    <t>Nhập trường mật khẩu chỉ toàn chữ cái, các trường dữ liệu khác nhập hợp lệ</t>
  </si>
  <si>
    <t>Nhập trường mật khẩu &lt;8 ký tự hợp lệ, các trường dữ liệu khác nhập hợp lệ</t>
  </si>
  <si>
    <t>Nhập trường mật khẩu =8 ký tự hợp lệ, các trường dữ liệu khác nhập hợp lệ</t>
  </si>
  <si>
    <t>Nhập trường mật khẩu =128 ký tự hợp lệ, các trường dữ liệu khác nhập hợp lệ</t>
  </si>
  <si>
    <t>Nhập trường mật khẩu &gt;128 ký tự hợp lệ, các trường dữ liệu khác nhập hợp lệ</t>
  </si>
  <si>
    <t>login-31</t>
  </si>
  <si>
    <t>login-32</t>
  </si>
  <si>
    <t>login-33</t>
  </si>
  <si>
    <t>login-34</t>
  </si>
  <si>
    <t>login-35</t>
  </si>
  <si>
    <t>login-36</t>
  </si>
  <si>
    <t>login-37</t>
  </si>
  <si>
    <t>1. Mở màn hình trang chủ 
2. Nhấn nút [Login]
3. Nhập dữ liệu vào ô "password"
4. Nhấn nút [Login]</t>
  </si>
  <si>
    <t>1. Mở màn hình trang chủ 
2. Nhấn nút [Login]
3. Nhập dữ liệu vào ô "email address" và "password"
4. Nhấn nút [Login]</t>
  </si>
  <si>
    <t>1. Mở màn hình trang chủ 
2. Nhấn nút [Login]
3. Nhập dữ liệu vào ô "email address"
4. Nhấn nút [Login]</t>
  </si>
  <si>
    <t>1. Mở màn hình trang chủ 
2. Nhấn nút [Login]
3. Nhấn nút [Forgot Passwords?]</t>
  </si>
  <si>
    <t>1. Mở màn hình trang chủ 
2. Nhấn nút [Login]
3. Trỏ con trỏ chuột vào data muốn copy
4. Nhấn [Ctrl+C]  hoặc click chuột phải chọn [Copy]
5. Paste vào textbox password</t>
  </si>
  <si>
    <t>1. Mở màn hình trang chủ 
2. Nhấn nút [Login]
3. Nhập dữ liệu vào ô "password"</t>
  </si>
  <si>
    <t>1. Mở màn hình trang chủ 
2. Nhấn nút [Login]
3. Nhập dữ liệu vào ô và "password"
4. Nhấn nút [F12] hoặc chuột phải chọn "Inspect"</t>
  </si>
  <si>
    <t>1. Mở màn hình trang chủ 
2. Nhấn nút [Login]
3. Nhập dữ liệu vào ô "email address" và "password"
4. Nhấn nút [Login]
5. Đóng trình duyệt và mở lại</t>
  </si>
  <si>
    <t>Giữ nguyên đăng nhập</t>
  </si>
  <si>
    <t>Trường thông tin sai được focus</t>
  </si>
  <si>
    <t>Hiện thị thông báo "The email or password you have entered is invalid."</t>
  </si>
  <si>
    <t xml:space="preserve">1. Mở màn hình trang chủ 
2. Nhấn nút [Login]
3. Nhấn [Sign up]
</t>
  </si>
  <si>
    <t>Giao diện hiện thị trang đăng ký</t>
  </si>
  <si>
    <t>thông báo lỗi đỏ</t>
  </si>
  <si>
    <t>1. Mở màn hình trang chủ 
2. Nhấn nút [Login]
3. Ấn [Remember me]</t>
  </si>
  <si>
    <t xml:space="preserve">Kiểm tra checkbox khi chọn, bỏ chọn nhớ mật khẩu 
</t>
  </si>
  <si>
    <t>Check box có thể chọn hoặc bỏ chọn</t>
  </si>
  <si>
    <t xml:space="preserve">Kiểm tra lỗi sai, thông báo hiện thị thống nhất một ngôn ngữ (Tiếng Anh)
</t>
  </si>
  <si>
    <t xml:space="preserve">Thông báo hiện thi đông nhất ngôn ngữ </t>
  </si>
  <si>
    <t>Xác minh xem khi nhấp vào văn bản nhãn thì checkbox có được chọn hay không</t>
  </si>
  <si>
    <t>Check box Remember me được chọn</t>
  </si>
  <si>
    <t>Kiểm tra khi ấn hiện thị/ẩn mật khẩu, mật khẩu có được hiển thị/ẩn không?</t>
  </si>
  <si>
    <t>1. Mở màn hình trang chủ 
2. Nhấn nút [Login]
3. Nhập dữ liệu vào ô "email address" và "password"
4. Nhấn biểu tượng eye icon</t>
  </si>
  <si>
    <t xml:space="preserve">Mật khẩu được hiện thị/ẩn </t>
  </si>
  <si>
    <t>Giao diện hiển thị trang lấy lại mật khẩu</t>
  </si>
  <si>
    <t>Giá trị mật khẩu không được hiển thị</t>
  </si>
  <si>
    <t>không cho phép sao chép</t>
  </si>
  <si>
    <t>password có được ẩn thông tin khi nhập không</t>
  </si>
  <si>
    <t xml:space="preserve">1. Mở màn hình trang chủ 
2. Nhấn nút [Login]
3. Nhập dữ liệu vào ô "email address" và "password"
4. Nhấn nút [Login]
5. Nhấn [back] </t>
  </si>
  <si>
    <t>Hiển thị thông báo "Please enter a valid email address", đăng nhập không thành công</t>
  </si>
  <si>
    <t>Hiển thị thông báo "Please fill in all required fields", đăng nhập không thành công</t>
  </si>
  <si>
    <t>Hiển thị tooltip password "Password Criteria:
Password must be at least 8 characters long
Password cannot be longer than 128 characters
It should contain at least one lowercase letter
It should contain at least one uppercase letter
It should contain at least one number"</t>
  </si>
  <si>
    <t>Nhập thừa @, trường dữ liệu khác nhập hợp lệ</t>
  </si>
  <si>
    <t>Dấu chấm "." ở đầu giá trị email, trường dữ liệu khác nhập hợp lệ</t>
  </si>
  <si>
    <t>Thiếu tên miền cấp cao nhất ( .com/ .net/ .org/ etc), trường dữ liệu khác nhập hợp lệ</t>
  </si>
  <si>
    <t>Nhập trường email tên miền không hợp lệ(.com/ .net/ .org/ etc) trường dữ liệu khác nhập hợp lệ</t>
  </si>
  <si>
    <t>Nhập trường mật khẩu chứa ký tự đặc biệt, các trường dữ liệu khác nhập hợp lệ</t>
  </si>
  <si>
    <t>R-01</t>
  </si>
  <si>
    <t>Bỏ trống Textbox First name</t>
  </si>
  <si>
    <t>1. Mở màn hình trang chủ
2. Nhấn nút [Login]
3. Nhấn [Sign up]
4. Nhấn nút [Sign up with Email]
5. Nhập dữ liệu vào ô "First name", "last name", "email","country_code","phone number","Password","argee_email_comm"
6. Nhấn nút [Create Account]</t>
  </si>
  <si>
    <t>R-02</t>
  </si>
  <si>
    <t>đăng ký thành công với các trường dữ liệu hợp lệ</t>
  </si>
  <si>
    <t>đăng ký thành công, giao diện chuyển hướng sang trang đăng nhập</t>
  </si>
  <si>
    <t>Hiển thị thông báo "Please fill in all required fields"</t>
  </si>
  <si>
    <t>R-03</t>
  </si>
  <si>
    <t>R-04</t>
  </si>
  <si>
    <t>R-05</t>
  </si>
  <si>
    <t>R-06</t>
  </si>
  <si>
    <t>Nhập [first name] toàn ký tự trắng</t>
  </si>
  <si>
    <t>Nhập [first name] có chứa ký tự trắng ở đầu và cuối</t>
  </si>
  <si>
    <t>Nhập [first name] chứa ký tự đặc biệt</t>
  </si>
  <si>
    <t>R-07</t>
  </si>
  <si>
    <t>R-08</t>
  </si>
  <si>
    <t>R-09</t>
  </si>
  <si>
    <t>R-10</t>
  </si>
  <si>
    <t>R-11</t>
  </si>
  <si>
    <t>R-12</t>
  </si>
  <si>
    <t>Nhập [first name] hoặc [last name] là ký tự chữ số</t>
  </si>
  <si>
    <t>Bỏ trống Textbox Last name</t>
  </si>
  <si>
    <t>Nhập [Last name] toàn ký tự trắng</t>
  </si>
  <si>
    <t>Nhập [Last name] có chứa ký tự trắng ở đầu và cuối</t>
  </si>
  <si>
    <t>Nhập [Last name] chứa ký tự đặc biệt</t>
  </si>
  <si>
    <t>R-13</t>
  </si>
  <si>
    <t>R-14</t>
  </si>
  <si>
    <t>R-15</t>
  </si>
  <si>
    <t>R-16</t>
  </si>
  <si>
    <t>R-17</t>
  </si>
  <si>
    <t>R-18</t>
  </si>
  <si>
    <t>R-19</t>
  </si>
  <si>
    <t>R-20</t>
  </si>
  <si>
    <t>Bỏ trống textbox [Email Address]</t>
  </si>
  <si>
    <t>Trường [Email Address] nhập toàn ký tự trắng, trường dữ liệu khác nhập hợp lệ</t>
  </si>
  <si>
    <t>Trường [Email Address] nhập có chứa ký tự trắng đầu cuối, trường dữ liệu khác nhập hợp lệ</t>
  </si>
  <si>
    <t>Trường [Email Address] nhập có chứa ký tự đặc biệt, trường dữ liệu khác nhập hợp lệ</t>
  </si>
  <si>
    <t>Dấu chấm "." ở đầu giá trị [Email Address], trường dữ liệu khác nhập hợp lệ</t>
  </si>
  <si>
    <t>Nhập trường [Email Address] có dấu, trường dữ liệu khác nhập hợp lệ</t>
  </si>
  <si>
    <t>R-21</t>
  </si>
  <si>
    <t>R-22</t>
  </si>
  <si>
    <t>Bỏ trống trường [phone number]</t>
  </si>
  <si>
    <t>Nhập [phone number] có chứa dấu cách ở đầu và cuối</t>
  </si>
  <si>
    <t>Nhập [phone number] chứa ký tự chữ cái</t>
  </si>
  <si>
    <t>Nhập [phone number] =6 chữ số</t>
  </si>
  <si>
    <t>Nhập [phone number] =7 chữ số</t>
  </si>
  <si>
    <t>Nhập [phone number] =8 chữ số</t>
  </si>
  <si>
    <t>Nhập [phone number] =14 chữ số</t>
  </si>
  <si>
    <t>Nhập [phone number] =15 chữ số</t>
  </si>
  <si>
    <t>Nhập [phone number] =16 chữ số</t>
  </si>
  <si>
    <t>R-23</t>
  </si>
  <si>
    <t>R-24</t>
  </si>
  <si>
    <t>R-25</t>
  </si>
  <si>
    <t>R-26</t>
  </si>
  <si>
    <t>R-27</t>
  </si>
  <si>
    <t>R-28</t>
  </si>
  <si>
    <t>R-29</t>
  </si>
  <si>
    <t>R-30</t>
  </si>
  <si>
    <t>R-31</t>
  </si>
  <si>
    <t>Để trống [Password]</t>
  </si>
  <si>
    <t>Nhập [password] =7 ký tự hợp lệ</t>
  </si>
  <si>
    <t>Nhập [password] =8 ký tự hợp lệ</t>
  </si>
  <si>
    <t>Nhập [password] =9 ký tự hợp lệ</t>
  </si>
  <si>
    <t>Nhập [password] =127 ký tự hợp lệ</t>
  </si>
  <si>
    <t>Nhập [password] =128 ký tự hợp lệ</t>
  </si>
  <si>
    <t>Nhập [password] =129 ký tự hợp lệ</t>
  </si>
  <si>
    <t>Nhập [password] toàn là ký tự trắng</t>
  </si>
  <si>
    <t>Nhập [password] có chứa ký tự trắng</t>
  </si>
  <si>
    <t>Nhập [password] chỉ là chữ số</t>
  </si>
  <si>
    <t>Nhập [password] chỉ là chữ cái</t>
  </si>
  <si>
    <t>R-32</t>
  </si>
  <si>
    <t>R-33</t>
  </si>
  <si>
    <t>R-34</t>
  </si>
  <si>
    <t>R-35</t>
  </si>
  <si>
    <t>R-36</t>
  </si>
  <si>
    <t>R-37</t>
  </si>
  <si>
    <t>R-38</t>
  </si>
  <si>
    <t>R-39</t>
  </si>
  <si>
    <t>R-40</t>
  </si>
  <si>
    <t>R-41</t>
  </si>
  <si>
    <t>R-42</t>
  </si>
  <si>
    <t>R-43</t>
  </si>
  <si>
    <t>R-44</t>
  </si>
  <si>
    <t>R-45</t>
  </si>
  <si>
    <t>R-46</t>
  </si>
  <si>
    <t>Kiểm tra link tới các trang khác</t>
  </si>
  <si>
    <t xml:space="preserve"> Kiểm tra khi sử dụng keybroad( tab)
</t>
  </si>
  <si>
    <t xml:space="preserve">Xác minh đăng ký  khi tài khoản đã tồn tại
</t>
  </si>
  <si>
    <t xml:space="preserve">Xác minh trường password có được mã hóa thông tin khi nhập không
</t>
  </si>
  <si>
    <t xml:space="preserve">Xác minh trường password có cho phép sao chép không
</t>
  </si>
  <si>
    <t xml:space="preserve">Xác minh giá trị ô password có bị hiển thị trong mã nguồn không
</t>
  </si>
  <si>
    <t xml:space="preserve">Kiểm tra đăng ký thành công thì có phải đăng nhập không
</t>
  </si>
  <si>
    <t xml:space="preserve">Kiểm tra khi nhập sai thông tin thì sẽ focus vào trường thông tin sai, các trường còn lại giữ nguyên không 
</t>
  </si>
  <si>
    <t>R-47</t>
  </si>
  <si>
    <t>R-48</t>
  </si>
  <si>
    <t>R-49</t>
  </si>
  <si>
    <t>R-50</t>
  </si>
  <si>
    <t>R-51</t>
  </si>
  <si>
    <t>R-52</t>
  </si>
  <si>
    <t>R-53</t>
  </si>
  <si>
    <t>R-54</t>
  </si>
  <si>
    <t>R-55</t>
  </si>
  <si>
    <t>R-56</t>
  </si>
  <si>
    <t>R-57</t>
  </si>
  <si>
    <t>kiểm tra nhập thông tin vào trường combobox</t>
  </si>
  <si>
    <t>kiểm tra danh sách các giá trị trong các combobox</t>
  </si>
  <si>
    <t>kiểm tra giá trị mặc định của combobox</t>
  </si>
  <si>
    <t>kiểm tra combobox có thể chỉnh sửa không</t>
  </si>
  <si>
    <t xml:space="preserve">kiểm tra các giá trị combobox có thể được truy cập và chọn bằng cách nhấp vào bảng chữ cái từ bàn phím
</t>
  </si>
  <si>
    <t xml:space="preserve">kiểm tra có thể chọn bất kỳ giá trị nào từ menu dropdown bằng cách nhấp vào nút tab trên bàn phím.
</t>
  </si>
  <si>
    <t xml:space="preserve">Kiểm tra khi chọn giá trị ở combobox [country code] thì giá trị mã vùng có thay đổi không
</t>
  </si>
  <si>
    <t xml:space="preserve">Xác minh xem nút checkbox có thể chọn được và không thể chọn được hay không .
</t>
  </si>
  <si>
    <t xml:space="preserve">kiểm tra khi nhấp vào văn bản nhãn, xem giá trị của nút check box có được chọn hay không.
</t>
  </si>
  <si>
    <t>R-58</t>
  </si>
  <si>
    <t>R-59</t>
  </si>
  <si>
    <t>login-17</t>
  </si>
  <si>
    <t>The email or password you have entered is invalid</t>
  </si>
  <si>
    <t>Nhập trường mật khẩu chứa chữ cái thường, in hoa</t>
  </si>
  <si>
    <t>Hiển thị thông báo "Please Provide a valid first name in input field."</t>
  </si>
  <si>
    <t>đăng ký thành công</t>
  </si>
  <si>
    <t>1. Mở màn hình trang chủ
2. Nhấn nút [Login]
3. Nhấn [Sign up]
4. Nhấn nút [Sign up with Email]
5. Nhập dữ liệu vào ô "First name", "last name","country_code","phone number","Password","argee_email_comm"
6. Nhấn nút [Create Account]</t>
  </si>
  <si>
    <t>1. Mở màn hình trang chủ
2. Nhấn nút [Login]
3. Nhấn [Sign up]
4. Nhấn nút [Sign up with Email]
5. Nhập dữ liệu vào ô "First name", "last name", "email","country_code",,"Password","argee_email_comm"
6. Nhấn nút [Create Account]</t>
  </si>
  <si>
    <t>1. Mở màn hình trang chủ
2. Nhấn nút [Login]
3. Nhấn [Sign up]
4. Nhấn nút [Sign up with Email]
5. Nhập dữ liệu vào ô "First name", "last name", "email","country_code","phone number","argee_email_comm"
6. Nhấn nút [Create Account]</t>
  </si>
  <si>
    <t>không cho phép nhập ký tự đặc biệt</t>
  </si>
  <si>
    <t>không cho phép nhập ký tự chữ số</t>
  </si>
  <si>
    <t>thông báo "Please fill in all required fields"</t>
  </si>
  <si>
    <t>Thông báo "Please Provide a valid last name in input field."</t>
  </si>
  <si>
    <t>Thông báo "Please enter a valid email address"</t>
  </si>
  <si>
    <t>Hiển thị thông báo "Please enter a valid email address"</t>
  </si>
  <si>
    <t>Thông báo "Please provide valid email address."</t>
  </si>
  <si>
    <t>Hiển thị thông báo "Please provide valid email address.", đăng nhập không thành công</t>
  </si>
  <si>
    <t>Thông báo "Please fill in all required fields"</t>
  </si>
  <si>
    <t xml:space="preserve">Không cho phép nhập </t>
  </si>
  <si>
    <t>Thông báo "Invalid Phone Number"</t>
  </si>
  <si>
    <t>Chỉ cho phép nhập đến 15 ký tự chữ số</t>
  </si>
  <si>
    <t>Đăng ký thành công</t>
  </si>
  <si>
    <t>1. Mở màn hình trang chủ
2. Nhấn nút [Login]
3. Nhấn [Sign up]
4. Nhấn đăng ký với các tài khoản khác</t>
  </si>
  <si>
    <t>Chuyển sang giao diện đăng ký với các tài khoản khác</t>
  </si>
  <si>
    <t>Có thể sử dụng phím tab để di chuyển</t>
  </si>
  <si>
    <t>Thông báo "Email address already exists, please choose a different one"</t>
  </si>
  <si>
    <t>1. Mở màn hình trang chủ
2. Nhấn nút [Login]
3. Nhấn [Sign up]
4. Nhấn nút [Sign up with Email]
5. Nhập "email" hoặc số điện thoại đã đăng ký thành công
6. Nhấn [Create Account]</t>
  </si>
  <si>
    <t>1. Mở màn hình trang chủ
2. Nhấn nút [Login]
3. Nhấn [Sign up]
4. Nhấn nút [Sign up with Email]
5. Nhập dữ liệu vào trường "password]
6. Nhấn [Create Account]</t>
  </si>
  <si>
    <t>Thông tin được mã hóa dưới dạng *</t>
  </si>
  <si>
    <t>1. Mở màn hình trang chủ
2. Nhấn nút [Login]
3. Nhấn [Sign up]
4. Nhấn nút [Sign up with Email]
5. Nhập dữ liệu vào trường "password]
6. Nhấn [Ctr+C] hoặc chuột phải chọn copy</t>
  </si>
  <si>
    <t>Không cho phép sao chép</t>
  </si>
  <si>
    <t>1. Mở màn hình trang chủ
2. Nhấn nút [Login]
3. Nhấn [Sign up]
4. Nhấn nút [Sign up with Email]
5. Nhập dữ liệu vào trường "password]
6. Nhấn [F12] hoặc Inspect</t>
  </si>
  <si>
    <t>Giá trị không được hiển thị</t>
  </si>
  <si>
    <t>Sau khi đăng ký thành công quay lại trang đăng nhập</t>
  </si>
  <si>
    <t xml:space="preserve">thông báo lỗi đỏ dưới trường thông tin sai </t>
  </si>
  <si>
    <t>Kiểm tra đăng ký không thành công thì hiển thị thông báo lỗi 
Kiểm tra lỗi sai hiện lên có màu đỏ không</t>
  </si>
  <si>
    <t>Không cho phép nhập thông tin</t>
  </si>
  <si>
    <t xml:space="preserve">1. Mở màn hình trang chủ
2. Nhấn nút [Login]
3. Nhấn [Sign up]
4. Nhấn nút [Sign up with Email]
5. Chọn combobox mã vùng </t>
  </si>
  <si>
    <t>Thông tin hiển thị về ký hiệu và tên đất nước</t>
  </si>
  <si>
    <t>chức năng scroll up/down của combobox hoạt động</t>
  </si>
  <si>
    <t xml:space="preserve">   kiểm tra chức năng scroll up/down của combobox
  kiểm tra chức năng scroll up/down của combobox bằng mũi tên trên bàn phím</t>
  </si>
  <si>
    <t xml:space="preserve">1. Mở màn hình trang chủ
2. Nhấn nút [Login]
3. Nhấn [Sign up]
4. Nhấn nút [Sign up with Email]
</t>
  </si>
  <si>
    <t>Giá trị mặc định là: US</t>
  </si>
  <si>
    <t>1. Mở màn hình trang chủ
2. Nhấn nút [Login]
3. Nhấn [Sign up]
4. Nhấn nút [Sign up with Email]
5. Chỉnh sửa giá trị combobox</t>
  </si>
  <si>
    <t>Không cho phép chỉnh sửa</t>
  </si>
  <si>
    <t>1. Mở màn hình trang chủ
2. Nhấn nút [Login]
3. Nhấn [Sign up]
4. Nhấn nút [Sign up with Email]
5. Nhấp vào bảng chữ cái từ bàn phím</t>
  </si>
  <si>
    <t>Hiển thị giá trị theo chữ cái tương ứng</t>
  </si>
  <si>
    <t>1. Mở màn hình trang chủ
2. Nhấn nút [Login]
3. Nhấn [Sign up]
4. Nhấn nút [Sign up with Email]
5. Chọn combobox mã vùng và sử dụng nút tab</t>
  </si>
  <si>
    <t>Có thể chọn giá trị bất kì trong combobox</t>
  </si>
  <si>
    <t>1. Mở màn hình trang chủ
2. Nhấn nút [Login]
3. Nhấn [Sign up]
4. Nhấn nút [Sign up with Email]
5. Chọn combobox [country_code]</t>
  </si>
  <si>
    <t>Mã vùng thay đổi theo lựa chọn tại combobox</t>
  </si>
  <si>
    <t xml:space="preserve">1. Mở màn hình trang chủ
2. Nhấn nút [Login]
3. Nhấn [Sign up]
4. Nhấn nút [Sign up with Email]
5. Chọn check box </t>
  </si>
  <si>
    <t>Có thể chọn  Checkbox</t>
  </si>
  <si>
    <t>Search-01</t>
  </si>
  <si>
    <t>Search-02</t>
  </si>
  <si>
    <t>Search-03</t>
  </si>
  <si>
    <t>Search-04</t>
  </si>
  <si>
    <t>Search-05</t>
  </si>
  <si>
    <t>Không nhập thông tin</t>
  </si>
  <si>
    <t>Nhập có chứa ký tự đặc biệt</t>
  </si>
  <si>
    <t>Nhập có chứa ký tự trắng đầu cuối</t>
  </si>
  <si>
    <t>Nhập toàn ký tự in hoa A-Z</t>
  </si>
  <si>
    <t>Nhập toàn ký tự thường a-z</t>
  </si>
  <si>
    <t>Nhập chứa cả ký tự thường và in hoa</t>
  </si>
  <si>
    <t>Nhập dữ liệu kiểu số</t>
  </si>
  <si>
    <t xml:space="preserve">Nhập dữ liệu tìm kiếm giống một phần với kết quả </t>
  </si>
  <si>
    <t>Nhập dữ liệu giống tuyệt đối với kết quả</t>
  </si>
  <si>
    <t>Search-06</t>
  </si>
  <si>
    <t>Search-07</t>
  </si>
  <si>
    <t>Search-08</t>
  </si>
  <si>
    <t>Search-09</t>
  </si>
  <si>
    <t>Kiểm tra khi sửdụng keybroad( enter)</t>
  </si>
  <si>
    <t>Kiểm tra ô textbox  có nội dung mờ truớc khi nhập thông tin hay không</t>
  </si>
  <si>
    <t>Kiểm tra ô textbox khi thực hiện CTRL+V; CTRL+C; CTRL+X</t>
  </si>
  <si>
    <t>Trường hợp gõ nhầm tên sản phẩm hoặc từ khóa tìm kiếm, có gợi ý được sản phẩm đúng, liên quan nhất hay không?</t>
  </si>
  <si>
    <t>Kết quả tìm kiếm có thể mở sản phẩm cụ thể nào đó để xem chi tiết, hoặc mở xem thông tin trong một tab khác hay không?</t>
  </si>
  <si>
    <t>Kiểm tra trường hợp không có kết quả tìm kiếm phù hợp với tiêu chí tìm kiếm thì có phản hồi như thế nào?</t>
  </si>
  <si>
    <t>Search-10</t>
  </si>
  <si>
    <t>Search-11</t>
  </si>
  <si>
    <t>Search-12</t>
  </si>
  <si>
    <t>Search-13</t>
  </si>
  <si>
    <t>Search-14</t>
  </si>
  <si>
    <t>Search-15</t>
  </si>
  <si>
    <t>Search-16</t>
  </si>
  <si>
    <t xml:space="preserve">Hiển thị "159 Search Results found"
hoặc hiển thị "5655 Search Results found"
</t>
  </si>
  <si>
    <t>Testdata</t>
  </si>
  <si>
    <t>keywword: cloud*@#$$%</t>
  </si>
  <si>
    <t xml:space="preserve">keywword:        cloud         </t>
  </si>
  <si>
    <t>keyword: CLOUD</t>
  </si>
  <si>
    <t>keyword: cloud</t>
  </si>
  <si>
    <t>keyword: cLouD</t>
  </si>
  <si>
    <t>Hiển thị theo kết quả tương thích"1154 Search Results found for " cLouD""</t>
  </si>
  <si>
    <t>Hiển thị theo kết quả tương thích "1154 Search Results found for "cloud""</t>
  </si>
  <si>
    <t>Hiển thị theo kết quả tương thích"1154 Search Results found for " CLOUD""</t>
  </si>
  <si>
    <t>Hiển thị theo kết quả tương thích"1154 Search Results found for " cloud ""</t>
  </si>
  <si>
    <t>Hiển thị theo kết quả tương thích "1154 Search Results found for "cloud*@#$$%""</t>
  </si>
  <si>
    <t>keyword: 104</t>
  </si>
  <si>
    <t>Hiển thị theo kết quả tương thích "18 Search Results found for "104""</t>
  </si>
  <si>
    <t>Hiển thị số lượng kết quả tìm được theo keyword</t>
  </si>
  <si>
    <t>keyword: Post Graduate Program In Cloud Computing</t>
  </si>
  <si>
    <t>Hiển thị kết quả trùng hợp nhất ở đầu trang</t>
  </si>
  <si>
    <t>hiển thị kết quả theo keyword</t>
  </si>
  <si>
    <t>1. Mở màn hình trang tìm kiếm
2. Nhấn tìm kiếm</t>
  </si>
  <si>
    <t>1. Mở màn hình trang tìm kiếm
2. Nhập dữ liệu vào ô textbox
3. Nhấn tìm kiếm</t>
  </si>
  <si>
    <t>1. Mở màn hình trang tìm kiếm
2. Nhập dữ liệu vào ô textbox
3. Nhấn [enter]</t>
  </si>
  <si>
    <t>1. Mở màn hình trang tìm kiếm
2. Nhập dữ liệu vào ô textbox</t>
  </si>
  <si>
    <t xml:space="preserve">Ô textbox có nội dung mờ </t>
  </si>
  <si>
    <t>thực hiện được sao chép</t>
  </si>
  <si>
    <t>1. Mở màn hình trang tìm kiếm
2. Nhập dữ liệu vào ô textbox
3. Thực hiện [ctr+C] hoặc chuột phải chọn copy</t>
  </si>
  <si>
    <t xml:space="preserve">kiểm tra hiển thị thông báo về những hạng mục được tìm thấy </t>
  </si>
  <si>
    <t>keyword: cloudsf</t>
  </si>
  <si>
    <t>Hiển thị "Unable to find any results for "cloudsf" 2289 Search Results found for "cloudops to apply devsecops in the cloud" instead."</t>
  </si>
  <si>
    <t>1. Mở màn hình trang tìm kiếm
2. Nhập dữ liệu vào ô textbox
3. Nhấn [enter]
4. Nhấn xem chi tiết</t>
  </si>
  <si>
    <t>Giao diện hiện thị thông tin chi tiết khóa học</t>
  </si>
  <si>
    <t>Hiển thị "Your search did not match any content."</t>
  </si>
  <si>
    <t>keyword: cloudsfsssss</t>
  </si>
  <si>
    <t>ApplyCourse-01</t>
  </si>
  <si>
    <t>Nhập tất cả thông tin hợp lệ</t>
  </si>
  <si>
    <t>Bỏ trống [ name]</t>
  </si>
  <si>
    <t>Nhập [ name] toàn ký tự trắng</t>
  </si>
  <si>
    <t>Nhập [ name] có chứa ký tự trắng ở đầu và cuối</t>
  </si>
  <si>
    <t>Nhập [ name] chứa ký tự đặc biệt</t>
  </si>
  <si>
    <t xml:space="preserve">Kiểm tra dữ liệu combox [total work Experience] </t>
  </si>
  <si>
    <t xml:space="preserve">Kiểm tra giá trị mặc định combox [total work Experience] </t>
  </si>
  <si>
    <t>Kiểm tra khi không chọn giá trị trong combobox</t>
  </si>
  <si>
    <t xml:space="preserve"> </t>
  </si>
  <si>
    <t>1. Truy cập giao diện trang chủ
2. Nhấn chọn khóa học
3. Nhấn [Apply now]
4. Nhập dữ liệu vào ô "name","email","country_code","phone_number","total_work_experience"
5. Nhấn [proceed]</t>
  </si>
  <si>
    <t xml:space="preserve">Không nhập trường dữ liệu [Date of Birth] </t>
  </si>
  <si>
    <t>Nhập trường [Date of Birth] không đúng định dạng DD-MM-YYYY</t>
  </si>
  <si>
    <t xml:space="preserve">Nhập không hợp lệ về ngày </t>
  </si>
  <si>
    <t>Nhập không hợp lệ về tháng</t>
  </si>
  <si>
    <t>Nhập không hợp lệ về năm</t>
  </si>
  <si>
    <t>Nhập đúng định dạng nhưng không hợp lệ</t>
  </si>
  <si>
    <t>ApplyCourse-02</t>
  </si>
  <si>
    <t>ApplyCourse-03</t>
  </si>
  <si>
    <t>ApplyCourse-04</t>
  </si>
  <si>
    <t>ApplyCourse-05</t>
  </si>
  <si>
    <t>ApplyCourse-06</t>
  </si>
  <si>
    <t>ApplyCourse-07</t>
  </si>
  <si>
    <t>ApplyCourse-08</t>
  </si>
  <si>
    <t>ApplyCourse-09</t>
  </si>
  <si>
    <t>ApplyCourse-10</t>
  </si>
  <si>
    <t>ApplyCourse-11</t>
  </si>
  <si>
    <t>ApplyCourse-12</t>
  </si>
  <si>
    <t>ApplyCourse-13</t>
  </si>
  <si>
    <t>ApplyCourse-14</t>
  </si>
  <si>
    <t>ApplyCourse-15</t>
  </si>
  <si>
    <t>ApplyCourse-16</t>
  </si>
  <si>
    <t>ApplyCourse-18</t>
  </si>
  <si>
    <t>ApplyCourse-22</t>
  </si>
  <si>
    <t>ApplyCourse-23</t>
  </si>
  <si>
    <t>ApplyCourse-24</t>
  </si>
  <si>
    <t>ApplyCourse-25</t>
  </si>
  <si>
    <t>ApplyCourse-26</t>
  </si>
  <si>
    <t>ApplyCourse-27</t>
  </si>
  <si>
    <t>ApplyCourse-28</t>
  </si>
  <si>
    <t>ApplyCourse-29</t>
  </si>
  <si>
    <t>ApplyCourse-30</t>
  </si>
  <si>
    <t>ApplyCourse-31</t>
  </si>
  <si>
    <t>ApplyCourse-32</t>
  </si>
  <si>
    <t>ApplyCourse-33</t>
  </si>
  <si>
    <t>ApplyCourse-34</t>
  </si>
  <si>
    <t>ApplyCourse-37</t>
  </si>
  <si>
    <t>ApplyCourse-38</t>
  </si>
  <si>
    <t>ApplyCourse-39</t>
  </si>
  <si>
    <t>ApplyCourse-40</t>
  </si>
  <si>
    <t>ApplyCourse-41</t>
  </si>
  <si>
    <t>ApplyCourse-42</t>
  </si>
  <si>
    <t>ApplyCourse-43</t>
  </si>
  <si>
    <t>ApplyCourse-44</t>
  </si>
  <si>
    <t>ApplyCourse-45</t>
  </si>
  <si>
    <t>1. Truy cập giao diện trang chủ
2. Nhấn chọn khóa học
3. Nhấn [Apply now]
4. Nhập dữ liệu vào ô "email", "country_code","phone_number","total_work_experience"
5. Nhấn [proceed]</t>
  </si>
  <si>
    <t>1. Truy cập giao diện trang chủ
2. Nhấn chọn khóa học
3. Nhấn [Apply now]
4. Nhập dữ liệu vào ô "name", "country_code","phone_number","total_work_experience"
5. Nhấn [proceed]</t>
  </si>
  <si>
    <t>1. Truy cập giao diện trang chủ
2. Nhấn chọn khóa học
3. Nhấn [Apply now]
4. Nhập dữ liệu vào ô "name","email", "country_code","total_work_experience"
5. Nhấn [proceed]</t>
  </si>
  <si>
    <t>1. Truy cập giao diện trang chủ
2. Nhấn chọn khóa học
3. Nhấn [Apply now]
4. Chọn "total_work_experience"
5. Nhấn [proceed]</t>
  </si>
  <si>
    <t>Giá trị mặc định: Total work Experience*</t>
  </si>
  <si>
    <t>Hiển thị giá trị:
+ Total work Experience*
+ No Experience
+ 0-1
+ 1-3
+ 3-5
+ 5-8
+ 8+</t>
  </si>
  <si>
    <t>1. Truy cập giao diện trang chủ
2. Nhấn chọn khóa học
3. Nhấn [Apply now]
4. Kiểm tra combobox "total_work_experience"</t>
  </si>
  <si>
    <t>1. Truy cập giao diện trang chủ
2. Nhấn chọn khóa học
3. Nhấn [Apply now]
4. Nhập dữ liệu vào ô "name","email","country_code","phone_number"
5. Nhấn [proceed]</t>
  </si>
  <si>
    <t>Hiển thị thông báo "Select Total Work Experience"</t>
  </si>
  <si>
    <t>1. Truy cập giao diện biểu mẫu
2. Nhập dữ liệu vào các ô 
3. Nhấn [Submit]</t>
  </si>
  <si>
    <t>Đăng ký khóa học thành công</t>
  </si>
  <si>
    <t>Không cho phép nhập</t>
  </si>
  <si>
    <t>Hiển thị "Invalid Phone Number"</t>
  </si>
  <si>
    <t>Hiển thị "Invalid Email"</t>
  </si>
  <si>
    <t>Trường email có dấu gạch ngang "-: trước hoặc sau "@" không hợp lệ</t>
  </si>
  <si>
    <t>Chuyển giao diện sang trang biểu mẫu</t>
  </si>
  <si>
    <t>Hiển thị thông báo "Enter Name"</t>
  </si>
  <si>
    <t>Hiển thị thông báo "Please enter a valid date of birth (DD-MM-YYYY)"</t>
  </si>
  <si>
    <t>Giá trị mặc định của  các trường combobox</t>
  </si>
  <si>
    <t xml:space="preserve">1. Truy cập giao diện biểu mẫu
2. Kiểm tra combobox </t>
  </si>
  <si>
    <t xml:space="preserve">Giá trị mặc định "Highest Qualification"
Giá trị mặc định: Degree of Specialisation
Giá trị mặc định: Total years of work experience
Giá trị mặc định:[Location]
Giá trị mặc định:[Years of Relevant Experience]
</t>
  </si>
  <si>
    <t xml:space="preserve">Bỏ trống Textbox [Name of the Institute
</t>
  </si>
  <si>
    <t xml:space="preserve">Bỏ trống Textbox [Year of passing]
</t>
  </si>
  <si>
    <t xml:space="preserve">Nhập Textbox [Year of passing] không đúng định dạng YYYY
</t>
  </si>
  <si>
    <t xml:space="preserve">Bỏ trốngTextbox [Percentage
] 
</t>
  </si>
  <si>
    <t xml:space="preserve">Nhập Textbox [Percentage] bằng chữ
cái
</t>
  </si>
  <si>
    <t xml:space="preserve">Bỏ trống Textbox [Current Organization
</t>
  </si>
  <si>
    <t xml:space="preserve">Bỏ trống Textbox [Designation]
</t>
  </si>
  <si>
    <t xml:space="preserve">Bỏ trống Textbox [state_of_purpos
]
</t>
  </si>
  <si>
    <t>Kiểm tra ô textbox và combobox  có nội dung mờ trước khi nhập thông tin hay không</t>
  </si>
  <si>
    <t>Kiểm tra nhập thông tin không hợp lệ thì sẽ hiển thị thông báo lỗi màu đỏ ngay dưới trường thông tin</t>
  </si>
  <si>
    <t>Kiểm tra lưu thông tin khi có trường thông tin không hợp lệ thì focus vào trường thông tin sai, giữ nguyên nôi dung các trường thông tin còn lại</t>
  </si>
  <si>
    <t>Kiểm tra nhập thông tin trường combobox  có được không</t>
  </si>
  <si>
    <t>Xác minh xem chức năng cuộn xuống có hoạt động trong danh sách dropdown hay không.</t>
  </si>
  <si>
    <t>Xác minh danh sách dropdown sẽ được cuộn xuống bằng cách nhấn phím mũi tên xuống trên bàn phím.</t>
  </si>
  <si>
    <t>Xác minh rằng menu dropdown không thể chỉnh sửa được.</t>
  </si>
  <si>
    <t>Xác minh xem nút radio có thể chọn được và không thể chọn được hay không bằng cách nhấp vào tất cả các nút radio.</t>
  </si>
  <si>
    <t>Xác minh khi nhấp vào văn bản nhãn, xem giá trị của nút radio có được chọn hay không.</t>
  </si>
  <si>
    <t>Hiển thị "Please enter your institute’s name"</t>
  </si>
  <si>
    <t>Hiển thị "Please enter a valid year of passing"</t>
  </si>
  <si>
    <t>Hiển thị "Please enter a valid percentage"</t>
  </si>
  <si>
    <t>Hiển thị "Please enter your current organization’s name"</t>
  </si>
  <si>
    <t>Hiển thị "Please enter your current designation"</t>
  </si>
  <si>
    <t>Hiển thị "Please enter your answer in not more than 400 words."</t>
  </si>
  <si>
    <t>1. Truy cập trang sign up
2. Sử dụng phím tab di chuyển giữa các trường dữ liệu</t>
  </si>
  <si>
    <t>Kiểm tra khi sử dụng keybroad( enter)</t>
  </si>
  <si>
    <t>1. Truy cập giao diện biểu mẫu
2. Sử dụng phím tab di chuyển giữa các trường dữ liệu</t>
  </si>
  <si>
    <t xml:space="preserve">1. Truy cập giao diện biểu mẫu
</t>
  </si>
  <si>
    <t>Nội dung mờ hiển thị tại tất cả các ô</t>
  </si>
  <si>
    <t>Hiển thị lỗi đỏ dưới trường thông tin không hợp lệ</t>
  </si>
  <si>
    <t>Nội dung trường thông tin hợp lệ được giữ nguyên</t>
  </si>
  <si>
    <t>Không nhập được thông tin vào combobox</t>
  </si>
  <si>
    <t>Combobox có thể cuộn lên/xuống</t>
  </si>
  <si>
    <t>1. Truy cập giao diện biểu mẫu
2. nhấn các combobox</t>
  </si>
  <si>
    <t>Combobox không thể chỉnh sửa dữ liệu</t>
  </si>
  <si>
    <t>1. Truy cập giao diện biểu mẫu
2. Nhấn chọn radiobutton</t>
  </si>
  <si>
    <t>Nút radiobutton có thể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</si>
</sst>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3"/>
      <color theme="1"/>
      <name val="Times New Roman"/>
      <family val="2"/>
    </font>
    <font>
      <sz val="12"/>
      <color rgb="FFFF0000"/>
      <name val="Times New Roman"/>
      <family val="1"/>
    </font>
    <font>
      <sz val="11"/>
      <name val="ＭＳ Ｐゴシック"/>
      <family val="2"/>
      <charset val="128"/>
    </font>
    <font>
      <b/>
      <sz val="12"/>
      <name val="Times New Roman"/>
      <family val="1"/>
    </font>
    <font>
      <sz val="12"/>
      <color rgb="FF000000"/>
      <name val="Times New Roman"/>
      <family val="1"/>
    </font>
    <font>
      <sz val="12"/>
      <name val="Times New Roman"/>
      <family val="1"/>
    </font>
    <font>
      <b/>
      <sz val="12"/>
      <color rgb="FFFFFFFF"/>
      <name val="Times New Roman"/>
      <family val="1"/>
    </font>
    <font>
      <sz val="12"/>
      <color theme="1"/>
      <name val="Times New Roman"/>
      <family val="1"/>
    </font>
    <font>
      <sz val="13"/>
      <color rgb="FFFF0000"/>
      <name val="Times New Roman"/>
      <family val="1"/>
    </font>
    <font>
      <b/>
      <sz val="13"/>
      <name val="Times New Roman"/>
      <family val="1"/>
    </font>
    <font>
      <sz val="13"/>
      <name val="Times New Roman"/>
      <family val="1"/>
    </font>
    <font>
      <b/>
      <sz val="13"/>
      <color rgb="FFFF0000"/>
      <name val="Times New Roman"/>
      <family val="1"/>
    </font>
  </fonts>
  <fills count="7">
    <fill>
      <patternFill patternType="none"/>
    </fill>
    <fill>
      <patternFill patternType="gray125"/>
    </fill>
    <fill>
      <patternFill patternType="solid">
        <fgColor rgb="FFFFFFFF"/>
        <bgColor rgb="FFFFFFFF"/>
      </patternFill>
    </fill>
    <fill>
      <patternFill patternType="solid">
        <fgColor theme="0"/>
        <bgColor indexed="55"/>
      </patternFill>
    </fill>
    <fill>
      <patternFill patternType="solid">
        <fgColor theme="8" tint="0.79998168889431442"/>
        <bgColor indexed="64"/>
      </patternFill>
    </fill>
    <fill>
      <patternFill patternType="solid">
        <fgColor theme="4" tint="-0.249977111117893"/>
        <bgColor rgb="FF000080"/>
      </patternFill>
    </fill>
    <fill>
      <patternFill patternType="solid">
        <fgColor theme="0"/>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0" fontId="2" fillId="0" borderId="0"/>
  </cellStyleXfs>
  <cellXfs count="104">
    <xf numFmtId="0" fontId="0" fillId="0" borderId="0" xfId="0"/>
    <xf numFmtId="0" fontId="3" fillId="3" borderId="0" xfId="1" applyFont="1" applyFill="1" applyBorder="1" applyAlignment="1">
      <alignment horizontal="left" vertical="center" wrapText="1"/>
    </xf>
    <xf numFmtId="0" fontId="3" fillId="3" borderId="0" xfId="1" applyFont="1" applyFill="1" applyBorder="1" applyAlignment="1">
      <alignment horizontal="left" vertical="top" wrapText="1"/>
    </xf>
    <xf numFmtId="0" fontId="1" fillId="2" borderId="0" xfId="0" applyFont="1" applyFill="1" applyBorder="1" applyAlignment="1">
      <alignment vertical="top" wrapText="1"/>
    </xf>
    <xf numFmtId="0" fontId="4" fillId="0" borderId="0" xfId="0" applyFont="1" applyAlignment="1">
      <alignment wrapText="1"/>
    </xf>
    <xf numFmtId="0" fontId="5" fillId="0" borderId="0" xfId="0" applyFont="1" applyAlignment="1">
      <alignment vertical="center" wrapText="1"/>
    </xf>
    <xf numFmtId="0" fontId="4" fillId="2" borderId="0" xfId="0" applyFont="1" applyFill="1" applyBorder="1" applyAlignment="1">
      <alignment vertical="center" wrapText="1"/>
    </xf>
    <xf numFmtId="0" fontId="4" fillId="2" borderId="0" xfId="0" applyFont="1" applyFill="1" applyBorder="1" applyAlignment="1">
      <alignment wrapText="1"/>
    </xf>
    <xf numFmtId="0" fontId="4" fillId="2" borderId="0" xfId="0" applyFont="1" applyFill="1" applyBorder="1" applyAlignment="1">
      <alignment horizont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wrapText="1"/>
    </xf>
    <xf numFmtId="0" fontId="7" fillId="0" borderId="16" xfId="0" applyFont="1" applyBorder="1" applyAlignment="1">
      <alignment horizontal="left" vertical="top" wrapText="1"/>
    </xf>
    <xf numFmtId="0" fontId="0" fillId="0" borderId="0" xfId="0" applyAlignment="1">
      <alignment horizontal="left" vertical="top"/>
    </xf>
    <xf numFmtId="0" fontId="7" fillId="0" borderId="15" xfId="0" applyFont="1" applyBorder="1" applyAlignment="1">
      <alignment horizontal="left" vertical="top" wrapText="1"/>
    </xf>
    <xf numFmtId="0" fontId="0" fillId="0" borderId="15" xfId="0" applyBorder="1"/>
    <xf numFmtId="0" fontId="0" fillId="0" borderId="15" xfId="0" applyBorder="1" applyAlignment="1">
      <alignment horizontal="left" vertical="top" wrapText="1"/>
    </xf>
    <xf numFmtId="0" fontId="0" fillId="0" borderId="15" xfId="0" applyBorder="1" applyAlignment="1">
      <alignment horizontal="left" vertical="top"/>
    </xf>
    <xf numFmtId="0" fontId="0" fillId="0" borderId="15" xfId="0" applyBorder="1" applyAlignment="1">
      <alignment wrapText="1"/>
    </xf>
    <xf numFmtId="0" fontId="0" fillId="0" borderId="15" xfId="0" applyBorder="1" applyAlignment="1">
      <alignment vertical="top" wrapText="1"/>
    </xf>
    <xf numFmtId="0" fontId="8" fillId="2" borderId="0" xfId="0" applyFont="1" applyFill="1" applyBorder="1" applyAlignment="1">
      <alignment vertical="center" wrapText="1"/>
    </xf>
    <xf numFmtId="0" fontId="9" fillId="3" borderId="0" xfId="1" applyFont="1" applyFill="1" applyBorder="1" applyAlignment="1">
      <alignment horizontal="left" vertical="center" wrapText="1"/>
    </xf>
    <xf numFmtId="0" fontId="9" fillId="3" borderId="0" xfId="1" applyFont="1" applyFill="1" applyBorder="1" applyAlignment="1">
      <alignment horizontal="left" vertical="top" wrapText="1"/>
    </xf>
    <xf numFmtId="0" fontId="9"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3" xfId="1" applyFont="1" applyFill="1" applyBorder="1" applyAlignment="1">
      <alignment horizontal="left" vertical="center" wrapText="1"/>
    </xf>
    <xf numFmtId="0" fontId="11" fillId="4" borderId="1" xfId="0" applyNumberFormat="1" applyFont="1" applyFill="1" applyBorder="1" applyAlignment="1">
      <alignment horizontal="center" vertical="center" wrapText="1"/>
    </xf>
    <xf numFmtId="0" fontId="11" fillId="4" borderId="2" xfId="0" applyNumberFormat="1" applyFont="1" applyFill="1" applyBorder="1" applyAlignment="1">
      <alignment horizontal="center" vertical="center" wrapText="1"/>
    </xf>
    <xf numFmtId="0" fontId="9" fillId="4" borderId="4" xfId="1" applyFont="1" applyFill="1" applyBorder="1" applyAlignment="1">
      <alignment horizontal="left" vertical="center" wrapText="1"/>
    </xf>
    <xf numFmtId="0" fontId="10" fillId="4" borderId="5" xfId="1" applyFont="1" applyFill="1" applyBorder="1" applyAlignment="1">
      <alignment horizontal="left" vertical="center" wrapText="1"/>
    </xf>
    <xf numFmtId="0" fontId="10" fillId="4" borderId="6" xfId="1" applyFont="1" applyFill="1" applyBorder="1" applyAlignment="1">
      <alignment horizontal="left" vertical="center" wrapText="1"/>
    </xf>
    <xf numFmtId="0" fontId="9" fillId="4" borderId="4" xfId="0" applyNumberFormat="1" applyFont="1" applyFill="1" applyBorder="1" applyAlignment="1">
      <alignment horizontal="center" vertical="center" wrapText="1"/>
    </xf>
    <xf numFmtId="0" fontId="10" fillId="4" borderId="5" xfId="0" applyNumberFormat="1" applyFont="1" applyFill="1" applyBorder="1" applyAlignment="1">
      <alignment horizontal="center" vertical="center" wrapText="1"/>
    </xf>
    <xf numFmtId="0" fontId="9" fillId="4" borderId="7" xfId="1" applyFont="1" applyFill="1" applyBorder="1" applyAlignment="1">
      <alignment horizontal="left" vertical="center" wrapText="1"/>
    </xf>
    <xf numFmtId="0" fontId="9" fillId="4" borderId="8" xfId="1" applyFont="1" applyFill="1" applyBorder="1" applyAlignment="1">
      <alignment horizontal="left" vertical="center" wrapText="1"/>
    </xf>
    <xf numFmtId="0" fontId="9" fillId="4" borderId="9" xfId="1" applyFont="1" applyFill="1" applyBorder="1" applyAlignment="1">
      <alignment horizontal="left" vertical="center" wrapText="1"/>
    </xf>
    <xf numFmtId="0" fontId="10" fillId="3" borderId="0" xfId="0" applyNumberFormat="1" applyFont="1" applyFill="1" applyBorder="1" applyAlignment="1">
      <alignment horizontal="left" vertical="center" wrapText="1"/>
    </xf>
    <xf numFmtId="0" fontId="9" fillId="4" borderId="10" xfId="0" applyNumberFormat="1" applyFont="1" applyFill="1" applyBorder="1" applyAlignment="1">
      <alignment horizontal="right" vertical="center" wrapText="1"/>
    </xf>
    <xf numFmtId="0" fontId="9" fillId="4" borderId="11" xfId="1" applyFont="1" applyFill="1" applyBorder="1" applyAlignment="1">
      <alignment horizontal="center" vertical="center" wrapText="1"/>
    </xf>
    <xf numFmtId="0" fontId="9" fillId="4" borderId="12" xfId="1" applyFont="1" applyFill="1" applyBorder="1" applyAlignment="1">
      <alignment horizontal="center" vertical="center" wrapText="1"/>
    </xf>
    <xf numFmtId="0" fontId="9" fillId="4" borderId="7" xfId="0" applyNumberFormat="1" applyFont="1" applyFill="1" applyBorder="1" applyAlignment="1">
      <alignment horizontal="center" vertical="center" wrapText="1"/>
    </xf>
    <xf numFmtId="0" fontId="10" fillId="4" borderId="8" xfId="0" applyNumberFormat="1" applyFont="1" applyFill="1" applyBorder="1" applyAlignment="1">
      <alignment horizontal="center" vertical="center" wrapText="1"/>
    </xf>
    <xf numFmtId="0" fontId="0" fillId="0" borderId="0" xfId="0" applyAlignment="1">
      <alignment wrapText="1"/>
    </xf>
    <xf numFmtId="0" fontId="6" fillId="5" borderId="15" xfId="0" applyFont="1" applyFill="1" applyBorder="1" applyAlignment="1">
      <alignment horizontal="center" vertical="center" wrapText="1"/>
    </xf>
    <xf numFmtId="0" fontId="9" fillId="4" borderId="3" xfId="1" applyFont="1" applyFill="1" applyBorder="1" applyAlignment="1">
      <alignment horizontal="left" vertical="center" wrapText="1"/>
    </xf>
    <xf numFmtId="0" fontId="9" fillId="4" borderId="6" xfId="1" applyFont="1" applyFill="1" applyBorder="1" applyAlignment="1">
      <alignment horizontal="left" vertical="center" wrapText="1"/>
    </xf>
    <xf numFmtId="0" fontId="9" fillId="4" borderId="19" xfId="1" applyFont="1" applyFill="1" applyBorder="1" applyAlignment="1">
      <alignment horizontal="left" vertical="center" wrapText="1"/>
    </xf>
    <xf numFmtId="0" fontId="9" fillId="4" borderId="20" xfId="0" applyNumberFormat="1" applyFont="1" applyFill="1" applyBorder="1" applyAlignment="1">
      <alignment horizontal="right" vertical="center" wrapText="1"/>
    </xf>
    <xf numFmtId="0" fontId="0" fillId="0" borderId="15" xfId="0" applyBorder="1" applyAlignment="1">
      <alignment vertical="top"/>
    </xf>
    <xf numFmtId="0" fontId="0" fillId="0" borderId="15" xfId="0" applyBorder="1" applyAlignment="1">
      <alignment horizontal="center" vertical="center"/>
    </xf>
    <xf numFmtId="0" fontId="4" fillId="2" borderId="0" xfId="0" applyFont="1" applyFill="1" applyBorder="1" applyAlignment="1">
      <alignment vertical="top" wrapText="1"/>
    </xf>
    <xf numFmtId="0" fontId="7" fillId="0" borderId="0" xfId="0" applyFont="1" applyAlignment="1">
      <alignment vertical="top"/>
    </xf>
    <xf numFmtId="0" fontId="0" fillId="0" borderId="0" xfId="0" applyAlignment="1">
      <alignment vertical="top"/>
    </xf>
    <xf numFmtId="0" fontId="8" fillId="0" borderId="0" xfId="0" applyFont="1" applyAlignment="1">
      <alignment vertical="top"/>
    </xf>
    <xf numFmtId="0" fontId="4" fillId="2" borderId="0" xfId="0" applyFont="1" applyFill="1" applyBorder="1" applyAlignment="1">
      <alignment horizontal="center" vertical="top" wrapText="1"/>
    </xf>
    <xf numFmtId="0" fontId="8" fillId="2" borderId="0" xfId="0" applyFont="1" applyFill="1" applyBorder="1" applyAlignment="1">
      <alignment vertical="top" wrapText="1"/>
    </xf>
    <xf numFmtId="0" fontId="4" fillId="0" borderId="0" xfId="0" applyFont="1" applyAlignment="1">
      <alignment vertical="top" wrapText="1"/>
    </xf>
    <xf numFmtId="0" fontId="9" fillId="4" borderId="1"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wrapText="1"/>
    </xf>
    <xf numFmtId="0" fontId="11" fillId="4" borderId="1" xfId="0" applyNumberFormat="1" applyFont="1" applyFill="1" applyBorder="1" applyAlignment="1">
      <alignment horizontal="center" vertical="top" wrapText="1"/>
    </xf>
    <xf numFmtId="0" fontId="11" fillId="4" borderId="2" xfId="0" applyNumberFormat="1" applyFont="1" applyFill="1" applyBorder="1" applyAlignment="1">
      <alignment horizontal="center" vertical="top" wrapText="1"/>
    </xf>
    <xf numFmtId="0" fontId="5" fillId="0" borderId="0" xfId="0" applyFont="1" applyAlignment="1">
      <alignment vertical="top" wrapText="1"/>
    </xf>
    <xf numFmtId="0" fontId="9" fillId="4" borderId="4"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6" xfId="1" applyFont="1" applyFill="1" applyBorder="1" applyAlignment="1">
      <alignment horizontal="left" vertical="top" wrapText="1"/>
    </xf>
    <xf numFmtId="0" fontId="9" fillId="4" borderId="4" xfId="0" applyNumberFormat="1" applyFont="1" applyFill="1" applyBorder="1" applyAlignment="1">
      <alignment horizontal="center" vertical="top" wrapText="1"/>
    </xf>
    <xf numFmtId="0" fontId="10" fillId="4" borderId="5" xfId="0" applyNumberFormat="1" applyFont="1" applyFill="1" applyBorder="1" applyAlignment="1">
      <alignment horizontal="center" vertical="top" wrapText="1"/>
    </xf>
    <xf numFmtId="0" fontId="9" fillId="4" borderId="7" xfId="1" applyFont="1" applyFill="1" applyBorder="1" applyAlignment="1">
      <alignment horizontal="left" vertical="top" wrapText="1"/>
    </xf>
    <xf numFmtId="0" fontId="9" fillId="4" borderId="8" xfId="1" applyFont="1" applyFill="1" applyBorder="1" applyAlignment="1">
      <alignment horizontal="left" vertical="top" wrapText="1"/>
    </xf>
    <xf numFmtId="0" fontId="9" fillId="4" borderId="9" xfId="1" applyFont="1" applyFill="1" applyBorder="1" applyAlignment="1">
      <alignment horizontal="left" vertical="top" wrapText="1"/>
    </xf>
    <xf numFmtId="0" fontId="10" fillId="3" borderId="0" xfId="0" applyNumberFormat="1" applyFont="1" applyFill="1" applyBorder="1" applyAlignment="1">
      <alignment horizontal="left" vertical="top" wrapText="1"/>
    </xf>
    <xf numFmtId="0" fontId="9" fillId="4" borderId="10" xfId="0" applyNumberFormat="1" applyFont="1" applyFill="1" applyBorder="1" applyAlignment="1">
      <alignment horizontal="right" vertical="top" wrapText="1"/>
    </xf>
    <xf numFmtId="0" fontId="9" fillId="4" borderId="11" xfId="1" applyFont="1" applyFill="1" applyBorder="1" applyAlignment="1">
      <alignment horizontal="center" vertical="top" wrapText="1"/>
    </xf>
    <xf numFmtId="0" fontId="9" fillId="4" borderId="12" xfId="1" applyFont="1" applyFill="1" applyBorder="1" applyAlignment="1">
      <alignment horizontal="center" vertical="top" wrapText="1"/>
    </xf>
    <xf numFmtId="0" fontId="9" fillId="4" borderId="7" xfId="0" applyNumberFormat="1" applyFont="1" applyFill="1" applyBorder="1" applyAlignment="1">
      <alignment horizontal="center" vertical="top" wrapText="1"/>
    </xf>
    <xf numFmtId="0" fontId="10" fillId="4" borderId="8" xfId="0" applyNumberFormat="1" applyFont="1" applyFill="1" applyBorder="1" applyAlignment="1">
      <alignment horizontal="center" vertical="top" wrapText="1"/>
    </xf>
    <xf numFmtId="0" fontId="5" fillId="2" borderId="0" xfId="0" applyFont="1" applyFill="1" applyBorder="1" applyAlignment="1">
      <alignment horizontal="center" vertical="top" wrapText="1"/>
    </xf>
    <xf numFmtId="0" fontId="6" fillId="5" borderId="13" xfId="0" applyFont="1" applyFill="1" applyBorder="1" applyAlignment="1">
      <alignment horizontal="left" vertical="top" wrapText="1"/>
    </xf>
    <xf numFmtId="0" fontId="7" fillId="0" borderId="18" xfId="0" applyFont="1" applyBorder="1" applyAlignment="1">
      <alignment horizontal="left" vertical="top" wrapText="1"/>
    </xf>
    <xf numFmtId="0" fontId="6" fillId="5" borderId="13" xfId="0" applyFont="1" applyFill="1" applyBorder="1" applyAlignment="1">
      <alignment horizontal="left" vertical="center" wrapText="1"/>
    </xf>
    <xf numFmtId="0" fontId="4" fillId="2" borderId="0" xfId="0" applyFont="1" applyFill="1" applyBorder="1" applyAlignment="1">
      <alignment horizontal="left" vertical="center" wrapText="1"/>
    </xf>
    <xf numFmtId="0" fontId="5" fillId="6" borderId="14" xfId="0" applyFont="1" applyFill="1" applyBorder="1" applyAlignment="1">
      <alignment horizontal="left" vertical="center"/>
    </xf>
    <xf numFmtId="0" fontId="7" fillId="0" borderId="14" xfId="0" applyFont="1" applyBorder="1" applyAlignment="1">
      <alignment horizontal="left" vertical="center" wrapText="1"/>
    </xf>
    <xf numFmtId="0" fontId="7" fillId="0" borderId="14" xfId="0" applyFont="1" applyBorder="1" applyAlignment="1">
      <alignment horizontal="left" vertical="center"/>
    </xf>
    <xf numFmtId="0" fontId="7" fillId="0" borderId="0" xfId="0" applyFont="1" applyAlignment="1">
      <alignment horizontal="left" vertical="center"/>
    </xf>
    <xf numFmtId="0" fontId="7" fillId="0" borderId="15" xfId="0" applyFont="1" applyBorder="1" applyAlignment="1">
      <alignment horizontal="left" vertical="center"/>
    </xf>
    <xf numFmtId="0" fontId="7" fillId="0" borderId="16" xfId="0" applyFont="1" applyBorder="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5" xfId="0" applyFont="1" applyBorder="1" applyAlignment="1">
      <alignment horizontal="left" vertical="center" wrapText="1"/>
    </xf>
    <xf numFmtId="0" fontId="7" fillId="6" borderId="15" xfId="0" applyFont="1" applyFill="1" applyBorder="1" applyAlignment="1">
      <alignment horizontal="left" vertical="center"/>
    </xf>
    <xf numFmtId="0" fontId="7" fillId="0" borderId="18" xfId="0" applyFont="1" applyBorder="1" applyAlignment="1">
      <alignment horizontal="left" vertical="center" wrapText="1"/>
    </xf>
    <xf numFmtId="0" fontId="0" fillId="0" borderId="15" xfId="0" applyBorder="1" applyAlignment="1">
      <alignment horizontal="left" vertical="center" wrapText="1"/>
    </xf>
    <xf numFmtId="0" fontId="5" fillId="6" borderId="15" xfId="0" applyFont="1" applyFill="1" applyBorder="1" applyAlignment="1">
      <alignment horizontal="left" vertical="center"/>
    </xf>
    <xf numFmtId="0" fontId="5" fillId="0" borderId="15" xfId="0" applyFont="1" applyBorder="1" applyAlignment="1">
      <alignment horizontal="left" vertical="center" wrapText="1"/>
    </xf>
    <xf numFmtId="0" fontId="5" fillId="0" borderId="15" xfId="0" applyFont="1" applyBorder="1" applyAlignment="1">
      <alignment horizontal="left" vertical="center"/>
    </xf>
    <xf numFmtId="0" fontId="1" fillId="0" borderId="15" xfId="0" applyFont="1" applyBorder="1" applyAlignment="1">
      <alignment horizontal="left" vertical="center"/>
    </xf>
    <xf numFmtId="0" fontId="1" fillId="0" borderId="0" xfId="0" applyFont="1" applyAlignment="1">
      <alignment horizontal="left" vertical="center"/>
    </xf>
    <xf numFmtId="0" fontId="0" fillId="0" borderId="15" xfId="0" applyFill="1" applyBorder="1" applyAlignment="1">
      <alignment horizontal="left" vertical="top" wrapText="1"/>
    </xf>
    <xf numFmtId="0" fontId="6" fillId="5" borderId="15" xfId="0" applyFont="1" applyFill="1" applyBorder="1" applyAlignment="1">
      <alignment horizontal="left" vertical="top" wrapText="1"/>
    </xf>
    <xf numFmtId="0" fontId="0" fillId="6" borderId="15" xfId="0" applyFill="1" applyBorder="1" applyAlignment="1">
      <alignment horizontal="left" vertical="top" wrapText="1"/>
    </xf>
    <xf numFmtId="0" fontId="7" fillId="6" borderId="15" xfId="0" applyFont="1" applyFill="1" applyBorder="1" applyAlignment="1">
      <alignment horizontal="left" vertical="top" wrapText="1"/>
    </xf>
    <xf numFmtId="0" fontId="0" fillId="6" borderId="15" xfId="0" applyFill="1" applyBorder="1" applyAlignment="1">
      <alignment horizontal="left" vertical="top"/>
    </xf>
    <xf numFmtId="0" fontId="0" fillId="6" borderId="0" xfId="0" applyFill="1"/>
  </cellXfs>
  <cellStyles count="2">
    <cellStyle name="Normal" xfId="0" builtinId="0"/>
    <cellStyle name="Normal_Sheet1" xfId="1"/>
  </cellStyles>
  <dxfs count="5">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opLeftCell="A37" zoomScale="74" zoomScaleNormal="74" workbookViewId="0">
      <selection activeCell="O9" sqref="O9"/>
    </sheetView>
  </sheetViews>
  <sheetFormatPr defaultColWidth="9.21875" defaultRowHeight="16.5"/>
  <cols>
    <col min="1" max="1" width="7.44140625" style="51" customWidth="1"/>
    <col min="2" max="2" width="29.44140625" style="51" customWidth="1"/>
    <col min="3" max="3" width="8.6640625" style="51" customWidth="1"/>
    <col min="4" max="4" width="27.5546875" style="51" customWidth="1"/>
    <col min="5" max="5" width="28.109375" style="51" customWidth="1"/>
    <col min="6" max="6" width="6.88671875" style="51" customWidth="1"/>
    <col min="7" max="8" width="5.33203125" style="51" customWidth="1"/>
    <col min="9" max="16384" width="9.21875" style="51"/>
  </cols>
  <sheetData>
    <row r="1" spans="1:25" s="55" customFormat="1" ht="14.25" customHeight="1" thickBot="1">
      <c r="A1" s="54"/>
      <c r="B1" s="21"/>
      <c r="C1" s="21"/>
      <c r="D1" s="21"/>
      <c r="E1" s="21"/>
      <c r="F1" s="21"/>
      <c r="G1" s="21"/>
      <c r="H1" s="21"/>
      <c r="I1" s="3"/>
      <c r="J1" s="2"/>
      <c r="K1" s="2"/>
      <c r="L1" s="2"/>
      <c r="M1" s="2"/>
      <c r="N1" s="2"/>
      <c r="O1" s="2"/>
      <c r="P1" s="2"/>
      <c r="Q1" s="2"/>
      <c r="R1" s="2"/>
      <c r="S1" s="2"/>
      <c r="T1" s="2"/>
      <c r="U1" s="2"/>
      <c r="V1" s="2"/>
      <c r="W1" s="2"/>
      <c r="X1" s="2"/>
      <c r="Y1" s="2"/>
    </row>
    <row r="2" spans="1:25" s="61" customFormat="1" ht="17.25" customHeight="1">
      <c r="A2" s="21"/>
      <c r="B2" s="56" t="s">
        <v>0</v>
      </c>
      <c r="C2" s="56"/>
      <c r="D2" s="56" t="s">
        <v>0</v>
      </c>
      <c r="E2" s="57"/>
      <c r="F2" s="58"/>
      <c r="G2" s="59" t="s">
        <v>1</v>
      </c>
      <c r="H2" s="60">
        <f>COUNTA($A$9:$A$718)</f>
        <v>37</v>
      </c>
      <c r="J2" s="2"/>
      <c r="K2" s="2"/>
      <c r="L2" s="2"/>
      <c r="M2" s="2"/>
      <c r="N2" s="2"/>
      <c r="O2" s="2"/>
      <c r="P2" s="2"/>
      <c r="Q2" s="2"/>
      <c r="R2" s="2"/>
      <c r="S2" s="2"/>
      <c r="T2" s="2"/>
      <c r="U2" s="2"/>
      <c r="V2" s="2"/>
      <c r="W2" s="2"/>
      <c r="X2" s="2"/>
      <c r="Y2" s="2"/>
    </row>
    <row r="3" spans="1:25" s="61" customFormat="1" ht="17.25" customHeight="1">
      <c r="A3" s="21"/>
      <c r="B3" s="62" t="s">
        <v>2</v>
      </c>
      <c r="C3" s="62"/>
      <c r="D3" s="62" t="s">
        <v>2</v>
      </c>
      <c r="E3" s="63" t="s">
        <v>3</v>
      </c>
      <c r="F3" s="64"/>
      <c r="G3" s="65" t="s">
        <v>4</v>
      </c>
      <c r="H3" s="66">
        <f>COUNTIF(G9:G42,"Pass")</f>
        <v>32</v>
      </c>
      <c r="J3" s="2"/>
      <c r="K3" s="2"/>
      <c r="L3" s="2"/>
      <c r="M3" s="2"/>
      <c r="N3" s="2"/>
      <c r="O3" s="2"/>
      <c r="P3" s="2"/>
      <c r="Q3" s="2"/>
      <c r="R3" s="2"/>
      <c r="S3" s="2"/>
      <c r="T3" s="2"/>
      <c r="U3" s="2"/>
      <c r="V3" s="2"/>
      <c r="W3" s="2"/>
      <c r="X3" s="2"/>
      <c r="Y3" s="2"/>
    </row>
    <row r="4" spans="1:25" s="61" customFormat="1" ht="21" customHeight="1" thickBot="1">
      <c r="A4" s="21"/>
      <c r="B4" s="67" t="s">
        <v>5</v>
      </c>
      <c r="C4" s="67"/>
      <c r="D4" s="67" t="s">
        <v>5</v>
      </c>
      <c r="E4" s="68" t="s">
        <v>6</v>
      </c>
      <c r="F4" s="69"/>
      <c r="G4" s="65" t="s">
        <v>7</v>
      </c>
      <c r="H4" s="66">
        <f>COUNTIF(G9:G42,"Fail")</f>
        <v>2</v>
      </c>
      <c r="J4" s="2"/>
      <c r="K4" s="2"/>
      <c r="L4" s="2"/>
      <c r="M4" s="2"/>
      <c r="N4" s="2"/>
      <c r="O4" s="2"/>
      <c r="P4" s="2"/>
      <c r="Q4" s="2"/>
      <c r="R4" s="2"/>
      <c r="S4" s="2"/>
      <c r="T4" s="2"/>
      <c r="U4" s="2"/>
      <c r="V4" s="2"/>
      <c r="W4" s="2"/>
      <c r="X4" s="2"/>
      <c r="Y4" s="2"/>
    </row>
    <row r="5" spans="1:25" s="61" customFormat="1" ht="20.25" customHeight="1" thickBot="1">
      <c r="A5" s="21"/>
      <c r="B5" s="70"/>
      <c r="C5" s="70"/>
      <c r="D5" s="70"/>
      <c r="E5" s="70"/>
      <c r="F5" s="70"/>
      <c r="G5" s="65" t="s">
        <v>8</v>
      </c>
      <c r="H5" s="66">
        <f>COUNTIF(G9:G42,"Untest")</f>
        <v>0</v>
      </c>
      <c r="J5" s="2"/>
      <c r="K5" s="2"/>
      <c r="L5" s="2"/>
      <c r="M5" s="2"/>
      <c r="N5" s="2"/>
      <c r="O5" s="2"/>
      <c r="P5" s="2"/>
      <c r="Q5" s="2"/>
      <c r="R5" s="2"/>
      <c r="S5" s="2"/>
      <c r="T5" s="2"/>
      <c r="U5" s="2"/>
      <c r="V5" s="2"/>
      <c r="W5" s="2"/>
      <c r="X5" s="2"/>
      <c r="Y5" s="2"/>
    </row>
    <row r="6" spans="1:25" s="61" customFormat="1" ht="26.25" customHeight="1" thickBot="1">
      <c r="A6" s="70"/>
      <c r="B6" s="71" t="s">
        <v>9</v>
      </c>
      <c r="C6" s="71"/>
      <c r="D6" s="71" t="s">
        <v>9</v>
      </c>
      <c r="E6" s="72" t="e">
        <f>ROUND((COUNTIF(#REF!,"Pass")*100)/(COUNTA($A$9:$A$718)-COUNTIF(#REF!,"N/A")),2)&amp;"%"</f>
        <v>#REF!</v>
      </c>
      <c r="F6" s="73"/>
      <c r="G6" s="74" t="s">
        <v>10</v>
      </c>
      <c r="H6" s="75">
        <f>COUNTIF(G9:G42,"N/A")</f>
        <v>0</v>
      </c>
      <c r="J6" s="2"/>
      <c r="K6" s="2"/>
      <c r="L6" s="2"/>
      <c r="M6" s="2"/>
      <c r="N6" s="2"/>
      <c r="O6" s="2"/>
      <c r="P6" s="2"/>
      <c r="Q6" s="2"/>
      <c r="R6" s="2"/>
      <c r="S6" s="2"/>
      <c r="T6" s="2"/>
      <c r="U6" s="2"/>
      <c r="V6" s="2"/>
      <c r="W6" s="2"/>
      <c r="X6" s="2"/>
      <c r="Y6" s="2"/>
    </row>
    <row r="7" spans="1:25" s="55" customFormat="1" ht="17.25" customHeight="1">
      <c r="A7" s="49"/>
      <c r="B7" s="49"/>
      <c r="C7" s="49"/>
      <c r="D7" s="49"/>
      <c r="E7" s="53"/>
      <c r="F7" s="53"/>
      <c r="G7" s="76"/>
      <c r="H7" s="76"/>
      <c r="I7" s="49"/>
      <c r="J7" s="49"/>
      <c r="K7" s="49"/>
      <c r="L7" s="49"/>
      <c r="M7" s="49"/>
      <c r="N7" s="49"/>
      <c r="O7" s="49"/>
      <c r="P7" s="49"/>
      <c r="Q7" s="49"/>
      <c r="R7" s="49"/>
      <c r="S7" s="49"/>
      <c r="T7" s="49"/>
      <c r="U7" s="49"/>
      <c r="V7" s="49"/>
      <c r="W7" s="49"/>
      <c r="X7" s="49"/>
    </row>
    <row r="8" spans="1:25" s="55" customFormat="1" ht="48.75" customHeight="1">
      <c r="A8" s="79" t="s">
        <v>11</v>
      </c>
      <c r="B8" s="79" t="s">
        <v>12</v>
      </c>
      <c r="C8" s="79" t="s">
        <v>13</v>
      </c>
      <c r="D8" s="79" t="s">
        <v>14</v>
      </c>
      <c r="E8" s="79" t="s">
        <v>15</v>
      </c>
      <c r="F8" s="79" t="s">
        <v>16</v>
      </c>
      <c r="G8" s="79" t="s">
        <v>17</v>
      </c>
      <c r="H8" s="79" t="s">
        <v>18</v>
      </c>
      <c r="I8" s="80" t="s">
        <v>359</v>
      </c>
      <c r="J8" s="49"/>
      <c r="K8" s="49"/>
      <c r="L8" s="49"/>
      <c r="M8" s="49"/>
      <c r="N8" s="49"/>
      <c r="O8" s="49"/>
      <c r="P8" s="49"/>
      <c r="Q8" s="49"/>
      <c r="R8" s="49"/>
      <c r="S8" s="49"/>
      <c r="T8" s="49"/>
      <c r="U8" s="49"/>
      <c r="V8" s="49"/>
      <c r="W8" s="49"/>
      <c r="X8" s="49"/>
      <c r="Y8" s="49"/>
    </row>
    <row r="9" spans="1:25" s="50" customFormat="1" ht="83.45" customHeight="1">
      <c r="A9" s="81" t="s">
        <v>3</v>
      </c>
      <c r="B9" s="82" t="s">
        <v>19</v>
      </c>
      <c r="C9" s="82"/>
      <c r="D9" s="82" t="s">
        <v>84</v>
      </c>
      <c r="E9" s="82" t="s">
        <v>20</v>
      </c>
      <c r="F9" s="82"/>
      <c r="G9" s="83" t="s">
        <v>4</v>
      </c>
      <c r="H9" s="83"/>
      <c r="I9" s="84"/>
    </row>
    <row r="10" spans="1:25" s="50" customFormat="1" ht="66.599999999999994" customHeight="1">
      <c r="A10" s="85" t="s">
        <v>21</v>
      </c>
      <c r="B10" s="86" t="s">
        <v>22</v>
      </c>
      <c r="C10" s="82"/>
      <c r="D10" s="82" t="s">
        <v>83</v>
      </c>
      <c r="E10" s="82" t="s">
        <v>23</v>
      </c>
      <c r="F10" s="82"/>
      <c r="G10" s="83" t="s">
        <v>4</v>
      </c>
      <c r="H10" s="87"/>
      <c r="I10" s="88"/>
    </row>
    <row r="11" spans="1:25" s="50" customFormat="1" ht="79.5" customHeight="1">
      <c r="A11" s="85" t="s">
        <v>24</v>
      </c>
      <c r="B11" s="86" t="s">
        <v>25</v>
      </c>
      <c r="C11" s="82"/>
      <c r="D11" s="89" t="s">
        <v>84</v>
      </c>
      <c r="E11" s="82" t="s">
        <v>23</v>
      </c>
      <c r="F11" s="82"/>
      <c r="G11" s="83" t="s">
        <v>4</v>
      </c>
      <c r="H11" s="87"/>
      <c r="I11" s="88"/>
    </row>
    <row r="12" spans="1:25" s="50" customFormat="1" ht="81" customHeight="1">
      <c r="A12" s="90" t="s">
        <v>26</v>
      </c>
      <c r="B12" s="86" t="s">
        <v>27</v>
      </c>
      <c r="C12" s="82"/>
      <c r="D12" s="89" t="s">
        <v>84</v>
      </c>
      <c r="E12" s="82" t="s">
        <v>20</v>
      </c>
      <c r="F12" s="82"/>
      <c r="G12" s="83" t="s">
        <v>7</v>
      </c>
      <c r="H12" s="87"/>
      <c r="I12" s="88"/>
    </row>
    <row r="13" spans="1:25" s="50" customFormat="1" ht="77.099999999999994" customHeight="1">
      <c r="A13" s="90" t="s">
        <v>28</v>
      </c>
      <c r="B13" s="86" t="s">
        <v>29</v>
      </c>
      <c r="C13" s="82"/>
      <c r="D13" s="89" t="s">
        <v>84</v>
      </c>
      <c r="E13" s="91" t="s">
        <v>112</v>
      </c>
      <c r="F13" s="82"/>
      <c r="G13" s="85" t="s">
        <v>4</v>
      </c>
      <c r="H13" s="85"/>
      <c r="I13" s="84"/>
    </row>
    <row r="14" spans="1:25" s="50" customFormat="1" ht="80.25" customHeight="1">
      <c r="A14" s="90" t="s">
        <v>30</v>
      </c>
      <c r="B14" s="89" t="s">
        <v>116</v>
      </c>
      <c r="C14" s="89"/>
      <c r="D14" s="89" t="s">
        <v>84</v>
      </c>
      <c r="E14" s="91" t="s">
        <v>112</v>
      </c>
      <c r="F14" s="89"/>
      <c r="G14" s="85" t="s">
        <v>4</v>
      </c>
      <c r="H14" s="85"/>
      <c r="I14" s="84"/>
    </row>
    <row r="15" spans="1:25" s="50" customFormat="1" ht="80.25" customHeight="1">
      <c r="A15" s="90" t="s">
        <v>47</v>
      </c>
      <c r="B15" s="89" t="s">
        <v>115</v>
      </c>
      <c r="C15" s="89"/>
      <c r="D15" s="89" t="s">
        <v>84</v>
      </c>
      <c r="E15" s="91" t="s">
        <v>112</v>
      </c>
      <c r="F15" s="89"/>
      <c r="G15" s="85" t="s">
        <v>4</v>
      </c>
      <c r="H15" s="85"/>
      <c r="I15" s="84"/>
    </row>
    <row r="16" spans="1:25" ht="77.45" customHeight="1">
      <c r="A16" s="90" t="s">
        <v>48</v>
      </c>
      <c r="B16" s="89" t="s">
        <v>117</v>
      </c>
      <c r="C16" s="85"/>
      <c r="D16" s="89" t="s">
        <v>84</v>
      </c>
      <c r="E16" s="91" t="s">
        <v>112</v>
      </c>
      <c r="F16" s="85"/>
      <c r="G16" s="85" t="s">
        <v>4</v>
      </c>
      <c r="H16" s="85"/>
      <c r="I16" s="84"/>
    </row>
    <row r="17" spans="1:9" ht="84.75" customHeight="1">
      <c r="A17" s="90" t="s">
        <v>49</v>
      </c>
      <c r="B17" s="89" t="s">
        <v>31</v>
      </c>
      <c r="C17" s="85"/>
      <c r="D17" s="89" t="s">
        <v>84</v>
      </c>
      <c r="E17" s="91" t="s">
        <v>112</v>
      </c>
      <c r="F17" s="85"/>
      <c r="G17" s="85" t="s">
        <v>4</v>
      </c>
      <c r="H17" s="85"/>
      <c r="I17" s="84"/>
    </row>
    <row r="18" spans="1:9" ht="78.75">
      <c r="A18" s="90" t="s">
        <v>50</v>
      </c>
      <c r="B18" s="89" t="s">
        <v>32</v>
      </c>
      <c r="C18" s="85"/>
      <c r="D18" s="89" t="s">
        <v>84</v>
      </c>
      <c r="E18" s="91" t="s">
        <v>112</v>
      </c>
      <c r="F18" s="85"/>
      <c r="G18" s="85" t="s">
        <v>4</v>
      </c>
      <c r="H18" s="85"/>
      <c r="I18" s="84"/>
    </row>
    <row r="19" spans="1:9" ht="78.75">
      <c r="A19" s="90" t="s">
        <v>51</v>
      </c>
      <c r="B19" s="89" t="s">
        <v>118</v>
      </c>
      <c r="C19" s="85"/>
      <c r="D19" s="89" t="s">
        <v>84</v>
      </c>
      <c r="E19" s="91" t="s">
        <v>250</v>
      </c>
      <c r="F19" s="85"/>
      <c r="G19" s="85" t="s">
        <v>4</v>
      </c>
      <c r="H19" s="85"/>
      <c r="I19" s="84"/>
    </row>
    <row r="20" spans="1:9" ht="63">
      <c r="A20" s="90" t="s">
        <v>52</v>
      </c>
      <c r="B20" s="89" t="s">
        <v>33</v>
      </c>
      <c r="C20" s="85"/>
      <c r="D20" s="89" t="s">
        <v>85</v>
      </c>
      <c r="E20" s="91" t="s">
        <v>113</v>
      </c>
      <c r="F20" s="85"/>
      <c r="G20" s="85" t="s">
        <v>4</v>
      </c>
      <c r="H20" s="85"/>
      <c r="I20" s="84"/>
    </row>
    <row r="21" spans="1:9" ht="178.5" customHeight="1">
      <c r="A21" s="90" t="s">
        <v>53</v>
      </c>
      <c r="B21" s="89" t="s">
        <v>34</v>
      </c>
      <c r="C21" s="85"/>
      <c r="D21" s="89" t="s">
        <v>84</v>
      </c>
      <c r="E21" s="89" t="s">
        <v>114</v>
      </c>
      <c r="F21" s="85"/>
      <c r="G21" s="85" t="s">
        <v>4</v>
      </c>
      <c r="H21" s="85"/>
      <c r="I21" s="84"/>
    </row>
    <row r="22" spans="1:9" ht="195.6" customHeight="1">
      <c r="A22" s="90" t="s">
        <v>54</v>
      </c>
      <c r="B22" s="89" t="s">
        <v>35</v>
      </c>
      <c r="C22" s="85"/>
      <c r="D22" s="89" t="s">
        <v>84</v>
      </c>
      <c r="E22" s="89" t="s">
        <v>114</v>
      </c>
      <c r="F22" s="85"/>
      <c r="G22" s="85" t="s">
        <v>4</v>
      </c>
      <c r="H22" s="85"/>
      <c r="I22" s="84"/>
    </row>
    <row r="23" spans="1:9" ht="189.6" customHeight="1">
      <c r="A23" s="90" t="s">
        <v>55</v>
      </c>
      <c r="B23" s="89" t="s">
        <v>70</v>
      </c>
      <c r="C23" s="85"/>
      <c r="D23" s="89" t="s">
        <v>84</v>
      </c>
      <c r="E23" s="89" t="s">
        <v>114</v>
      </c>
      <c r="F23" s="85"/>
      <c r="G23" s="85" t="s">
        <v>4</v>
      </c>
      <c r="H23" s="85"/>
      <c r="I23" s="84"/>
    </row>
    <row r="24" spans="1:9" ht="173.25">
      <c r="A24" s="90" t="s">
        <v>56</v>
      </c>
      <c r="B24" s="89" t="s">
        <v>71</v>
      </c>
      <c r="C24" s="85"/>
      <c r="D24" s="89" t="s">
        <v>84</v>
      </c>
      <c r="E24" s="89" t="s">
        <v>114</v>
      </c>
      <c r="F24" s="85"/>
      <c r="G24" s="85" t="s">
        <v>4</v>
      </c>
      <c r="H24" s="85"/>
      <c r="I24" s="84"/>
    </row>
    <row r="25" spans="1:9" s="52" customFormat="1" ht="78.75">
      <c r="A25" s="93" t="s">
        <v>235</v>
      </c>
      <c r="B25" s="94" t="s">
        <v>119</v>
      </c>
      <c r="C25" s="95"/>
      <c r="D25" s="94" t="s">
        <v>84</v>
      </c>
      <c r="E25" s="94" t="s">
        <v>236</v>
      </c>
      <c r="F25" s="95"/>
      <c r="G25" s="95" t="s">
        <v>4</v>
      </c>
      <c r="H25" s="96"/>
      <c r="I25" s="97"/>
    </row>
    <row r="26" spans="1:9" s="52" customFormat="1" ht="182.45" customHeight="1">
      <c r="A26" s="93" t="s">
        <v>57</v>
      </c>
      <c r="B26" s="94" t="s">
        <v>237</v>
      </c>
      <c r="C26" s="95"/>
      <c r="D26" s="94" t="s">
        <v>84</v>
      </c>
      <c r="E26" s="94" t="s">
        <v>114</v>
      </c>
      <c r="F26" s="95"/>
      <c r="G26" s="95" t="s">
        <v>4</v>
      </c>
      <c r="H26" s="96"/>
      <c r="I26" s="97"/>
    </row>
    <row r="27" spans="1:9" ht="198" customHeight="1">
      <c r="A27" s="90" t="s">
        <v>58</v>
      </c>
      <c r="B27" s="89" t="s">
        <v>72</v>
      </c>
      <c r="C27" s="85"/>
      <c r="D27" s="89" t="s">
        <v>84</v>
      </c>
      <c r="E27" s="89" t="s">
        <v>114</v>
      </c>
      <c r="F27" s="85"/>
      <c r="G27" s="85" t="s">
        <v>4</v>
      </c>
      <c r="H27" s="85"/>
      <c r="I27" s="84"/>
    </row>
    <row r="28" spans="1:9" ht="78.75">
      <c r="A28" s="90" t="s">
        <v>59</v>
      </c>
      <c r="B28" s="89" t="s">
        <v>73</v>
      </c>
      <c r="C28" s="85"/>
      <c r="D28" s="89" t="s">
        <v>84</v>
      </c>
      <c r="E28" s="89" t="s">
        <v>20</v>
      </c>
      <c r="F28" s="85"/>
      <c r="G28" s="85" t="s">
        <v>4</v>
      </c>
      <c r="H28" s="85"/>
      <c r="I28" s="84"/>
    </row>
    <row r="29" spans="1:9" ht="78.75">
      <c r="A29" s="90" t="s">
        <v>60</v>
      </c>
      <c r="B29" s="89" t="s">
        <v>74</v>
      </c>
      <c r="C29" s="85"/>
      <c r="D29" s="89" t="s">
        <v>84</v>
      </c>
      <c r="E29" s="89" t="s">
        <v>20</v>
      </c>
      <c r="F29" s="85"/>
      <c r="G29" s="85" t="s">
        <v>4</v>
      </c>
      <c r="H29" s="85"/>
      <c r="I29" s="84"/>
    </row>
    <row r="30" spans="1:9" ht="186.6" customHeight="1">
      <c r="A30" s="90" t="s">
        <v>61</v>
      </c>
      <c r="B30" s="89" t="s">
        <v>75</v>
      </c>
      <c r="C30" s="85"/>
      <c r="D30" s="89" t="s">
        <v>84</v>
      </c>
      <c r="E30" s="89" t="s">
        <v>114</v>
      </c>
      <c r="F30" s="85"/>
      <c r="G30" s="85" t="s">
        <v>4</v>
      </c>
      <c r="H30" s="85"/>
      <c r="I30" s="84"/>
    </row>
    <row r="31" spans="1:9" ht="47.25">
      <c r="A31" s="90" t="s">
        <v>62</v>
      </c>
      <c r="B31" s="89" t="s">
        <v>36</v>
      </c>
      <c r="C31" s="85"/>
      <c r="D31" s="89" t="s">
        <v>86</v>
      </c>
      <c r="E31" s="89" t="s">
        <v>107</v>
      </c>
      <c r="F31" s="85"/>
      <c r="G31" s="85" t="s">
        <v>4</v>
      </c>
      <c r="H31" s="85"/>
      <c r="I31" s="84"/>
    </row>
    <row r="32" spans="1:9" ht="94.5">
      <c r="A32" s="90" t="s">
        <v>63</v>
      </c>
      <c r="B32" s="89" t="s">
        <v>37</v>
      </c>
      <c r="C32" s="85"/>
      <c r="D32" s="89" t="s">
        <v>111</v>
      </c>
      <c r="E32" s="85" t="s">
        <v>91</v>
      </c>
      <c r="F32" s="85"/>
      <c r="G32" s="85" t="s">
        <v>7</v>
      </c>
      <c r="H32" s="85"/>
      <c r="I32" s="84"/>
    </row>
    <row r="33" spans="1:9" ht="54" customHeight="1">
      <c r="A33" s="90" t="s">
        <v>64</v>
      </c>
      <c r="B33" s="89" t="s">
        <v>38</v>
      </c>
      <c r="C33" s="85"/>
      <c r="D33" s="89" t="s">
        <v>88</v>
      </c>
      <c r="E33" s="89" t="s">
        <v>110</v>
      </c>
      <c r="F33" s="85"/>
      <c r="G33" s="85" t="s">
        <v>4</v>
      </c>
      <c r="H33" s="85"/>
      <c r="I33" s="84"/>
    </row>
    <row r="34" spans="1:9" ht="122.45" customHeight="1">
      <c r="A34" s="90" t="s">
        <v>65</v>
      </c>
      <c r="B34" s="89" t="s">
        <v>39</v>
      </c>
      <c r="C34" s="85"/>
      <c r="D34" s="89" t="s">
        <v>87</v>
      </c>
      <c r="E34" s="85" t="s">
        <v>109</v>
      </c>
      <c r="F34" s="85"/>
      <c r="G34" s="85" t="s">
        <v>4</v>
      </c>
      <c r="H34" s="85"/>
      <c r="I34" s="84"/>
    </row>
    <row r="35" spans="1:9" ht="108" customHeight="1">
      <c r="A35" s="90" t="s">
        <v>66</v>
      </c>
      <c r="B35" s="89" t="s">
        <v>40</v>
      </c>
      <c r="C35" s="85"/>
      <c r="D35" s="89" t="s">
        <v>89</v>
      </c>
      <c r="E35" s="85" t="s">
        <v>108</v>
      </c>
      <c r="F35" s="85"/>
      <c r="G35" s="85" t="s">
        <v>4</v>
      </c>
      <c r="H35" s="85"/>
      <c r="I35" s="84"/>
    </row>
    <row r="36" spans="1:9" ht="110.1" customHeight="1">
      <c r="A36" s="90" t="s">
        <v>67</v>
      </c>
      <c r="B36" s="89" t="s">
        <v>41</v>
      </c>
      <c r="C36" s="85"/>
      <c r="D36" s="89" t="s">
        <v>90</v>
      </c>
      <c r="E36" s="85" t="s">
        <v>91</v>
      </c>
      <c r="F36" s="85"/>
      <c r="G36" s="85" t="s">
        <v>4</v>
      </c>
      <c r="H36" s="85"/>
      <c r="I36" s="84"/>
    </row>
    <row r="37" spans="1:9" ht="93" customHeight="1">
      <c r="A37" s="90" t="s">
        <v>68</v>
      </c>
      <c r="B37" s="89" t="s">
        <v>42</v>
      </c>
      <c r="C37" s="85"/>
      <c r="D37" s="89" t="s">
        <v>84</v>
      </c>
      <c r="E37" s="85" t="s">
        <v>92</v>
      </c>
      <c r="F37" s="85"/>
      <c r="G37" s="85" t="s">
        <v>4</v>
      </c>
      <c r="H37" s="85"/>
      <c r="I37" s="84"/>
    </row>
    <row r="38" spans="1:9" ht="92.1" customHeight="1">
      <c r="A38" s="90" t="s">
        <v>69</v>
      </c>
      <c r="B38" s="89" t="s">
        <v>43</v>
      </c>
      <c r="C38" s="85"/>
      <c r="D38" s="89" t="s">
        <v>84</v>
      </c>
      <c r="E38" s="89" t="s">
        <v>20</v>
      </c>
      <c r="F38" s="85"/>
      <c r="G38" s="85" t="s">
        <v>4</v>
      </c>
      <c r="H38" s="85"/>
      <c r="I38" s="84"/>
    </row>
    <row r="39" spans="1:9" ht="89.1" customHeight="1">
      <c r="A39" s="90" t="s">
        <v>76</v>
      </c>
      <c r="B39" s="89" t="s">
        <v>44</v>
      </c>
      <c r="C39" s="85"/>
      <c r="D39" s="89" t="s">
        <v>84</v>
      </c>
      <c r="E39" s="89" t="s">
        <v>93</v>
      </c>
      <c r="F39" s="85"/>
      <c r="G39" s="85" t="s">
        <v>4</v>
      </c>
      <c r="H39" s="85"/>
      <c r="I39" s="84"/>
    </row>
    <row r="40" spans="1:9" ht="62.1" customHeight="1">
      <c r="A40" s="90" t="s">
        <v>77</v>
      </c>
      <c r="B40" s="89" t="s">
        <v>45</v>
      </c>
      <c r="C40" s="85"/>
      <c r="D40" s="89" t="s">
        <v>94</v>
      </c>
      <c r="E40" s="89" t="s">
        <v>95</v>
      </c>
      <c r="F40" s="85"/>
      <c r="G40" s="85" t="s">
        <v>4</v>
      </c>
      <c r="H40" s="85"/>
      <c r="I40" s="84"/>
    </row>
    <row r="41" spans="1:9" ht="47.25">
      <c r="A41" s="90" t="s">
        <v>78</v>
      </c>
      <c r="B41" s="89" t="s">
        <v>98</v>
      </c>
      <c r="C41" s="85"/>
      <c r="D41" s="89" t="s">
        <v>97</v>
      </c>
      <c r="E41" s="89" t="s">
        <v>99</v>
      </c>
      <c r="F41" s="85"/>
      <c r="G41" s="85" t="s">
        <v>4</v>
      </c>
      <c r="H41" s="85"/>
      <c r="I41" s="84"/>
    </row>
    <row r="42" spans="1:9" ht="78.75">
      <c r="A42" s="90" t="s">
        <v>79</v>
      </c>
      <c r="B42" s="89" t="s">
        <v>46</v>
      </c>
      <c r="C42" s="85"/>
      <c r="D42" s="89" t="s">
        <v>84</v>
      </c>
      <c r="E42" s="89" t="s">
        <v>96</v>
      </c>
      <c r="F42" s="85"/>
      <c r="G42" s="85" t="s">
        <v>4</v>
      </c>
      <c r="H42" s="85"/>
      <c r="I42" s="84"/>
    </row>
    <row r="43" spans="1:9" ht="78.75">
      <c r="A43" s="90" t="s">
        <v>80</v>
      </c>
      <c r="B43" s="89" t="s">
        <v>100</v>
      </c>
      <c r="C43" s="85"/>
      <c r="D43" s="89" t="s">
        <v>84</v>
      </c>
      <c r="E43" s="89" t="s">
        <v>101</v>
      </c>
      <c r="F43" s="85"/>
      <c r="G43" s="85" t="s">
        <v>4</v>
      </c>
      <c r="H43" s="85"/>
      <c r="I43" s="84"/>
    </row>
    <row r="44" spans="1:9" ht="78.75">
      <c r="A44" s="90" t="s">
        <v>81</v>
      </c>
      <c r="B44" s="89" t="s">
        <v>104</v>
      </c>
      <c r="C44" s="85"/>
      <c r="D44" s="89" t="s">
        <v>105</v>
      </c>
      <c r="E44" s="89" t="s">
        <v>106</v>
      </c>
      <c r="F44" s="85"/>
      <c r="G44" s="85" t="s">
        <v>4</v>
      </c>
      <c r="H44" s="85"/>
      <c r="I44" s="84"/>
    </row>
    <row r="45" spans="1:9" ht="47.25">
      <c r="A45" s="90" t="s">
        <v>82</v>
      </c>
      <c r="B45" s="89" t="s">
        <v>102</v>
      </c>
      <c r="C45" s="85"/>
      <c r="D45" s="89" t="s">
        <v>97</v>
      </c>
      <c r="E45" s="89" t="s">
        <v>103</v>
      </c>
      <c r="F45" s="85"/>
      <c r="G45" s="85" t="s">
        <v>4</v>
      </c>
      <c r="H45" s="85"/>
      <c r="I45" s="84"/>
    </row>
    <row r="46" spans="1:9">
      <c r="A46" s="47"/>
      <c r="B46" s="16"/>
      <c r="C46" s="47"/>
      <c r="D46" s="47"/>
      <c r="E46" s="18"/>
      <c r="F46" s="47"/>
      <c r="G46" s="47"/>
      <c r="H46" s="47"/>
    </row>
    <row r="47" spans="1:9">
      <c r="A47" s="47"/>
      <c r="B47" s="16"/>
      <c r="C47" s="47"/>
      <c r="D47" s="47"/>
      <c r="E47" s="18"/>
      <c r="F47" s="47"/>
      <c r="G47" s="47"/>
      <c r="H47" s="47"/>
    </row>
    <row r="48" spans="1:9">
      <c r="A48" s="47"/>
      <c r="B48" s="16"/>
      <c r="C48" s="47"/>
      <c r="D48" s="47"/>
      <c r="E48" s="18"/>
      <c r="F48" s="47"/>
      <c r="G48" s="47"/>
      <c r="H48" s="47"/>
    </row>
    <row r="49" spans="1:8">
      <c r="A49" s="47"/>
      <c r="B49" s="16"/>
      <c r="C49" s="47"/>
      <c r="D49" s="47"/>
      <c r="E49" s="18"/>
      <c r="F49" s="47"/>
      <c r="G49" s="47"/>
      <c r="H49" s="47"/>
    </row>
    <row r="50" spans="1:8">
      <c r="A50" s="47"/>
      <c r="B50" s="16"/>
      <c r="C50" s="47"/>
      <c r="D50" s="47"/>
      <c r="E50" s="18"/>
      <c r="F50" s="47"/>
      <c r="G50" s="47"/>
      <c r="H50" s="47"/>
    </row>
    <row r="51" spans="1:8">
      <c r="A51" s="47"/>
      <c r="B51" s="16"/>
      <c r="C51" s="47"/>
      <c r="D51" s="47"/>
      <c r="E51" s="47"/>
      <c r="F51" s="47"/>
      <c r="G51" s="47"/>
      <c r="H51" s="47"/>
    </row>
    <row r="52" spans="1:8">
      <c r="A52" s="47"/>
      <c r="B52" s="16"/>
      <c r="C52" s="47"/>
      <c r="D52" s="47"/>
      <c r="E52" s="47"/>
      <c r="F52" s="47"/>
      <c r="G52" s="47"/>
      <c r="H52" s="47"/>
    </row>
    <row r="53" spans="1:8">
      <c r="A53" s="47"/>
      <c r="B53" s="16"/>
      <c r="C53" s="47"/>
      <c r="D53" s="47"/>
      <c r="E53" s="47"/>
      <c r="F53" s="47"/>
      <c r="G53" s="47"/>
      <c r="H53" s="47"/>
    </row>
    <row r="54" spans="1:8">
      <c r="A54" s="47"/>
      <c r="B54" s="16"/>
      <c r="C54" s="47"/>
      <c r="D54" s="47"/>
      <c r="E54" s="47"/>
      <c r="F54" s="47"/>
      <c r="G54" s="47"/>
      <c r="H54" s="47"/>
    </row>
    <row r="55" spans="1:8">
      <c r="A55" s="47"/>
      <c r="B55" s="16"/>
      <c r="C55" s="47"/>
      <c r="D55" s="47"/>
      <c r="E55" s="47"/>
      <c r="F55" s="47"/>
      <c r="G55" s="47"/>
      <c r="H55" s="47"/>
    </row>
    <row r="56" spans="1:8">
      <c r="A56" s="47"/>
      <c r="B56" s="16"/>
      <c r="C56" s="47"/>
      <c r="D56" s="47"/>
      <c r="E56" s="47"/>
      <c r="F56" s="47"/>
      <c r="G56" s="47"/>
      <c r="H56" s="47"/>
    </row>
    <row r="57" spans="1:8">
      <c r="A57" s="47"/>
      <c r="B57" s="16"/>
      <c r="C57" s="47"/>
      <c r="D57" s="47"/>
      <c r="E57" s="47"/>
      <c r="F57" s="47"/>
      <c r="G57" s="47"/>
      <c r="H57" s="47"/>
    </row>
    <row r="58" spans="1:8">
      <c r="A58" s="47"/>
      <c r="B58" s="16"/>
      <c r="C58" s="47"/>
      <c r="D58" s="47"/>
      <c r="E58" s="47"/>
      <c r="F58" s="47"/>
      <c r="G58" s="47"/>
      <c r="H58" s="47"/>
    </row>
    <row r="59" spans="1:8">
      <c r="A59" s="47"/>
      <c r="B59" s="16"/>
      <c r="C59" s="47"/>
      <c r="D59" s="47"/>
      <c r="E59" s="47"/>
      <c r="F59" s="47"/>
      <c r="G59" s="47"/>
      <c r="H59" s="47"/>
    </row>
    <row r="60" spans="1:8">
      <c r="A60" s="47"/>
      <c r="B60" s="16"/>
      <c r="C60" s="47"/>
      <c r="D60" s="47"/>
      <c r="E60" s="47"/>
      <c r="F60" s="47"/>
      <c r="G60" s="47"/>
      <c r="H60" s="47"/>
    </row>
    <row r="61" spans="1:8">
      <c r="A61" s="47"/>
      <c r="B61" s="16"/>
      <c r="C61" s="47"/>
      <c r="D61" s="47"/>
      <c r="E61" s="47"/>
      <c r="F61" s="47"/>
      <c r="G61" s="47"/>
      <c r="H61" s="47"/>
    </row>
    <row r="62" spans="1:8">
      <c r="A62" s="47"/>
      <c r="B62" s="16"/>
      <c r="C62" s="47"/>
      <c r="D62" s="47"/>
      <c r="E62" s="47"/>
      <c r="F62" s="47"/>
      <c r="G62" s="47"/>
      <c r="H62" s="47"/>
    </row>
    <row r="63" spans="1:8">
      <c r="A63" s="47"/>
      <c r="B63" s="16"/>
      <c r="C63" s="47"/>
      <c r="D63" s="47"/>
      <c r="E63" s="47"/>
      <c r="F63" s="47"/>
      <c r="G63" s="47"/>
      <c r="H63" s="47"/>
    </row>
    <row r="64" spans="1:8">
      <c r="A64" s="47"/>
      <c r="B64" s="16"/>
      <c r="C64" s="47"/>
      <c r="D64" s="47"/>
      <c r="E64" s="47"/>
      <c r="F64" s="47"/>
      <c r="G64" s="47"/>
      <c r="H64" s="47"/>
    </row>
    <row r="65" spans="1:8">
      <c r="A65" s="47"/>
      <c r="B65" s="16"/>
      <c r="C65" s="47"/>
      <c r="D65" s="47"/>
      <c r="E65" s="47"/>
      <c r="F65" s="47"/>
      <c r="G65" s="47"/>
      <c r="H65" s="47"/>
    </row>
    <row r="66" spans="1:8">
      <c r="A66" s="47"/>
      <c r="B66" s="16"/>
      <c r="C66" s="47"/>
      <c r="D66" s="47"/>
      <c r="E66" s="47"/>
      <c r="F66" s="47"/>
      <c r="G66" s="47"/>
      <c r="H66" s="47"/>
    </row>
    <row r="67" spans="1:8">
      <c r="A67" s="47"/>
      <c r="B67" s="16"/>
      <c r="C67" s="47"/>
      <c r="D67" s="47"/>
      <c r="E67" s="47"/>
      <c r="F67" s="47"/>
      <c r="G67" s="47"/>
      <c r="H67" s="47"/>
    </row>
    <row r="68" spans="1:8">
      <c r="A68" s="47"/>
      <c r="B68" s="16"/>
      <c r="C68" s="47"/>
      <c r="D68" s="47"/>
      <c r="E68" s="47"/>
      <c r="F68" s="47"/>
      <c r="G68" s="47"/>
      <c r="H68" s="47"/>
    </row>
    <row r="69" spans="1:8">
      <c r="A69" s="47"/>
      <c r="B69" s="16"/>
      <c r="C69" s="47"/>
      <c r="D69" s="47"/>
      <c r="E69" s="47"/>
      <c r="F69" s="47"/>
      <c r="G69" s="47"/>
      <c r="H69" s="47"/>
    </row>
    <row r="70" spans="1:8">
      <c r="A70" s="47"/>
      <c r="B70" s="16"/>
      <c r="C70" s="47"/>
      <c r="D70" s="47"/>
      <c r="E70" s="47"/>
      <c r="F70" s="47"/>
      <c r="G70" s="47"/>
      <c r="H70" s="47"/>
    </row>
    <row r="71" spans="1:8">
      <c r="A71" s="47"/>
      <c r="B71" s="16"/>
      <c r="C71" s="47"/>
      <c r="D71" s="47"/>
      <c r="E71" s="47"/>
      <c r="F71" s="47"/>
      <c r="G71" s="47"/>
      <c r="H71" s="47"/>
    </row>
    <row r="72" spans="1:8">
      <c r="A72" s="47"/>
      <c r="B72" s="16"/>
      <c r="C72" s="47"/>
      <c r="D72" s="47"/>
      <c r="E72" s="47"/>
      <c r="F72" s="47"/>
      <c r="G72" s="47"/>
      <c r="H72" s="47"/>
    </row>
    <row r="73" spans="1:8">
      <c r="A73" s="47"/>
      <c r="B73" s="16"/>
      <c r="C73" s="47"/>
      <c r="D73" s="47"/>
      <c r="E73" s="47"/>
      <c r="F73" s="47"/>
      <c r="G73" s="47"/>
      <c r="H73" s="47"/>
    </row>
    <row r="74" spans="1:8">
      <c r="A74" s="47"/>
      <c r="B74" s="16"/>
      <c r="C74" s="47"/>
      <c r="D74" s="47"/>
      <c r="E74" s="47"/>
      <c r="F74" s="47"/>
      <c r="G74" s="47"/>
      <c r="H74" s="47"/>
    </row>
    <row r="75" spans="1:8">
      <c r="A75" s="47"/>
      <c r="B75" s="16"/>
      <c r="C75" s="47"/>
      <c r="D75" s="47"/>
      <c r="E75" s="47"/>
      <c r="F75" s="47"/>
      <c r="G75" s="47"/>
      <c r="H75" s="47"/>
    </row>
    <row r="76" spans="1:8">
      <c r="A76" s="47"/>
      <c r="B76" s="16"/>
      <c r="C76" s="47"/>
      <c r="D76" s="47"/>
      <c r="E76" s="47"/>
      <c r="F76" s="47"/>
      <c r="G76" s="47"/>
      <c r="H76" s="47"/>
    </row>
    <row r="77" spans="1:8">
      <c r="A77" s="47"/>
      <c r="B77" s="16"/>
      <c r="C77" s="47"/>
      <c r="D77" s="47"/>
      <c r="E77" s="47"/>
      <c r="F77" s="47"/>
      <c r="G77" s="47"/>
      <c r="H77" s="47"/>
    </row>
    <row r="78" spans="1:8">
      <c r="A78" s="47"/>
      <c r="B78" s="16"/>
      <c r="C78" s="47"/>
      <c r="D78" s="47"/>
      <c r="E78" s="47"/>
      <c r="F78" s="47"/>
      <c r="G78" s="47"/>
      <c r="H78" s="47"/>
    </row>
    <row r="79" spans="1:8">
      <c r="A79" s="47"/>
      <c r="B79" s="16"/>
      <c r="C79" s="47"/>
      <c r="D79" s="47"/>
      <c r="E79" s="47"/>
      <c r="F79" s="47"/>
      <c r="G79" s="47"/>
      <c r="H79" s="47"/>
    </row>
    <row r="80" spans="1:8">
      <c r="A80" s="47"/>
      <c r="B80" s="16"/>
      <c r="C80" s="47"/>
      <c r="D80" s="47"/>
      <c r="E80" s="47"/>
      <c r="F80" s="47"/>
      <c r="G80" s="47"/>
      <c r="H80" s="47"/>
    </row>
    <row r="81" spans="1:8">
      <c r="A81" s="47"/>
      <c r="B81" s="16"/>
      <c r="C81" s="47"/>
      <c r="D81" s="47"/>
      <c r="E81" s="47"/>
      <c r="F81" s="47"/>
      <c r="G81" s="47"/>
      <c r="H81" s="47"/>
    </row>
    <row r="82" spans="1:8">
      <c r="B82" s="12"/>
    </row>
    <row r="83" spans="1:8">
      <c r="B83" s="12"/>
    </row>
    <row r="84" spans="1:8">
      <c r="B84" s="12"/>
    </row>
    <row r="85" spans="1:8">
      <c r="B85" s="12"/>
    </row>
    <row r="86" spans="1:8">
      <c r="B86" s="12"/>
    </row>
    <row r="87" spans="1:8">
      <c r="B87" s="12"/>
    </row>
    <row r="88" spans="1:8">
      <c r="B88" s="12"/>
    </row>
    <row r="89" spans="1:8">
      <c r="B89" s="12"/>
    </row>
    <row r="90" spans="1:8">
      <c r="B90" s="12"/>
    </row>
    <row r="91" spans="1:8">
      <c r="B91" s="12"/>
    </row>
    <row r="92" spans="1:8">
      <c r="B92" s="12"/>
    </row>
    <row r="93" spans="1:8">
      <c r="B93" s="12"/>
    </row>
    <row r="94" spans="1:8">
      <c r="B94" s="12"/>
    </row>
    <row r="95" spans="1:8">
      <c r="B95" s="12"/>
    </row>
    <row r="96" spans="1:8">
      <c r="B96" s="12"/>
    </row>
    <row r="97" spans="2:2">
      <c r="B97" s="12"/>
    </row>
    <row r="98" spans="2:2">
      <c r="B98" s="12"/>
    </row>
    <row r="99" spans="2:2">
      <c r="B99" s="12"/>
    </row>
    <row r="100" spans="2:2">
      <c r="B100" s="12"/>
    </row>
  </sheetData>
  <conditionalFormatting sqref="A8:F8 A1:G1 A7:G7 A2:F6">
    <cfRule type="expression" dxfId="4" priority="1">
      <formula>"MOD(ROW(),2)&gt;0"</formula>
    </cfRule>
  </conditionalFormatting>
  <conditionalFormatting sqref="D9:D10">
    <cfRule type="duplicateValues" dxfId="3" priority="2"/>
  </conditionalFormatting>
  <dataValidations count="2">
    <dataValidation type="list" allowBlank="1" showInputMessage="1" showErrorMessage="1" prompt=" - " sqref="G7:H7">
      <formula1>#REF!</formula1>
    </dataValidation>
    <dataValidation type="list" allowBlank="1" showInputMessage="1" showErrorMessage="1" sqref="G9:G51">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abSelected="1" topLeftCell="A18" zoomScale="70" zoomScaleNormal="70" workbookViewId="0">
      <selection activeCell="E19" sqref="E19"/>
    </sheetView>
  </sheetViews>
  <sheetFormatPr defaultRowHeight="16.5"/>
  <cols>
    <col min="1" max="1" width="5.33203125" customWidth="1"/>
    <col min="2" max="2" width="21.6640625" customWidth="1"/>
    <col min="3" max="3" width="8.77734375" customWidth="1"/>
    <col min="4" max="4" width="32.33203125" customWidth="1"/>
    <col min="5" max="5" width="23.33203125" customWidth="1"/>
    <col min="6" max="6" width="8.109375" customWidth="1"/>
    <col min="7" max="7" width="6.33203125" customWidth="1"/>
    <col min="8" max="8" width="5.44140625" customWidth="1"/>
  </cols>
  <sheetData>
    <row r="1" spans="1:25" s="4" customFormat="1" ht="14.25" customHeight="1" thickBot="1">
      <c r="A1" s="19"/>
      <c r="B1" s="20"/>
      <c r="C1" s="20"/>
      <c r="D1" s="21"/>
      <c r="E1" s="21"/>
      <c r="F1" s="21"/>
      <c r="G1" s="20"/>
      <c r="H1" s="21"/>
      <c r="I1" s="3"/>
      <c r="J1" s="2"/>
      <c r="K1" s="2"/>
      <c r="L1" s="2"/>
      <c r="M1" s="2"/>
      <c r="N1" s="2"/>
      <c r="O1" s="2"/>
      <c r="P1" s="2"/>
      <c r="Q1" s="2"/>
      <c r="R1" s="2"/>
      <c r="S1" s="2"/>
      <c r="T1" s="2"/>
      <c r="U1" s="2"/>
      <c r="V1" s="2"/>
      <c r="W1" s="2"/>
      <c r="X1" s="2"/>
      <c r="Y1" s="2"/>
    </row>
    <row r="2" spans="1:25" s="5" customFormat="1" ht="17.25" customHeight="1">
      <c r="A2" s="20"/>
      <c r="B2" s="22" t="s">
        <v>0</v>
      </c>
      <c r="C2" s="22"/>
      <c r="D2" s="22" t="s">
        <v>0</v>
      </c>
      <c r="E2" s="23"/>
      <c r="F2" s="24"/>
      <c r="G2" s="25" t="s">
        <v>1</v>
      </c>
      <c r="H2" s="26">
        <f>COUNTA($A$9:$A$686)</f>
        <v>59</v>
      </c>
      <c r="J2" s="1"/>
      <c r="K2" s="1"/>
      <c r="L2" s="1"/>
      <c r="M2" s="1"/>
      <c r="N2" s="1"/>
      <c r="O2" s="1"/>
      <c r="P2" s="1"/>
      <c r="Q2" s="1"/>
      <c r="R2" s="1"/>
      <c r="S2" s="1"/>
      <c r="T2" s="1"/>
      <c r="U2" s="1"/>
      <c r="V2" s="1"/>
      <c r="W2" s="1"/>
      <c r="X2" s="1"/>
      <c r="Y2" s="1"/>
    </row>
    <row r="3" spans="1:25" s="5" customFormat="1" ht="17.25" customHeight="1">
      <c r="A3" s="20"/>
      <c r="B3" s="27" t="s">
        <v>2</v>
      </c>
      <c r="C3" s="27"/>
      <c r="D3" s="27" t="s">
        <v>2</v>
      </c>
      <c r="E3" s="28" t="s">
        <v>3</v>
      </c>
      <c r="F3" s="29"/>
      <c r="G3" s="30" t="s">
        <v>4</v>
      </c>
      <c r="H3" s="31">
        <f>COUNTIF(G9:G42,"Pass")</f>
        <v>32</v>
      </c>
      <c r="J3" s="1"/>
      <c r="K3" s="1"/>
      <c r="L3" s="1"/>
      <c r="M3" s="1"/>
      <c r="N3" s="1"/>
      <c r="O3" s="1"/>
      <c r="P3" s="1"/>
      <c r="Q3" s="1"/>
      <c r="R3" s="1"/>
      <c r="S3" s="1"/>
      <c r="T3" s="1"/>
      <c r="U3" s="1"/>
      <c r="V3" s="1"/>
      <c r="W3" s="1"/>
      <c r="X3" s="1"/>
      <c r="Y3" s="1"/>
    </row>
    <row r="4" spans="1:25" s="5" customFormat="1" ht="31.5" customHeight="1" thickBot="1">
      <c r="A4" s="20"/>
      <c r="B4" s="32" t="s">
        <v>5</v>
      </c>
      <c r="C4" s="32"/>
      <c r="D4" s="32" t="s">
        <v>5</v>
      </c>
      <c r="E4" s="33" t="s">
        <v>6</v>
      </c>
      <c r="F4" s="34"/>
      <c r="G4" s="30" t="s">
        <v>7</v>
      </c>
      <c r="H4" s="31">
        <f>COUNTIF(G9:G42,"Fail")</f>
        <v>2</v>
      </c>
      <c r="J4" s="1"/>
      <c r="K4" s="1"/>
      <c r="L4" s="1"/>
      <c r="M4" s="1"/>
      <c r="N4" s="1"/>
      <c r="O4" s="1"/>
      <c r="P4" s="1"/>
      <c r="Q4" s="1"/>
      <c r="R4" s="1"/>
      <c r="S4" s="1"/>
      <c r="T4" s="1"/>
      <c r="U4" s="1"/>
      <c r="V4" s="1"/>
      <c r="W4" s="1"/>
      <c r="X4" s="1"/>
      <c r="Y4" s="1"/>
    </row>
    <row r="5" spans="1:25" s="5" customFormat="1" ht="20.25" customHeight="1" thickBot="1">
      <c r="A5" s="20"/>
      <c r="B5" s="35"/>
      <c r="C5" s="35"/>
      <c r="D5" s="35"/>
      <c r="E5" s="35"/>
      <c r="F5" s="35"/>
      <c r="G5" s="30" t="s">
        <v>8</v>
      </c>
      <c r="H5" s="31">
        <f>COUNTIF(G9:G42,"Untest")</f>
        <v>0</v>
      </c>
      <c r="J5" s="1"/>
      <c r="K5" s="1"/>
      <c r="L5" s="1"/>
      <c r="M5" s="1"/>
      <c r="N5" s="1"/>
      <c r="O5" s="1"/>
      <c r="P5" s="1"/>
      <c r="Q5" s="1"/>
      <c r="R5" s="1"/>
      <c r="S5" s="1"/>
      <c r="T5" s="1"/>
      <c r="U5" s="1"/>
      <c r="V5" s="1"/>
      <c r="W5" s="1"/>
      <c r="X5" s="1"/>
      <c r="Y5" s="1"/>
    </row>
    <row r="6" spans="1:25" s="5" customFormat="1" ht="26.25" customHeight="1" thickBot="1">
      <c r="A6" s="35"/>
      <c r="B6" s="36" t="s">
        <v>9</v>
      </c>
      <c r="C6" s="36"/>
      <c r="D6" s="36" t="s">
        <v>9</v>
      </c>
      <c r="E6" s="37" t="e">
        <f>ROUND((COUNTIF(#REF!,"Pass")*100)/(COUNTA($A$9:$A$686)-COUNTIF(#REF!,"N/A")),2)&amp;"%"</f>
        <v>#REF!</v>
      </c>
      <c r="F6" s="38"/>
      <c r="G6" s="39" t="s">
        <v>10</v>
      </c>
      <c r="H6" s="40">
        <f>COUNTIF(G9:G42,"N/A")</f>
        <v>0</v>
      </c>
      <c r="J6" s="1"/>
      <c r="K6" s="1"/>
      <c r="L6" s="1"/>
      <c r="M6" s="1"/>
      <c r="N6" s="1"/>
      <c r="O6" s="1"/>
      <c r="P6" s="1"/>
      <c r="Q6" s="1"/>
      <c r="R6" s="1"/>
      <c r="S6" s="1"/>
      <c r="T6" s="1"/>
      <c r="U6" s="1"/>
      <c r="V6" s="1"/>
      <c r="W6" s="1"/>
      <c r="X6" s="1"/>
      <c r="Y6" s="1"/>
    </row>
    <row r="7" spans="1:25" s="4" customFormat="1" ht="17.25" customHeight="1">
      <c r="A7" s="6"/>
      <c r="B7" s="6"/>
      <c r="C7" s="6"/>
      <c r="D7" s="7"/>
      <c r="E7" s="8"/>
      <c r="F7" s="8"/>
      <c r="G7" s="9"/>
      <c r="H7" s="10"/>
      <c r="I7" s="7"/>
      <c r="J7" s="7"/>
      <c r="K7" s="7"/>
      <c r="L7" s="7"/>
      <c r="M7" s="7"/>
      <c r="N7" s="7"/>
      <c r="O7" s="7"/>
      <c r="P7" s="7"/>
      <c r="Q7" s="7"/>
      <c r="R7" s="7"/>
      <c r="S7" s="7"/>
      <c r="T7" s="7"/>
      <c r="U7" s="7"/>
      <c r="V7" s="7"/>
      <c r="W7" s="7"/>
      <c r="X7" s="7"/>
    </row>
    <row r="8" spans="1:25" s="4" customFormat="1" ht="48.75" customHeight="1">
      <c r="A8" s="77" t="s">
        <v>11</v>
      </c>
      <c r="B8" s="77" t="s">
        <v>12</v>
      </c>
      <c r="C8" s="77" t="s">
        <v>13</v>
      </c>
      <c r="D8" s="77" t="s">
        <v>14</v>
      </c>
      <c r="E8" s="77" t="s">
        <v>15</v>
      </c>
      <c r="F8" s="77" t="s">
        <v>16</v>
      </c>
      <c r="G8" s="77" t="s">
        <v>17</v>
      </c>
      <c r="H8" s="77" t="s">
        <v>18</v>
      </c>
      <c r="I8" s="7"/>
      <c r="J8" s="7"/>
      <c r="K8" s="7"/>
      <c r="L8" s="7"/>
      <c r="M8" s="7"/>
      <c r="N8" s="7"/>
      <c r="O8" s="7"/>
      <c r="P8" s="7"/>
      <c r="Q8" s="7"/>
      <c r="R8" s="7"/>
      <c r="S8" s="7"/>
      <c r="T8" s="7"/>
      <c r="U8" s="7"/>
      <c r="V8" s="7"/>
      <c r="W8" s="7"/>
      <c r="X8" s="7"/>
      <c r="Y8" s="7"/>
    </row>
    <row r="9" spans="1:25" ht="148.5">
      <c r="A9" s="16" t="s">
        <v>120</v>
      </c>
      <c r="B9" s="15" t="s">
        <v>124</v>
      </c>
      <c r="C9" s="15"/>
      <c r="D9" s="15" t="s">
        <v>122</v>
      </c>
      <c r="E9" s="15" t="s">
        <v>125</v>
      </c>
      <c r="F9" s="15"/>
      <c r="G9" s="92" t="s">
        <v>7</v>
      </c>
      <c r="H9" s="15"/>
    </row>
    <row r="10" spans="1:25" ht="148.5">
      <c r="A10" s="16" t="s">
        <v>123</v>
      </c>
      <c r="B10" s="15" t="s">
        <v>121</v>
      </c>
      <c r="C10" s="15"/>
      <c r="D10" s="15" t="s">
        <v>122</v>
      </c>
      <c r="E10" s="15" t="s">
        <v>126</v>
      </c>
      <c r="F10" s="15"/>
      <c r="G10" s="92" t="s">
        <v>4</v>
      </c>
      <c r="H10" s="15"/>
    </row>
    <row r="11" spans="1:25" ht="148.5">
      <c r="A11" s="16" t="s">
        <v>127</v>
      </c>
      <c r="B11" s="15" t="s">
        <v>131</v>
      </c>
      <c r="C11" s="15"/>
      <c r="D11" s="15" t="s">
        <v>122</v>
      </c>
      <c r="E11" s="15" t="s">
        <v>238</v>
      </c>
      <c r="F11" s="15"/>
      <c r="G11" s="15" t="s">
        <v>4</v>
      </c>
      <c r="H11" s="15"/>
    </row>
    <row r="12" spans="1:25" ht="148.5">
      <c r="A12" s="16" t="s">
        <v>128</v>
      </c>
      <c r="B12" s="15" t="s">
        <v>132</v>
      </c>
      <c r="C12" s="15"/>
      <c r="D12" s="15" t="s">
        <v>122</v>
      </c>
      <c r="E12" s="15" t="s">
        <v>239</v>
      </c>
      <c r="F12" s="15"/>
      <c r="G12" s="15" t="s">
        <v>4</v>
      </c>
      <c r="H12" s="15"/>
    </row>
    <row r="13" spans="1:25" ht="148.5">
      <c r="A13" s="16" t="s">
        <v>129</v>
      </c>
      <c r="B13" s="15" t="s">
        <v>133</v>
      </c>
      <c r="C13" s="15"/>
      <c r="D13" s="15" t="s">
        <v>122</v>
      </c>
      <c r="E13" s="15" t="s">
        <v>243</v>
      </c>
      <c r="F13" s="15"/>
      <c r="G13" s="15" t="s">
        <v>4</v>
      </c>
      <c r="H13" s="15"/>
    </row>
    <row r="14" spans="1:25" ht="148.5">
      <c r="A14" s="16" t="s">
        <v>130</v>
      </c>
      <c r="B14" s="15" t="s">
        <v>140</v>
      </c>
      <c r="C14" s="15"/>
      <c r="D14" s="15" t="s">
        <v>122</v>
      </c>
      <c r="E14" s="15" t="s">
        <v>244</v>
      </c>
      <c r="F14" s="15"/>
      <c r="G14" s="15" t="s">
        <v>4</v>
      </c>
      <c r="H14" s="15"/>
    </row>
    <row r="15" spans="1:25" ht="148.5">
      <c r="A15" s="16" t="s">
        <v>134</v>
      </c>
      <c r="B15" s="15" t="s">
        <v>141</v>
      </c>
      <c r="C15" s="15"/>
      <c r="D15" s="15" t="s">
        <v>122</v>
      </c>
      <c r="E15" s="15" t="s">
        <v>245</v>
      </c>
      <c r="F15" s="15"/>
      <c r="G15" s="15" t="s">
        <v>4</v>
      </c>
      <c r="H15" s="15"/>
    </row>
    <row r="16" spans="1:25" ht="148.5">
      <c r="A16" s="16" t="s">
        <v>135</v>
      </c>
      <c r="B16" s="15" t="s">
        <v>142</v>
      </c>
      <c r="C16" s="15"/>
      <c r="D16" s="15" t="s">
        <v>122</v>
      </c>
      <c r="E16" s="15" t="s">
        <v>246</v>
      </c>
      <c r="F16" s="15"/>
      <c r="G16" s="15" t="s">
        <v>4</v>
      </c>
      <c r="H16" s="15"/>
    </row>
    <row r="17" spans="1:8" ht="148.5">
      <c r="A17" s="16" t="s">
        <v>136</v>
      </c>
      <c r="B17" s="15" t="s">
        <v>143</v>
      </c>
      <c r="C17" s="15"/>
      <c r="D17" s="15" t="s">
        <v>122</v>
      </c>
      <c r="E17" s="15" t="s">
        <v>239</v>
      </c>
      <c r="F17" s="15"/>
      <c r="G17" s="15" t="s">
        <v>4</v>
      </c>
      <c r="H17" s="15"/>
    </row>
    <row r="18" spans="1:8" ht="148.5">
      <c r="A18" s="16" t="s">
        <v>137</v>
      </c>
      <c r="B18" s="15" t="s">
        <v>144</v>
      </c>
      <c r="C18" s="15"/>
      <c r="D18" s="15" t="s">
        <v>122</v>
      </c>
      <c r="E18" s="15" t="s">
        <v>243</v>
      </c>
      <c r="F18" s="15"/>
      <c r="G18" s="15" t="s">
        <v>4</v>
      </c>
      <c r="H18" s="15"/>
    </row>
    <row r="19" spans="1:8" ht="148.5">
      <c r="A19" s="16" t="s">
        <v>138</v>
      </c>
      <c r="B19" s="15" t="s">
        <v>153</v>
      </c>
      <c r="C19" s="15"/>
      <c r="D19" s="15" t="s">
        <v>240</v>
      </c>
      <c r="E19" s="15" t="s">
        <v>245</v>
      </c>
      <c r="F19" s="15"/>
      <c r="G19" s="15" t="s">
        <v>4</v>
      </c>
      <c r="H19" s="15"/>
    </row>
    <row r="20" spans="1:8" ht="148.5">
      <c r="A20" s="16" t="s">
        <v>139</v>
      </c>
      <c r="B20" s="11" t="s">
        <v>154</v>
      </c>
      <c r="C20" s="15"/>
      <c r="D20" s="15" t="s">
        <v>122</v>
      </c>
      <c r="E20" s="15" t="s">
        <v>247</v>
      </c>
      <c r="F20" s="15"/>
      <c r="G20" s="15" t="s">
        <v>4</v>
      </c>
      <c r="H20" s="15"/>
    </row>
    <row r="21" spans="1:8" ht="148.5">
      <c r="A21" s="16" t="s">
        <v>145</v>
      </c>
      <c r="B21" s="11" t="s">
        <v>155</v>
      </c>
      <c r="C21" s="15"/>
      <c r="D21" s="15" t="s">
        <v>122</v>
      </c>
      <c r="E21" s="15" t="s">
        <v>239</v>
      </c>
      <c r="F21" s="15"/>
      <c r="G21" s="15" t="s">
        <v>7</v>
      </c>
      <c r="H21" s="15"/>
    </row>
    <row r="22" spans="1:8" ht="148.5">
      <c r="A22" s="16" t="s">
        <v>146</v>
      </c>
      <c r="B22" s="11" t="s">
        <v>156</v>
      </c>
      <c r="C22" s="15"/>
      <c r="D22" s="15" t="s">
        <v>122</v>
      </c>
      <c r="E22" s="15" t="s">
        <v>247</v>
      </c>
      <c r="F22" s="15"/>
      <c r="G22" s="15" t="s">
        <v>4</v>
      </c>
      <c r="H22" s="15"/>
    </row>
    <row r="23" spans="1:8" ht="148.5">
      <c r="A23" s="16" t="s">
        <v>147</v>
      </c>
      <c r="B23" s="13" t="s">
        <v>157</v>
      </c>
      <c r="C23" s="15"/>
      <c r="D23" s="15" t="s">
        <v>122</v>
      </c>
      <c r="E23" s="78" t="s">
        <v>248</v>
      </c>
      <c r="F23" s="15"/>
      <c r="G23" s="15" t="s">
        <v>4</v>
      </c>
      <c r="H23" s="15"/>
    </row>
    <row r="24" spans="1:8" ht="148.5">
      <c r="A24" s="16" t="s">
        <v>148</v>
      </c>
      <c r="B24" s="13" t="s">
        <v>115</v>
      </c>
      <c r="C24" s="15"/>
      <c r="D24" s="15" t="s">
        <v>122</v>
      </c>
      <c r="E24" s="78" t="s">
        <v>248</v>
      </c>
      <c r="F24" s="15"/>
      <c r="G24" s="15" t="s">
        <v>4</v>
      </c>
      <c r="H24" s="15"/>
    </row>
    <row r="25" spans="1:8" ht="148.5">
      <c r="A25" s="16" t="s">
        <v>149</v>
      </c>
      <c r="B25" s="15" t="s">
        <v>117</v>
      </c>
      <c r="C25" s="15"/>
      <c r="D25" s="15" t="s">
        <v>122</v>
      </c>
      <c r="E25" s="78" t="s">
        <v>248</v>
      </c>
      <c r="F25" s="15"/>
      <c r="G25" s="15" t="s">
        <v>4</v>
      </c>
      <c r="H25" s="15"/>
    </row>
    <row r="26" spans="1:8" ht="148.5">
      <c r="A26" s="16" t="s">
        <v>150</v>
      </c>
      <c r="B26" s="15" t="s">
        <v>158</v>
      </c>
      <c r="C26" s="15"/>
      <c r="D26" s="15" t="s">
        <v>122</v>
      </c>
      <c r="E26" s="78" t="s">
        <v>248</v>
      </c>
      <c r="F26" s="15"/>
      <c r="G26" s="15" t="s">
        <v>4</v>
      </c>
      <c r="H26" s="15"/>
    </row>
    <row r="27" spans="1:8" ht="148.5">
      <c r="A27" s="16" t="s">
        <v>151</v>
      </c>
      <c r="B27" s="15" t="s">
        <v>32</v>
      </c>
      <c r="C27" s="16"/>
      <c r="D27" s="15" t="s">
        <v>122</v>
      </c>
      <c r="E27" s="78" t="s">
        <v>248</v>
      </c>
      <c r="F27" s="16"/>
      <c r="G27" s="15" t="s">
        <v>4</v>
      </c>
      <c r="H27" s="16"/>
    </row>
    <row r="28" spans="1:8" ht="148.5">
      <c r="A28" s="16" t="s">
        <v>152</v>
      </c>
      <c r="B28" s="15" t="s">
        <v>118</v>
      </c>
      <c r="C28" s="16"/>
      <c r="D28" s="15" t="s">
        <v>122</v>
      </c>
      <c r="E28" s="15" t="s">
        <v>249</v>
      </c>
      <c r="F28" s="16"/>
      <c r="G28" s="15" t="s">
        <v>4</v>
      </c>
      <c r="H28" s="16"/>
    </row>
    <row r="29" spans="1:8" ht="148.5">
      <c r="A29" s="16" t="s">
        <v>159</v>
      </c>
      <c r="B29" s="15" t="s">
        <v>161</v>
      </c>
      <c r="C29" s="16"/>
      <c r="D29" s="15" t="s">
        <v>241</v>
      </c>
      <c r="E29" s="15" t="s">
        <v>251</v>
      </c>
      <c r="F29" s="16"/>
      <c r="G29" s="16" t="s">
        <v>4</v>
      </c>
      <c r="H29" s="16"/>
    </row>
    <row r="30" spans="1:8" ht="148.5">
      <c r="A30" s="16" t="s">
        <v>160</v>
      </c>
      <c r="B30" s="15" t="s">
        <v>162</v>
      </c>
      <c r="C30" s="16"/>
      <c r="D30" s="15" t="s">
        <v>122</v>
      </c>
      <c r="E30" s="15" t="s">
        <v>252</v>
      </c>
      <c r="F30" s="16"/>
      <c r="G30" s="16" t="s">
        <v>4</v>
      </c>
      <c r="H30" s="16"/>
    </row>
    <row r="31" spans="1:8" ht="148.5">
      <c r="A31" s="16" t="s">
        <v>170</v>
      </c>
      <c r="B31" s="15" t="s">
        <v>163</v>
      </c>
      <c r="C31" s="16"/>
      <c r="D31" s="15" t="s">
        <v>122</v>
      </c>
      <c r="E31" s="15" t="s">
        <v>252</v>
      </c>
      <c r="F31" s="16"/>
      <c r="G31" s="16" t="s">
        <v>4</v>
      </c>
      <c r="H31" s="16"/>
    </row>
    <row r="32" spans="1:8" ht="148.5">
      <c r="A32" s="16" t="s">
        <v>171</v>
      </c>
      <c r="B32" s="15" t="s">
        <v>164</v>
      </c>
      <c r="C32" s="16"/>
      <c r="D32" s="15" t="s">
        <v>122</v>
      </c>
      <c r="E32" s="15" t="s">
        <v>253</v>
      </c>
      <c r="F32" s="16"/>
      <c r="G32" s="16" t="s">
        <v>4</v>
      </c>
      <c r="H32" s="16"/>
    </row>
    <row r="33" spans="1:8" ht="148.5">
      <c r="A33" s="16" t="s">
        <v>172</v>
      </c>
      <c r="B33" s="15" t="s">
        <v>165</v>
      </c>
      <c r="C33" s="16"/>
      <c r="D33" s="15" t="s">
        <v>122</v>
      </c>
      <c r="E33" s="15" t="s">
        <v>239</v>
      </c>
      <c r="F33" s="16"/>
      <c r="G33" s="16" t="s">
        <v>4</v>
      </c>
      <c r="H33" s="16"/>
    </row>
    <row r="34" spans="1:8" ht="148.5">
      <c r="A34" s="16" t="s">
        <v>173</v>
      </c>
      <c r="B34" s="15" t="s">
        <v>166</v>
      </c>
      <c r="C34" s="16"/>
      <c r="D34" s="15" t="s">
        <v>122</v>
      </c>
      <c r="E34" s="15" t="s">
        <v>239</v>
      </c>
      <c r="F34" s="16"/>
      <c r="G34" s="16" t="s">
        <v>4</v>
      </c>
      <c r="H34" s="16"/>
    </row>
    <row r="35" spans="1:8" ht="148.5">
      <c r="A35" s="16" t="s">
        <v>174</v>
      </c>
      <c r="B35" s="15" t="s">
        <v>167</v>
      </c>
      <c r="C35" s="16"/>
      <c r="D35" s="15" t="s">
        <v>122</v>
      </c>
      <c r="E35" s="15" t="s">
        <v>239</v>
      </c>
      <c r="F35" s="16"/>
      <c r="G35" s="16" t="s">
        <v>4</v>
      </c>
      <c r="H35" s="16"/>
    </row>
    <row r="36" spans="1:8" ht="148.5">
      <c r="A36" s="16" t="s">
        <v>175</v>
      </c>
      <c r="B36" s="15" t="s">
        <v>168</v>
      </c>
      <c r="C36" s="16"/>
      <c r="D36" s="15" t="s">
        <v>122</v>
      </c>
      <c r="E36" s="15" t="s">
        <v>239</v>
      </c>
      <c r="F36" s="16"/>
      <c r="G36" s="16" t="s">
        <v>4</v>
      </c>
      <c r="H36" s="16"/>
    </row>
    <row r="37" spans="1:8" ht="148.5">
      <c r="A37" s="16" t="s">
        <v>176</v>
      </c>
      <c r="B37" s="15" t="s">
        <v>169</v>
      </c>
      <c r="C37" s="16"/>
      <c r="D37" s="15" t="s">
        <v>122</v>
      </c>
      <c r="E37" s="15" t="s">
        <v>254</v>
      </c>
      <c r="F37" s="16"/>
      <c r="G37" s="16" t="s">
        <v>4</v>
      </c>
      <c r="H37" s="16"/>
    </row>
    <row r="38" spans="1:8" ht="132">
      <c r="A38" s="16" t="s">
        <v>177</v>
      </c>
      <c r="B38" s="15" t="s">
        <v>179</v>
      </c>
      <c r="C38" s="16"/>
      <c r="D38" s="15" t="s">
        <v>242</v>
      </c>
      <c r="E38" s="15" t="s">
        <v>251</v>
      </c>
      <c r="F38" s="16"/>
      <c r="G38" s="16" t="s">
        <v>4</v>
      </c>
      <c r="H38" s="16"/>
    </row>
    <row r="39" spans="1:8" ht="198">
      <c r="A39" s="16" t="s">
        <v>178</v>
      </c>
      <c r="B39" s="15" t="s">
        <v>180</v>
      </c>
      <c r="C39" s="16"/>
      <c r="D39" s="15" t="s">
        <v>122</v>
      </c>
      <c r="E39" s="15" t="s">
        <v>114</v>
      </c>
      <c r="F39" s="16"/>
      <c r="G39" s="16" t="s">
        <v>4</v>
      </c>
      <c r="H39" s="16"/>
    </row>
    <row r="40" spans="1:8" ht="148.5">
      <c r="A40" s="16" t="s">
        <v>190</v>
      </c>
      <c r="B40" s="15" t="s">
        <v>181</v>
      </c>
      <c r="C40" s="16"/>
      <c r="D40" s="15" t="s">
        <v>122</v>
      </c>
      <c r="E40" s="15" t="s">
        <v>239</v>
      </c>
      <c r="F40" s="16"/>
      <c r="G40" s="16" t="s">
        <v>4</v>
      </c>
      <c r="H40" s="16"/>
    </row>
    <row r="41" spans="1:8" ht="148.5">
      <c r="A41" s="16" t="s">
        <v>191</v>
      </c>
      <c r="B41" s="15" t="s">
        <v>182</v>
      </c>
      <c r="C41" s="16"/>
      <c r="D41" s="15" t="s">
        <v>122</v>
      </c>
      <c r="E41" s="15" t="s">
        <v>239</v>
      </c>
      <c r="F41" s="16"/>
      <c r="G41" s="16" t="s">
        <v>4</v>
      </c>
      <c r="H41" s="16"/>
    </row>
    <row r="42" spans="1:8" ht="148.5">
      <c r="A42" s="16" t="s">
        <v>192</v>
      </c>
      <c r="B42" s="15" t="s">
        <v>183</v>
      </c>
      <c r="C42" s="16"/>
      <c r="D42" s="15" t="s">
        <v>122</v>
      </c>
      <c r="E42" s="15" t="s">
        <v>239</v>
      </c>
      <c r="F42" s="16"/>
      <c r="G42" s="16" t="s">
        <v>4</v>
      </c>
      <c r="H42" s="16"/>
    </row>
    <row r="43" spans="1:8" ht="148.5">
      <c r="A43" s="16" t="s">
        <v>193</v>
      </c>
      <c r="B43" s="15" t="s">
        <v>184</v>
      </c>
      <c r="C43" s="16"/>
      <c r="D43" s="15" t="s">
        <v>122</v>
      </c>
      <c r="E43" s="15" t="s">
        <v>255</v>
      </c>
      <c r="F43" s="16"/>
      <c r="G43" s="16" t="s">
        <v>4</v>
      </c>
      <c r="H43" s="16"/>
    </row>
    <row r="44" spans="1:8" ht="198">
      <c r="A44" s="16" t="s">
        <v>194</v>
      </c>
      <c r="B44" s="15" t="s">
        <v>185</v>
      </c>
      <c r="C44" s="16"/>
      <c r="D44" s="15" t="s">
        <v>122</v>
      </c>
      <c r="E44" s="15" t="s">
        <v>114</v>
      </c>
      <c r="F44" s="16"/>
      <c r="G44" s="16" t="s">
        <v>4</v>
      </c>
      <c r="H44" s="16"/>
    </row>
    <row r="45" spans="1:8" ht="198">
      <c r="A45" s="16" t="s">
        <v>195</v>
      </c>
      <c r="B45" s="15" t="s">
        <v>186</v>
      </c>
      <c r="C45" s="16"/>
      <c r="D45" s="15" t="s">
        <v>122</v>
      </c>
      <c r="E45" s="15" t="s">
        <v>114</v>
      </c>
      <c r="F45" s="16"/>
      <c r="G45" s="16" t="s">
        <v>4</v>
      </c>
      <c r="H45" s="16"/>
    </row>
    <row r="46" spans="1:8" ht="198">
      <c r="A46" s="16" t="s">
        <v>196</v>
      </c>
      <c r="B46" s="15" t="s">
        <v>187</v>
      </c>
      <c r="C46" s="16"/>
      <c r="D46" s="15" t="s">
        <v>122</v>
      </c>
      <c r="E46" s="15" t="s">
        <v>114</v>
      </c>
      <c r="F46" s="16"/>
      <c r="G46" s="16" t="s">
        <v>7</v>
      </c>
      <c r="H46" s="16"/>
    </row>
    <row r="47" spans="1:8" ht="198">
      <c r="A47" s="16" t="s">
        <v>197</v>
      </c>
      <c r="B47" s="98" t="s">
        <v>188</v>
      </c>
      <c r="C47" s="16"/>
      <c r="D47" s="15" t="s">
        <v>122</v>
      </c>
      <c r="E47" s="15" t="s">
        <v>114</v>
      </c>
      <c r="F47" s="16"/>
      <c r="G47" s="16" t="s">
        <v>4</v>
      </c>
      <c r="H47" s="16"/>
    </row>
    <row r="48" spans="1:8" ht="198">
      <c r="A48" s="16" t="s">
        <v>198</v>
      </c>
      <c r="B48" s="98" t="s">
        <v>189</v>
      </c>
      <c r="C48" s="16"/>
      <c r="D48" s="15" t="s">
        <v>122</v>
      </c>
      <c r="E48" s="15" t="s">
        <v>114</v>
      </c>
      <c r="F48" s="16"/>
      <c r="G48" s="16" t="s">
        <v>4</v>
      </c>
      <c r="H48" s="16"/>
    </row>
    <row r="49" spans="1:8" ht="66">
      <c r="A49" s="16" t="s">
        <v>199</v>
      </c>
      <c r="B49" s="15" t="s">
        <v>205</v>
      </c>
      <c r="C49" s="16"/>
      <c r="D49" s="15" t="s">
        <v>256</v>
      </c>
      <c r="E49" s="15" t="s">
        <v>257</v>
      </c>
      <c r="F49" s="16"/>
      <c r="G49" s="16" t="s">
        <v>4</v>
      </c>
      <c r="H49" s="16"/>
    </row>
    <row r="50" spans="1:8" ht="51.75" customHeight="1">
      <c r="A50" s="16" t="s">
        <v>200</v>
      </c>
      <c r="B50" s="15" t="s">
        <v>206</v>
      </c>
      <c r="C50" s="16"/>
      <c r="D50" s="15" t="s">
        <v>449</v>
      </c>
      <c r="E50" s="15" t="s">
        <v>258</v>
      </c>
      <c r="F50" s="16"/>
      <c r="G50" s="16" t="s">
        <v>4</v>
      </c>
      <c r="H50" s="16"/>
    </row>
    <row r="51" spans="1:8" ht="119.45" customHeight="1">
      <c r="A51" s="16" t="s">
        <v>201</v>
      </c>
      <c r="B51" s="15" t="s">
        <v>207</v>
      </c>
      <c r="C51" s="16"/>
      <c r="D51" s="15" t="s">
        <v>260</v>
      </c>
      <c r="E51" s="15" t="s">
        <v>259</v>
      </c>
      <c r="F51" s="16"/>
      <c r="G51" s="16" t="s">
        <v>4</v>
      </c>
      <c r="H51" s="16"/>
    </row>
    <row r="52" spans="1:8" ht="104.45" customHeight="1">
      <c r="A52" s="16" t="s">
        <v>202</v>
      </c>
      <c r="B52" s="15" t="s">
        <v>208</v>
      </c>
      <c r="C52" s="16"/>
      <c r="D52" s="15" t="s">
        <v>261</v>
      </c>
      <c r="E52" s="15" t="s">
        <v>262</v>
      </c>
      <c r="F52" s="16"/>
      <c r="G52" s="16" t="s">
        <v>4</v>
      </c>
      <c r="H52" s="16"/>
    </row>
    <row r="53" spans="1:8" ht="119.25" customHeight="1">
      <c r="A53" s="16" t="s">
        <v>203</v>
      </c>
      <c r="B53" s="15" t="s">
        <v>209</v>
      </c>
      <c r="C53" s="16"/>
      <c r="D53" s="15" t="s">
        <v>263</v>
      </c>
      <c r="E53" s="15" t="s">
        <v>264</v>
      </c>
      <c r="F53" s="16"/>
      <c r="G53" s="16" t="s">
        <v>4</v>
      </c>
      <c r="H53" s="16"/>
    </row>
    <row r="54" spans="1:8" ht="105.75" customHeight="1">
      <c r="A54" s="16" t="s">
        <v>204</v>
      </c>
      <c r="B54" s="15" t="s">
        <v>210</v>
      </c>
      <c r="C54" s="16"/>
      <c r="D54" s="15" t="s">
        <v>265</v>
      </c>
      <c r="E54" s="15" t="s">
        <v>266</v>
      </c>
      <c r="F54" s="16"/>
      <c r="G54" s="16" t="s">
        <v>4</v>
      </c>
      <c r="H54" s="16"/>
    </row>
    <row r="55" spans="1:8" ht="148.5">
      <c r="A55" s="16" t="s">
        <v>213</v>
      </c>
      <c r="B55" s="15" t="s">
        <v>211</v>
      </c>
      <c r="C55" s="16"/>
      <c r="D55" s="15" t="s">
        <v>122</v>
      </c>
      <c r="E55" s="15" t="s">
        <v>267</v>
      </c>
      <c r="F55" s="16"/>
      <c r="G55" s="16" t="s">
        <v>7</v>
      </c>
      <c r="H55" s="16"/>
    </row>
    <row r="56" spans="1:8" ht="148.5">
      <c r="A56" s="16" t="s">
        <v>214</v>
      </c>
      <c r="B56" s="15" t="s">
        <v>212</v>
      </c>
      <c r="C56" s="16"/>
      <c r="D56" s="15" t="s">
        <v>122</v>
      </c>
      <c r="E56" s="15" t="s">
        <v>268</v>
      </c>
      <c r="F56" s="16"/>
      <c r="G56" s="16" t="s">
        <v>4</v>
      </c>
      <c r="H56" s="16"/>
    </row>
    <row r="57" spans="1:8" ht="148.5">
      <c r="A57" s="16" t="s">
        <v>215</v>
      </c>
      <c r="B57" s="15" t="s">
        <v>269</v>
      </c>
      <c r="C57" s="16"/>
      <c r="D57" s="15" t="s">
        <v>122</v>
      </c>
      <c r="E57" s="15" t="s">
        <v>96</v>
      </c>
      <c r="F57" s="16"/>
      <c r="G57" s="16" t="s">
        <v>4</v>
      </c>
      <c r="H57" s="16"/>
    </row>
    <row r="58" spans="1:8" ht="148.5">
      <c r="A58" s="16" t="s">
        <v>216</v>
      </c>
      <c r="B58" s="15" t="s">
        <v>224</v>
      </c>
      <c r="C58" s="16"/>
      <c r="D58" s="15" t="s">
        <v>122</v>
      </c>
      <c r="E58" s="15" t="s">
        <v>270</v>
      </c>
      <c r="F58" s="16"/>
      <c r="G58" s="16" t="s">
        <v>4</v>
      </c>
      <c r="H58" s="16"/>
    </row>
    <row r="59" spans="1:8" ht="82.5">
      <c r="A59" s="16" t="s">
        <v>217</v>
      </c>
      <c r="B59" s="15" t="s">
        <v>225</v>
      </c>
      <c r="C59" s="16"/>
      <c r="D59" s="15" t="s">
        <v>271</v>
      </c>
      <c r="E59" s="15" t="s">
        <v>272</v>
      </c>
      <c r="F59" s="16"/>
      <c r="G59" s="16" t="s">
        <v>4</v>
      </c>
      <c r="H59" s="16"/>
    </row>
    <row r="60" spans="1:8" ht="115.5">
      <c r="A60" s="16" t="s">
        <v>218</v>
      </c>
      <c r="B60" s="15" t="s">
        <v>274</v>
      </c>
      <c r="C60" s="16"/>
      <c r="D60" s="15" t="s">
        <v>271</v>
      </c>
      <c r="E60" s="15" t="s">
        <v>273</v>
      </c>
      <c r="F60" s="16"/>
      <c r="G60" s="16" t="s">
        <v>4</v>
      </c>
      <c r="H60" s="16"/>
    </row>
    <row r="61" spans="1:8" ht="82.5">
      <c r="A61" s="16" t="s">
        <v>219</v>
      </c>
      <c r="B61" s="15" t="s">
        <v>226</v>
      </c>
      <c r="C61" s="16"/>
      <c r="D61" s="15" t="s">
        <v>275</v>
      </c>
      <c r="E61" s="15" t="s">
        <v>276</v>
      </c>
      <c r="F61" s="16"/>
      <c r="G61" s="16" t="s">
        <v>4</v>
      </c>
      <c r="H61" s="16"/>
    </row>
    <row r="62" spans="1:8" ht="82.5">
      <c r="A62" s="16" t="s">
        <v>220</v>
      </c>
      <c r="B62" s="15" t="s">
        <v>227</v>
      </c>
      <c r="C62" s="16"/>
      <c r="D62" s="15" t="s">
        <v>277</v>
      </c>
      <c r="E62" s="15" t="s">
        <v>278</v>
      </c>
      <c r="F62" s="16"/>
      <c r="G62" s="16" t="s">
        <v>4</v>
      </c>
      <c r="H62" s="16"/>
    </row>
    <row r="63" spans="1:8" ht="88.5" customHeight="1">
      <c r="A63" s="16" t="s">
        <v>221</v>
      </c>
      <c r="B63" s="15" t="s">
        <v>228</v>
      </c>
      <c r="C63" s="16"/>
      <c r="D63" s="15" t="s">
        <v>279</v>
      </c>
      <c r="E63" s="15" t="s">
        <v>280</v>
      </c>
      <c r="F63" s="16"/>
      <c r="G63" s="16" t="s">
        <v>4</v>
      </c>
      <c r="H63" s="16"/>
    </row>
    <row r="64" spans="1:8" ht="99">
      <c r="A64" s="16" t="s">
        <v>222</v>
      </c>
      <c r="B64" s="15" t="s">
        <v>229</v>
      </c>
      <c r="C64" s="16"/>
      <c r="D64" s="15" t="s">
        <v>281</v>
      </c>
      <c r="E64" s="15" t="s">
        <v>282</v>
      </c>
      <c r="F64" s="16"/>
      <c r="G64" s="16" t="s">
        <v>7</v>
      </c>
      <c r="H64" s="16"/>
    </row>
    <row r="65" spans="1:8" ht="82.5">
      <c r="A65" s="16" t="s">
        <v>223</v>
      </c>
      <c r="B65" s="15" t="s">
        <v>230</v>
      </c>
      <c r="C65" s="16"/>
      <c r="D65" s="15" t="s">
        <v>283</v>
      </c>
      <c r="E65" s="15" t="s">
        <v>284</v>
      </c>
      <c r="F65" s="16"/>
      <c r="G65" s="16" t="s">
        <v>4</v>
      </c>
      <c r="H65" s="16"/>
    </row>
    <row r="66" spans="1:8" ht="82.5">
      <c r="A66" s="16" t="s">
        <v>233</v>
      </c>
      <c r="B66" s="15" t="s">
        <v>231</v>
      </c>
      <c r="C66" s="16"/>
      <c r="D66" s="15" t="s">
        <v>285</v>
      </c>
      <c r="E66" s="15" t="s">
        <v>286</v>
      </c>
      <c r="F66" s="16"/>
      <c r="G66" s="16" t="s">
        <v>4</v>
      </c>
      <c r="H66" s="16"/>
    </row>
    <row r="67" spans="1:8" ht="82.5">
      <c r="A67" s="16" t="s">
        <v>234</v>
      </c>
      <c r="B67" s="15" t="s">
        <v>232</v>
      </c>
      <c r="C67" s="16"/>
      <c r="D67" s="15" t="s">
        <v>285</v>
      </c>
      <c r="E67" s="15" t="s">
        <v>286</v>
      </c>
      <c r="F67" s="16"/>
      <c r="G67" s="16" t="s">
        <v>4</v>
      </c>
      <c r="H67" s="16"/>
    </row>
    <row r="68" spans="1:8">
      <c r="A68" s="14"/>
      <c r="B68" s="17"/>
      <c r="C68" s="14"/>
      <c r="D68" s="14"/>
      <c r="E68" s="17"/>
      <c r="F68" s="14"/>
      <c r="G68" s="14"/>
      <c r="H68" s="14"/>
    </row>
    <row r="69" spans="1:8">
      <c r="A69" s="14"/>
      <c r="B69" s="17"/>
      <c r="C69" s="14"/>
      <c r="D69" s="14"/>
      <c r="E69" s="17"/>
      <c r="F69" s="14"/>
      <c r="G69" s="14"/>
      <c r="H69" s="14"/>
    </row>
    <row r="70" spans="1:8">
      <c r="A70" s="14"/>
      <c r="B70" s="17"/>
      <c r="C70" s="14"/>
      <c r="D70" s="14"/>
      <c r="E70" s="14"/>
      <c r="F70" s="14"/>
      <c r="G70" s="14"/>
      <c r="H70" s="14"/>
    </row>
    <row r="71" spans="1:8">
      <c r="A71" s="14"/>
      <c r="B71" s="14"/>
      <c r="C71" s="14"/>
      <c r="D71" s="14"/>
      <c r="E71" s="14"/>
      <c r="F71" s="14"/>
      <c r="G71" s="14"/>
      <c r="H71" s="14"/>
    </row>
  </sheetData>
  <conditionalFormatting sqref="A8:F8 A1:G1 A7:G7 A2:F6">
    <cfRule type="expression" dxfId="2" priority="1">
      <formula>"MOD(ROW(),2)&gt;0"</formula>
    </cfRule>
  </conditionalFormatting>
  <dataValidations count="2">
    <dataValidation type="list" allowBlank="1" showInputMessage="1" showErrorMessage="1" prompt=" - " sqref="G7:H7">
      <formula1>#REF!</formula1>
    </dataValidation>
    <dataValidation type="list" allowBlank="1" showInputMessage="1" showErrorMessage="1" sqref="G9:G70">
      <formula1>$G$3:$G$4</formula1>
    </dataValidation>
  </dataValidations>
  <hyperlinks>
    <hyperlink ref="D2" location="testreport!A1" display="Back to TestReport"/>
    <hyperlink ref="B2" location="testreport!A1" display="Back to TestRepor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A19" zoomScale="85" zoomScaleNormal="85" workbookViewId="0">
      <selection activeCell="L8" sqref="L8"/>
    </sheetView>
  </sheetViews>
  <sheetFormatPr defaultRowHeight="16.5"/>
  <cols>
    <col min="1" max="1" width="6.21875" customWidth="1"/>
    <col min="2" max="2" width="23.6640625" customWidth="1"/>
    <col min="3" max="3" width="5" customWidth="1"/>
    <col min="4" max="4" width="25.109375" customWidth="1"/>
    <col min="5" max="5" width="15.44140625" customWidth="1"/>
    <col min="6" max="6" width="29.77734375" customWidth="1"/>
    <col min="7" max="7" width="6.109375" customWidth="1"/>
    <col min="8" max="8" width="5.6640625" customWidth="1"/>
    <col min="9" max="9" width="3.88671875" customWidth="1"/>
  </cols>
  <sheetData>
    <row r="1" spans="1:26" s="4" customFormat="1" ht="14.25" customHeight="1" thickBot="1">
      <c r="A1" s="19"/>
      <c r="B1" s="20"/>
      <c r="C1" s="20"/>
      <c r="D1" s="21"/>
      <c r="E1" s="21"/>
      <c r="F1" s="21"/>
      <c r="G1" s="21"/>
      <c r="H1" s="20"/>
      <c r="I1" s="21"/>
      <c r="J1" s="3"/>
      <c r="K1" s="2"/>
      <c r="L1" s="2"/>
      <c r="M1" s="2"/>
      <c r="N1" s="2"/>
      <c r="O1" s="2"/>
      <c r="P1" s="2"/>
      <c r="Q1" s="2"/>
      <c r="R1" s="2"/>
      <c r="S1" s="2"/>
      <c r="T1" s="2"/>
      <c r="U1" s="2"/>
      <c r="V1" s="2"/>
      <c r="W1" s="2"/>
      <c r="X1" s="2"/>
      <c r="Y1" s="2"/>
      <c r="Z1" s="2"/>
    </row>
    <row r="2" spans="1:26" s="5" customFormat="1" ht="17.25" customHeight="1">
      <c r="A2" s="20"/>
      <c r="B2" s="22" t="s">
        <v>0</v>
      </c>
      <c r="C2" s="22"/>
      <c r="D2" s="22" t="s">
        <v>0</v>
      </c>
      <c r="E2" s="43"/>
      <c r="F2" s="23"/>
      <c r="G2" s="24"/>
      <c r="H2" s="25" t="s">
        <v>1</v>
      </c>
      <c r="I2" s="26">
        <f>COUNTA($A$9:$A$677)</f>
        <v>16</v>
      </c>
      <c r="K2" s="1"/>
      <c r="L2" s="1"/>
      <c r="M2" s="1"/>
      <c r="N2" s="1"/>
      <c r="O2" s="1"/>
      <c r="P2" s="1"/>
      <c r="Q2" s="1"/>
      <c r="R2" s="1"/>
      <c r="S2" s="1"/>
      <c r="T2" s="1"/>
      <c r="U2" s="1"/>
      <c r="V2" s="1"/>
      <c r="W2" s="1"/>
      <c r="X2" s="1"/>
      <c r="Y2" s="1"/>
      <c r="Z2" s="1"/>
    </row>
    <row r="3" spans="1:26" s="5" customFormat="1" ht="17.25" customHeight="1">
      <c r="A3" s="20"/>
      <c r="B3" s="27" t="s">
        <v>2</v>
      </c>
      <c r="C3" s="27"/>
      <c r="D3" s="27" t="s">
        <v>2</v>
      </c>
      <c r="E3" s="44"/>
      <c r="F3" s="28" t="s">
        <v>3</v>
      </c>
      <c r="G3" s="29"/>
      <c r="H3" s="30" t="s">
        <v>4</v>
      </c>
      <c r="I3" s="31">
        <f>COUNTIF(H9:H32,"Pass")</f>
        <v>16</v>
      </c>
      <c r="K3" s="1"/>
      <c r="L3" s="1"/>
      <c r="M3" s="1"/>
      <c r="N3" s="1"/>
      <c r="O3" s="1"/>
      <c r="P3" s="1"/>
      <c r="Q3" s="1"/>
      <c r="R3" s="1"/>
      <c r="S3" s="1"/>
      <c r="T3" s="1"/>
      <c r="U3" s="1"/>
      <c r="V3" s="1"/>
      <c r="W3" s="1"/>
      <c r="X3" s="1"/>
      <c r="Y3" s="1"/>
      <c r="Z3" s="1"/>
    </row>
    <row r="4" spans="1:26" s="5" customFormat="1" ht="31.5" customHeight="1" thickBot="1">
      <c r="A4" s="20"/>
      <c r="B4" s="32" t="s">
        <v>5</v>
      </c>
      <c r="C4" s="32"/>
      <c r="D4" s="32" t="s">
        <v>5</v>
      </c>
      <c r="E4" s="45"/>
      <c r="F4" s="33" t="s">
        <v>6</v>
      </c>
      <c r="G4" s="34"/>
      <c r="H4" s="30" t="s">
        <v>7</v>
      </c>
      <c r="I4" s="31">
        <f>COUNTIF(H9:H32,"Fail")</f>
        <v>0</v>
      </c>
      <c r="K4" s="1"/>
      <c r="L4" s="1"/>
      <c r="M4" s="1"/>
      <c r="N4" s="1"/>
      <c r="O4" s="1"/>
      <c r="P4" s="1"/>
      <c r="Q4" s="1"/>
      <c r="R4" s="1"/>
      <c r="S4" s="1"/>
      <c r="T4" s="1"/>
      <c r="U4" s="1"/>
      <c r="V4" s="1"/>
      <c r="W4" s="1"/>
      <c r="X4" s="1"/>
      <c r="Y4" s="1"/>
      <c r="Z4" s="1"/>
    </row>
    <row r="5" spans="1:26" s="5" customFormat="1" ht="20.25" customHeight="1" thickBot="1">
      <c r="A5" s="20"/>
      <c r="B5" s="35"/>
      <c r="C5" s="35"/>
      <c r="D5" s="35"/>
      <c r="E5" s="35"/>
      <c r="F5" s="35"/>
      <c r="G5" s="35"/>
      <c r="H5" s="30" t="s">
        <v>8</v>
      </c>
      <c r="I5" s="31">
        <f>COUNTIF(H9:H32,"Untest")</f>
        <v>0</v>
      </c>
      <c r="K5" s="1"/>
      <c r="L5" s="1"/>
      <c r="M5" s="1"/>
      <c r="N5" s="1"/>
      <c r="O5" s="1"/>
      <c r="P5" s="1"/>
      <c r="Q5" s="1"/>
      <c r="R5" s="1"/>
      <c r="S5" s="1"/>
      <c r="T5" s="1"/>
      <c r="U5" s="1"/>
      <c r="V5" s="1"/>
      <c r="W5" s="1"/>
      <c r="X5" s="1"/>
      <c r="Y5" s="1"/>
      <c r="Z5" s="1"/>
    </row>
    <row r="6" spans="1:26" s="5" customFormat="1" ht="26.25" customHeight="1" thickBot="1">
      <c r="A6" s="35"/>
      <c r="B6" s="36" t="s">
        <v>9</v>
      </c>
      <c r="C6" s="36"/>
      <c r="D6" s="36" t="s">
        <v>9</v>
      </c>
      <c r="E6" s="46"/>
      <c r="F6" s="37" t="e">
        <f>ROUND((COUNTIF(#REF!,"Pass")*100)/(COUNTA($A$9:$A$677)-COUNTIF(#REF!,"N/A")),2)&amp;"%"</f>
        <v>#REF!</v>
      </c>
      <c r="G6" s="38"/>
      <c r="H6" s="39" t="s">
        <v>10</v>
      </c>
      <c r="I6" s="40">
        <f>COUNTIF(H9:H32,"N/A")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99" t="s">
        <v>11</v>
      </c>
      <c r="B8" s="42" t="s">
        <v>12</v>
      </c>
      <c r="C8" s="42" t="s">
        <v>13</v>
      </c>
      <c r="D8" s="42" t="s">
        <v>14</v>
      </c>
      <c r="E8" s="42" t="s">
        <v>319</v>
      </c>
      <c r="F8" s="42" t="s">
        <v>15</v>
      </c>
      <c r="G8" s="42" t="s">
        <v>16</v>
      </c>
      <c r="H8" s="42" t="s">
        <v>17</v>
      </c>
      <c r="I8" s="42" t="s">
        <v>18</v>
      </c>
      <c r="J8" s="7"/>
      <c r="K8" s="7"/>
      <c r="L8" s="7"/>
      <c r="M8" s="7"/>
      <c r="N8" s="7"/>
      <c r="O8" s="7"/>
      <c r="P8" s="7"/>
      <c r="Q8" s="7"/>
      <c r="R8" s="7"/>
      <c r="S8" s="7"/>
      <c r="T8" s="7"/>
      <c r="U8" s="7"/>
      <c r="V8" s="7"/>
      <c r="W8" s="7"/>
      <c r="X8" s="7"/>
      <c r="Y8" s="7"/>
      <c r="Z8" s="7"/>
    </row>
    <row r="9" spans="1:26" ht="66">
      <c r="A9" s="15" t="s">
        <v>287</v>
      </c>
      <c r="B9" s="15" t="s">
        <v>292</v>
      </c>
      <c r="C9" s="16"/>
      <c r="D9" s="15" t="s">
        <v>336</v>
      </c>
      <c r="E9" s="15"/>
      <c r="F9" s="15" t="s">
        <v>318</v>
      </c>
      <c r="G9" s="16"/>
      <c r="H9" s="48" t="s">
        <v>4</v>
      </c>
      <c r="I9" s="16"/>
    </row>
    <row r="10" spans="1:26" ht="49.5">
      <c r="A10" s="15" t="s">
        <v>288</v>
      </c>
      <c r="B10" s="15" t="s">
        <v>293</v>
      </c>
      <c r="C10" s="16"/>
      <c r="D10" s="15" t="s">
        <v>337</v>
      </c>
      <c r="E10" s="15" t="s">
        <v>320</v>
      </c>
      <c r="F10" s="15" t="s">
        <v>329</v>
      </c>
      <c r="G10" s="16"/>
      <c r="H10" s="48" t="s">
        <v>4</v>
      </c>
      <c r="I10" s="16"/>
    </row>
    <row r="11" spans="1:26" ht="49.5">
      <c r="A11" s="15" t="s">
        <v>289</v>
      </c>
      <c r="B11" s="15" t="s">
        <v>294</v>
      </c>
      <c r="C11" s="16"/>
      <c r="D11" s="15" t="s">
        <v>337</v>
      </c>
      <c r="E11" s="15" t="s">
        <v>321</v>
      </c>
      <c r="F11" s="15" t="s">
        <v>328</v>
      </c>
      <c r="G11" s="16"/>
      <c r="H11" s="48" t="s">
        <v>4</v>
      </c>
      <c r="I11" s="16"/>
    </row>
    <row r="12" spans="1:26" ht="49.5">
      <c r="A12" s="15" t="s">
        <v>290</v>
      </c>
      <c r="B12" s="15" t="s">
        <v>295</v>
      </c>
      <c r="C12" s="16"/>
      <c r="D12" s="15" t="s">
        <v>337</v>
      </c>
      <c r="E12" s="15" t="s">
        <v>322</v>
      </c>
      <c r="F12" s="15" t="s">
        <v>327</v>
      </c>
      <c r="G12" s="16"/>
      <c r="H12" s="48" t="s">
        <v>4</v>
      </c>
      <c r="I12" s="16"/>
    </row>
    <row r="13" spans="1:26" ht="49.5">
      <c r="A13" s="15" t="s">
        <v>291</v>
      </c>
      <c r="B13" s="15" t="s">
        <v>296</v>
      </c>
      <c r="C13" s="16"/>
      <c r="D13" s="15" t="s">
        <v>337</v>
      </c>
      <c r="E13" s="15" t="s">
        <v>323</v>
      </c>
      <c r="F13" s="15" t="s">
        <v>326</v>
      </c>
      <c r="G13" s="16"/>
      <c r="H13" s="48" t="s">
        <v>4</v>
      </c>
      <c r="I13" s="16"/>
    </row>
    <row r="14" spans="1:26" ht="49.5">
      <c r="A14" s="15" t="s">
        <v>301</v>
      </c>
      <c r="B14" s="15" t="s">
        <v>297</v>
      </c>
      <c r="C14" s="16"/>
      <c r="D14" s="15" t="s">
        <v>337</v>
      </c>
      <c r="E14" s="15" t="s">
        <v>324</v>
      </c>
      <c r="F14" s="15" t="s">
        <v>325</v>
      </c>
      <c r="G14" s="16"/>
      <c r="H14" s="48" t="s">
        <v>4</v>
      </c>
      <c r="I14" s="16"/>
    </row>
    <row r="15" spans="1:26" ht="49.5">
      <c r="A15" s="15" t="s">
        <v>302</v>
      </c>
      <c r="B15" s="15" t="s">
        <v>298</v>
      </c>
      <c r="C15" s="16"/>
      <c r="D15" s="15" t="s">
        <v>337</v>
      </c>
      <c r="E15" s="15" t="s">
        <v>330</v>
      </c>
      <c r="F15" s="15" t="s">
        <v>331</v>
      </c>
      <c r="G15" s="16"/>
      <c r="H15" s="48" t="s">
        <v>4</v>
      </c>
      <c r="I15" s="16"/>
    </row>
    <row r="16" spans="1:26" ht="49.5">
      <c r="A16" s="15" t="s">
        <v>303</v>
      </c>
      <c r="B16" s="15" t="s">
        <v>299</v>
      </c>
      <c r="C16" s="16"/>
      <c r="D16" s="15" t="s">
        <v>337</v>
      </c>
      <c r="E16" s="16"/>
      <c r="F16" s="15" t="s">
        <v>332</v>
      </c>
      <c r="G16" s="16"/>
      <c r="H16" s="48" t="s">
        <v>4</v>
      </c>
      <c r="I16" s="16"/>
    </row>
    <row r="17" spans="1:9" ht="66">
      <c r="A17" s="15" t="s">
        <v>304</v>
      </c>
      <c r="B17" s="15" t="s">
        <v>300</v>
      </c>
      <c r="C17" s="16"/>
      <c r="D17" s="15" t="s">
        <v>337</v>
      </c>
      <c r="E17" s="15" t="s">
        <v>333</v>
      </c>
      <c r="F17" s="15" t="s">
        <v>334</v>
      </c>
      <c r="G17" s="16"/>
      <c r="H17" s="48" t="s">
        <v>4</v>
      </c>
      <c r="I17" s="16"/>
    </row>
    <row r="18" spans="1:9" ht="49.5">
      <c r="A18" s="15" t="s">
        <v>311</v>
      </c>
      <c r="B18" s="15" t="s">
        <v>305</v>
      </c>
      <c r="C18" s="16"/>
      <c r="D18" s="15" t="s">
        <v>338</v>
      </c>
      <c r="E18" s="16"/>
      <c r="F18" s="15" t="s">
        <v>335</v>
      </c>
      <c r="G18" s="16"/>
      <c r="H18" s="48" t="s">
        <v>4</v>
      </c>
      <c r="I18" s="16"/>
    </row>
    <row r="19" spans="1:9" ht="49.5">
      <c r="A19" s="15" t="s">
        <v>312</v>
      </c>
      <c r="B19" s="15" t="s">
        <v>306</v>
      </c>
      <c r="C19" s="16"/>
      <c r="D19" s="15" t="s">
        <v>339</v>
      </c>
      <c r="E19" s="16"/>
      <c r="F19" s="15" t="s">
        <v>340</v>
      </c>
      <c r="G19" s="16"/>
      <c r="H19" s="48" t="s">
        <v>4</v>
      </c>
      <c r="I19" s="16"/>
    </row>
    <row r="20" spans="1:9" ht="66">
      <c r="A20" s="15" t="s">
        <v>313</v>
      </c>
      <c r="B20" s="15" t="s">
        <v>307</v>
      </c>
      <c r="C20" s="16"/>
      <c r="D20" s="15" t="s">
        <v>342</v>
      </c>
      <c r="E20" s="16"/>
      <c r="F20" s="15" t="s">
        <v>341</v>
      </c>
      <c r="G20" s="16"/>
      <c r="H20" s="48" t="s">
        <v>4</v>
      </c>
      <c r="I20" s="16"/>
    </row>
    <row r="21" spans="1:9" ht="49.5">
      <c r="A21" s="15" t="s">
        <v>314</v>
      </c>
      <c r="B21" s="15" t="s">
        <v>343</v>
      </c>
      <c r="C21" s="16"/>
      <c r="D21" s="15" t="s">
        <v>338</v>
      </c>
      <c r="E21" s="16"/>
      <c r="F21" s="15" t="s">
        <v>332</v>
      </c>
      <c r="G21" s="16"/>
      <c r="H21" s="48" t="s">
        <v>4</v>
      </c>
      <c r="I21" s="16"/>
    </row>
    <row r="22" spans="1:9" ht="66">
      <c r="A22" s="15" t="s">
        <v>315</v>
      </c>
      <c r="B22" s="15" t="s">
        <v>308</v>
      </c>
      <c r="C22" s="16"/>
      <c r="D22" s="15" t="s">
        <v>338</v>
      </c>
      <c r="E22" s="16" t="s">
        <v>344</v>
      </c>
      <c r="F22" s="15" t="s">
        <v>345</v>
      </c>
      <c r="G22" s="16"/>
      <c r="H22" s="48" t="s">
        <v>4</v>
      </c>
      <c r="I22" s="16"/>
    </row>
    <row r="23" spans="1:9" ht="82.5">
      <c r="A23" s="15" t="s">
        <v>316</v>
      </c>
      <c r="B23" s="15" t="s">
        <v>309</v>
      </c>
      <c r="C23" s="16"/>
      <c r="D23" s="15" t="s">
        <v>346</v>
      </c>
      <c r="E23" s="16"/>
      <c r="F23" s="15" t="s">
        <v>347</v>
      </c>
      <c r="G23" s="16"/>
      <c r="H23" s="48" t="s">
        <v>4</v>
      </c>
      <c r="I23" s="16"/>
    </row>
    <row r="24" spans="1:9" ht="66">
      <c r="A24" s="15" t="s">
        <v>317</v>
      </c>
      <c r="B24" s="15" t="s">
        <v>310</v>
      </c>
      <c r="C24" s="16"/>
      <c r="D24" s="15" t="s">
        <v>338</v>
      </c>
      <c r="E24" s="16" t="s">
        <v>349</v>
      </c>
      <c r="F24" s="15" t="s">
        <v>348</v>
      </c>
      <c r="G24" s="16"/>
      <c r="H24" s="48" t="s">
        <v>4</v>
      </c>
      <c r="I24" s="16"/>
    </row>
    <row r="25" spans="1:9">
      <c r="A25" s="14"/>
      <c r="B25" s="17"/>
      <c r="C25" s="14"/>
      <c r="D25" s="14"/>
      <c r="E25" s="14"/>
      <c r="F25" s="14"/>
      <c r="G25" s="14"/>
      <c r="H25" s="14"/>
      <c r="I25" s="14"/>
    </row>
    <row r="26" spans="1:9">
      <c r="A26" s="14"/>
      <c r="B26" s="17"/>
      <c r="C26" s="14"/>
      <c r="D26" s="14"/>
      <c r="E26" s="14"/>
      <c r="F26" s="14"/>
      <c r="G26" s="14"/>
      <c r="H26" s="14"/>
      <c r="I26" s="14"/>
    </row>
    <row r="27" spans="1:9">
      <c r="A27" s="14"/>
      <c r="B27" s="17"/>
      <c r="C27" s="14"/>
      <c r="D27" s="14"/>
      <c r="E27" s="14"/>
      <c r="F27" s="14"/>
      <c r="G27" s="14"/>
      <c r="H27" s="14"/>
      <c r="I27" s="14"/>
    </row>
    <row r="28" spans="1:9">
      <c r="A28" s="14"/>
      <c r="B28" s="17"/>
      <c r="C28" s="14"/>
      <c r="D28" s="14"/>
      <c r="E28" s="14"/>
      <c r="F28" s="14"/>
      <c r="G28" s="14"/>
      <c r="H28" s="14"/>
      <c r="I28" s="14"/>
    </row>
    <row r="29" spans="1:9">
      <c r="A29" s="14"/>
      <c r="B29" s="17"/>
      <c r="C29" s="14"/>
      <c r="D29" s="14"/>
      <c r="E29" s="14"/>
      <c r="F29" s="14"/>
      <c r="G29" s="14"/>
      <c r="H29" s="14"/>
      <c r="I29" s="14"/>
    </row>
    <row r="30" spans="1:9">
      <c r="A30" s="14"/>
      <c r="B30" s="17"/>
      <c r="C30" s="14"/>
      <c r="D30" s="14"/>
      <c r="E30" s="14"/>
      <c r="F30" s="14"/>
      <c r="G30" s="14"/>
      <c r="H30" s="14"/>
      <c r="I30" s="14"/>
    </row>
    <row r="31" spans="1:9">
      <c r="A31" s="14"/>
      <c r="B31" s="17"/>
      <c r="C31" s="14"/>
      <c r="D31" s="14"/>
      <c r="E31" s="14"/>
      <c r="F31" s="14"/>
      <c r="G31" s="14"/>
      <c r="H31" s="14"/>
      <c r="I31" s="14"/>
    </row>
    <row r="32" spans="1:9">
      <c r="A32" s="14"/>
      <c r="B32" s="17"/>
      <c r="C32" s="14"/>
      <c r="D32" s="14"/>
      <c r="E32" s="14"/>
      <c r="F32" s="14"/>
      <c r="G32" s="14"/>
      <c r="H32" s="14"/>
      <c r="I32" s="14"/>
    </row>
    <row r="33" spans="1:9">
      <c r="A33" s="14"/>
      <c r="B33" s="17"/>
      <c r="C33" s="14"/>
      <c r="D33" s="14"/>
      <c r="E33" s="14"/>
      <c r="F33" s="14"/>
      <c r="G33" s="14"/>
      <c r="H33" s="14"/>
      <c r="I33" s="14"/>
    </row>
    <row r="34" spans="1:9">
      <c r="A34" s="14"/>
      <c r="B34" s="17"/>
      <c r="C34" s="14"/>
      <c r="D34" s="14"/>
      <c r="E34" s="14"/>
      <c r="F34" s="14"/>
      <c r="G34" s="14"/>
      <c r="H34" s="14"/>
      <c r="I34" s="14"/>
    </row>
    <row r="35" spans="1:9">
      <c r="A35" s="14"/>
      <c r="B35" s="17"/>
      <c r="C35" s="14"/>
      <c r="D35" s="14"/>
      <c r="E35" s="14"/>
      <c r="F35" s="14"/>
      <c r="G35" s="14"/>
      <c r="H35" s="14"/>
      <c r="I35" s="14"/>
    </row>
    <row r="36" spans="1:9">
      <c r="B36" s="41"/>
    </row>
    <row r="37" spans="1:9">
      <c r="B37" s="41"/>
    </row>
    <row r="38" spans="1:9">
      <c r="B38" s="41"/>
    </row>
    <row r="39" spans="1:9">
      <c r="B39" s="41"/>
    </row>
    <row r="40" spans="1:9">
      <c r="B40" s="41"/>
    </row>
    <row r="41" spans="1:9">
      <c r="B41" s="41"/>
    </row>
    <row r="42" spans="1:9">
      <c r="B42" s="41"/>
    </row>
    <row r="43" spans="1:9">
      <c r="B43" s="41"/>
    </row>
    <row r="44" spans="1:9">
      <c r="B44" s="41"/>
    </row>
    <row r="45" spans="1:9">
      <c r="B45" s="41"/>
    </row>
    <row r="46" spans="1:9">
      <c r="B46" s="41"/>
    </row>
    <row r="47" spans="1:9">
      <c r="B47" s="41"/>
    </row>
  </sheetData>
  <conditionalFormatting sqref="A8:G8 A1:H1 A7:H7 A2:G6">
    <cfRule type="expression" dxfId="1"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16">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topLeftCell="A55" zoomScale="85" zoomScaleNormal="85" workbookViewId="0">
      <selection activeCell="I57" sqref="I57"/>
    </sheetView>
  </sheetViews>
  <sheetFormatPr defaultRowHeight="16.5"/>
  <cols>
    <col min="1" max="1" width="11.33203125" customWidth="1"/>
    <col min="2" max="2" width="18.44140625" customWidth="1"/>
    <col min="3" max="3" width="3.6640625" customWidth="1"/>
    <col min="4" max="4" width="32.5546875" customWidth="1"/>
    <col min="5" max="5" width="9.109375" customWidth="1"/>
    <col min="6" max="6" width="20.33203125" customWidth="1"/>
  </cols>
  <sheetData>
    <row r="1" spans="1:26" s="4" customFormat="1" ht="14.25" customHeight="1" thickBot="1">
      <c r="A1" s="19"/>
      <c r="B1" s="20"/>
      <c r="C1" s="20"/>
      <c r="D1" s="21"/>
      <c r="E1" s="21"/>
      <c r="F1" s="21"/>
      <c r="G1" s="21"/>
      <c r="H1" s="20"/>
      <c r="I1" s="21"/>
      <c r="J1" s="3"/>
      <c r="K1" s="2"/>
      <c r="L1" s="2"/>
      <c r="M1" s="2"/>
      <c r="N1" s="2"/>
      <c r="O1" s="2"/>
      <c r="P1" s="2"/>
      <c r="Q1" s="2"/>
      <c r="R1" s="2"/>
      <c r="S1" s="2"/>
      <c r="T1" s="2"/>
      <c r="U1" s="2"/>
      <c r="V1" s="2"/>
      <c r="W1" s="2"/>
      <c r="X1" s="2"/>
      <c r="Y1" s="2"/>
      <c r="Z1" s="2"/>
    </row>
    <row r="2" spans="1:26" s="5" customFormat="1" ht="17.25" customHeight="1">
      <c r="A2" s="20"/>
      <c r="B2" s="22" t="s">
        <v>0</v>
      </c>
      <c r="C2" s="22"/>
      <c r="D2" s="22" t="s">
        <v>0</v>
      </c>
      <c r="E2" s="43"/>
      <c r="F2" s="23"/>
      <c r="G2" s="24"/>
      <c r="H2" s="25" t="s">
        <v>1</v>
      </c>
      <c r="I2" s="26">
        <f>COUNTA($A$9:$A$666)</f>
        <v>40</v>
      </c>
      <c r="K2" s="1"/>
      <c r="L2" s="1"/>
      <c r="M2" s="1"/>
      <c r="N2" s="1"/>
      <c r="O2" s="1"/>
      <c r="P2" s="1"/>
      <c r="Q2" s="1"/>
      <c r="R2" s="1"/>
      <c r="S2" s="1"/>
      <c r="T2" s="1"/>
      <c r="U2" s="1"/>
      <c r="V2" s="1"/>
      <c r="W2" s="1"/>
      <c r="X2" s="1"/>
      <c r="Y2" s="1"/>
      <c r="Z2" s="1"/>
    </row>
    <row r="3" spans="1:26" s="5" customFormat="1" ht="17.25" customHeight="1">
      <c r="A3" s="20"/>
      <c r="B3" s="27" t="s">
        <v>2</v>
      </c>
      <c r="C3" s="27"/>
      <c r="D3" s="27" t="s">
        <v>2</v>
      </c>
      <c r="E3" s="44"/>
      <c r="F3" s="28" t="s">
        <v>3</v>
      </c>
      <c r="G3" s="29"/>
      <c r="H3" s="30" t="s">
        <v>4</v>
      </c>
      <c r="I3" s="31">
        <f>COUNTIF(H9:H29,"Pass")</f>
        <v>18</v>
      </c>
      <c r="K3" s="1"/>
      <c r="L3" s="1"/>
      <c r="M3" s="1"/>
      <c r="N3" s="1"/>
      <c r="O3" s="1"/>
      <c r="P3" s="1"/>
      <c r="Q3" s="1"/>
      <c r="R3" s="1"/>
      <c r="S3" s="1"/>
      <c r="T3" s="1"/>
      <c r="U3" s="1"/>
      <c r="V3" s="1"/>
      <c r="W3" s="1"/>
      <c r="X3" s="1"/>
      <c r="Y3" s="1"/>
      <c r="Z3" s="1"/>
    </row>
    <row r="4" spans="1:26" s="5" customFormat="1" ht="31.5" customHeight="1" thickBot="1">
      <c r="A4" s="20"/>
      <c r="B4" s="32" t="s">
        <v>5</v>
      </c>
      <c r="C4" s="32"/>
      <c r="D4" s="32" t="s">
        <v>5</v>
      </c>
      <c r="E4" s="45"/>
      <c r="F4" s="33" t="s">
        <v>6</v>
      </c>
      <c r="G4" s="34"/>
      <c r="H4" s="30" t="s">
        <v>7</v>
      </c>
      <c r="I4" s="31">
        <f>COUNTIF(H9:H29,"Fail")</f>
        <v>3</v>
      </c>
      <c r="K4" s="1"/>
      <c r="L4" s="1"/>
      <c r="M4" s="1"/>
      <c r="N4" s="1"/>
      <c r="O4" s="1"/>
      <c r="P4" s="1"/>
      <c r="Q4" s="1"/>
      <c r="R4" s="1"/>
      <c r="S4" s="1"/>
      <c r="T4" s="1"/>
      <c r="U4" s="1"/>
      <c r="V4" s="1"/>
      <c r="W4" s="1"/>
      <c r="X4" s="1"/>
      <c r="Y4" s="1"/>
      <c r="Z4" s="1"/>
    </row>
    <row r="5" spans="1:26" s="5" customFormat="1" ht="20.25" customHeight="1" thickBot="1">
      <c r="A5" s="20"/>
      <c r="B5" s="35"/>
      <c r="C5" s="35"/>
      <c r="D5" s="35"/>
      <c r="E5" s="35"/>
      <c r="F5" s="35"/>
      <c r="G5" s="35"/>
      <c r="H5" s="30" t="s">
        <v>8</v>
      </c>
      <c r="I5" s="31">
        <f>COUNTIF(H9:H29,"Untest")</f>
        <v>0</v>
      </c>
      <c r="K5" s="1"/>
      <c r="L5" s="1"/>
      <c r="M5" s="1"/>
      <c r="N5" s="1"/>
      <c r="O5" s="1"/>
      <c r="P5" s="1"/>
      <c r="Q5" s="1"/>
      <c r="R5" s="1"/>
      <c r="S5" s="1"/>
      <c r="T5" s="1"/>
      <c r="U5" s="1"/>
      <c r="V5" s="1"/>
      <c r="W5" s="1"/>
      <c r="X5" s="1"/>
      <c r="Y5" s="1"/>
      <c r="Z5" s="1"/>
    </row>
    <row r="6" spans="1:26" s="5" customFormat="1" ht="26.25" customHeight="1" thickBot="1">
      <c r="A6" s="35"/>
      <c r="B6" s="36" t="s">
        <v>9</v>
      </c>
      <c r="C6" s="36"/>
      <c r="D6" s="36" t="s">
        <v>9</v>
      </c>
      <c r="E6" s="46"/>
      <c r="F6" s="37" t="e">
        <f>ROUND((COUNTIF(#REF!,"Pass")*100)/(COUNTA($A$9:$A$666)-COUNTIF(#REF!,"N/A")),2)&amp;"%"</f>
        <v>#REF!</v>
      </c>
      <c r="G6" s="38"/>
      <c r="H6" s="39" t="s">
        <v>10</v>
      </c>
      <c r="I6" s="40">
        <f>COUNTIF(H9:H29,"N/A")</f>
        <v>0</v>
      </c>
      <c r="K6" s="1"/>
      <c r="L6" s="1"/>
      <c r="M6" s="1"/>
      <c r="N6" s="1"/>
      <c r="O6" s="1"/>
      <c r="P6" s="1"/>
      <c r="Q6" s="1"/>
      <c r="R6" s="1"/>
      <c r="S6" s="1"/>
      <c r="T6" s="1"/>
      <c r="U6" s="1"/>
      <c r="V6" s="1"/>
      <c r="W6" s="1"/>
      <c r="X6" s="1"/>
      <c r="Y6" s="1"/>
      <c r="Z6" s="1"/>
    </row>
    <row r="7" spans="1:26" s="4" customFormat="1" ht="17.25" customHeight="1">
      <c r="A7" s="6"/>
      <c r="B7" s="6"/>
      <c r="C7" s="6"/>
      <c r="D7" s="7"/>
      <c r="E7" s="7"/>
      <c r="F7" s="8"/>
      <c r="G7" s="8"/>
      <c r="H7" s="9"/>
      <c r="I7" s="10"/>
      <c r="J7" s="7"/>
      <c r="K7" s="7"/>
      <c r="L7" s="7"/>
      <c r="M7" s="7"/>
      <c r="N7" s="7"/>
      <c r="O7" s="7"/>
      <c r="P7" s="7"/>
      <c r="Q7" s="7"/>
      <c r="R7" s="7"/>
      <c r="S7" s="7"/>
      <c r="T7" s="7"/>
      <c r="U7" s="7"/>
      <c r="V7" s="7"/>
      <c r="W7" s="7"/>
      <c r="X7" s="7"/>
      <c r="Y7" s="7"/>
    </row>
    <row r="8" spans="1:26" s="4" customFormat="1" ht="48.75" customHeight="1">
      <c r="A8" s="42" t="s">
        <v>11</v>
      </c>
      <c r="B8" s="42" t="s">
        <v>12</v>
      </c>
      <c r="C8" s="42" t="s">
        <v>13</v>
      </c>
      <c r="D8" s="42" t="s">
        <v>14</v>
      </c>
      <c r="E8" s="42" t="s">
        <v>319</v>
      </c>
      <c r="F8" s="42" t="s">
        <v>15</v>
      </c>
      <c r="G8" s="42" t="s">
        <v>16</v>
      </c>
      <c r="H8" s="42" t="s">
        <v>17</v>
      </c>
      <c r="I8" s="42" t="s">
        <v>18</v>
      </c>
      <c r="J8" s="7"/>
      <c r="K8" s="7"/>
      <c r="L8" s="7"/>
      <c r="M8" s="7"/>
      <c r="N8" s="7"/>
      <c r="O8" s="7"/>
      <c r="P8" s="7"/>
      <c r="Q8" s="7"/>
      <c r="R8" s="7"/>
      <c r="S8" s="7"/>
      <c r="T8" s="7"/>
      <c r="U8" s="7"/>
      <c r="V8" s="7"/>
      <c r="W8" s="7"/>
      <c r="X8" s="7"/>
      <c r="Y8" s="7"/>
      <c r="Z8" s="7"/>
    </row>
    <row r="9" spans="1:26" ht="115.5">
      <c r="A9" s="15" t="s">
        <v>350</v>
      </c>
      <c r="B9" s="15" t="s">
        <v>351</v>
      </c>
      <c r="C9" s="15"/>
      <c r="D9" s="15" t="s">
        <v>360</v>
      </c>
      <c r="E9" s="15"/>
      <c r="F9" s="15" t="s">
        <v>420</v>
      </c>
      <c r="G9" s="15"/>
      <c r="H9" s="15" t="s">
        <v>4</v>
      </c>
      <c r="I9" s="16"/>
    </row>
    <row r="10" spans="1:26" ht="115.5">
      <c r="A10" s="15" t="s">
        <v>367</v>
      </c>
      <c r="B10" s="15" t="s">
        <v>352</v>
      </c>
      <c r="C10" s="15"/>
      <c r="D10" s="15" t="s">
        <v>405</v>
      </c>
      <c r="E10" s="15"/>
      <c r="F10" s="15" t="s">
        <v>421</v>
      </c>
      <c r="G10" s="15"/>
      <c r="H10" s="15" t="s">
        <v>4</v>
      </c>
      <c r="I10" s="16"/>
    </row>
    <row r="11" spans="1:26" ht="115.5">
      <c r="A11" s="15" t="s">
        <v>368</v>
      </c>
      <c r="B11" s="15" t="s">
        <v>353</v>
      </c>
      <c r="C11" s="15"/>
      <c r="D11" s="15" t="s">
        <v>360</v>
      </c>
      <c r="E11" s="15"/>
      <c r="F11" s="15" t="s">
        <v>421</v>
      </c>
      <c r="G11" s="15"/>
      <c r="H11" s="15" t="s">
        <v>7</v>
      </c>
      <c r="I11" s="16"/>
    </row>
    <row r="12" spans="1:26" ht="115.5">
      <c r="A12" s="15" t="s">
        <v>369</v>
      </c>
      <c r="B12" s="15" t="s">
        <v>354</v>
      </c>
      <c r="C12" s="15"/>
      <c r="D12" s="15" t="s">
        <v>360</v>
      </c>
      <c r="E12" s="15"/>
      <c r="F12" s="15" t="s">
        <v>420</v>
      </c>
      <c r="G12" s="15"/>
      <c r="H12" s="15" t="s">
        <v>4</v>
      </c>
      <c r="I12" s="16"/>
    </row>
    <row r="13" spans="1:26" ht="115.5">
      <c r="A13" s="15" t="s">
        <v>370</v>
      </c>
      <c r="B13" s="15" t="s">
        <v>355</v>
      </c>
      <c r="C13" s="15"/>
      <c r="D13" s="15" t="s">
        <v>360</v>
      </c>
      <c r="E13" s="15"/>
      <c r="F13" s="15" t="s">
        <v>420</v>
      </c>
      <c r="G13" s="15"/>
      <c r="H13" s="15" t="s">
        <v>4</v>
      </c>
      <c r="I13" s="16"/>
    </row>
    <row r="14" spans="1:26" ht="115.5">
      <c r="A14" s="15" t="s">
        <v>371</v>
      </c>
      <c r="B14" s="15" t="s">
        <v>153</v>
      </c>
      <c r="C14" s="15"/>
      <c r="D14" s="15" t="s">
        <v>406</v>
      </c>
      <c r="E14" s="15"/>
      <c r="F14" s="15" t="s">
        <v>418</v>
      </c>
      <c r="G14" s="15"/>
      <c r="H14" s="15" t="s">
        <v>4</v>
      </c>
      <c r="I14" s="16"/>
    </row>
    <row r="15" spans="1:26" ht="115.5">
      <c r="A15" s="15" t="s">
        <v>372</v>
      </c>
      <c r="B15" s="13" t="s">
        <v>154</v>
      </c>
      <c r="C15" s="15"/>
      <c r="D15" s="15" t="s">
        <v>360</v>
      </c>
      <c r="E15" s="15"/>
      <c r="F15" s="15" t="s">
        <v>418</v>
      </c>
      <c r="G15" s="15"/>
      <c r="H15" s="15" t="s">
        <v>4</v>
      </c>
      <c r="I15" s="16"/>
    </row>
    <row r="16" spans="1:26" ht="115.5">
      <c r="A16" s="15" t="s">
        <v>373</v>
      </c>
      <c r="B16" s="13" t="s">
        <v>155</v>
      </c>
      <c r="C16" s="15"/>
      <c r="D16" s="15" t="s">
        <v>360</v>
      </c>
      <c r="E16" s="15"/>
      <c r="F16" s="15" t="s">
        <v>255</v>
      </c>
      <c r="G16" s="15"/>
      <c r="H16" s="15" t="s">
        <v>4</v>
      </c>
      <c r="I16" s="16"/>
    </row>
    <row r="17" spans="1:9" ht="115.5">
      <c r="A17" s="15" t="s">
        <v>374</v>
      </c>
      <c r="B17" s="13" t="s">
        <v>156</v>
      </c>
      <c r="C17" s="15"/>
      <c r="D17" s="15" t="s">
        <v>360</v>
      </c>
      <c r="E17" s="15"/>
      <c r="F17" s="15" t="s">
        <v>418</v>
      </c>
      <c r="G17" s="15"/>
      <c r="H17" s="15" t="s">
        <v>4</v>
      </c>
      <c r="I17" s="16"/>
    </row>
    <row r="18" spans="1:9" ht="115.5">
      <c r="A18" s="15" t="s">
        <v>375</v>
      </c>
      <c r="B18" s="13" t="s">
        <v>157</v>
      </c>
      <c r="C18" s="15"/>
      <c r="D18" s="15" t="s">
        <v>360</v>
      </c>
      <c r="E18" s="15"/>
      <c r="F18" s="15" t="s">
        <v>418</v>
      </c>
      <c r="G18" s="15"/>
      <c r="H18" s="15" t="s">
        <v>4</v>
      </c>
      <c r="I18" s="16"/>
    </row>
    <row r="19" spans="1:9" ht="115.5">
      <c r="A19" s="15" t="s">
        <v>376</v>
      </c>
      <c r="B19" s="13" t="s">
        <v>115</v>
      </c>
      <c r="C19" s="15"/>
      <c r="D19" s="15" t="s">
        <v>360</v>
      </c>
      <c r="E19" s="15"/>
      <c r="F19" s="15" t="s">
        <v>418</v>
      </c>
      <c r="G19" s="15"/>
      <c r="H19" s="15" t="s">
        <v>4</v>
      </c>
      <c r="I19" s="16"/>
    </row>
    <row r="20" spans="1:9" ht="115.5">
      <c r="A20" s="15" t="s">
        <v>377</v>
      </c>
      <c r="B20" s="15" t="s">
        <v>117</v>
      </c>
      <c r="C20" s="15"/>
      <c r="D20" s="15" t="s">
        <v>360</v>
      </c>
      <c r="E20" s="15"/>
      <c r="F20" s="15" t="s">
        <v>418</v>
      </c>
      <c r="G20" s="15"/>
      <c r="H20" s="15" t="s">
        <v>4</v>
      </c>
      <c r="I20" s="16"/>
    </row>
    <row r="21" spans="1:9" ht="115.5">
      <c r="A21" s="15" t="s">
        <v>378</v>
      </c>
      <c r="B21" s="15" t="s">
        <v>158</v>
      </c>
      <c r="C21" s="15"/>
      <c r="D21" s="15" t="s">
        <v>360</v>
      </c>
      <c r="E21" s="15"/>
      <c r="F21" s="15" t="s">
        <v>418</v>
      </c>
      <c r="G21" s="15"/>
      <c r="H21" s="15" t="s">
        <v>4</v>
      </c>
      <c r="I21" s="16"/>
    </row>
    <row r="22" spans="1:9" ht="115.5">
      <c r="A22" s="15" t="s">
        <v>379</v>
      </c>
      <c r="B22" s="15" t="s">
        <v>32</v>
      </c>
      <c r="C22" s="15"/>
      <c r="D22" s="15" t="s">
        <v>360</v>
      </c>
      <c r="E22" s="15"/>
      <c r="F22" s="15" t="s">
        <v>418</v>
      </c>
      <c r="G22" s="15"/>
      <c r="H22" s="15" t="s">
        <v>4</v>
      </c>
      <c r="I22" s="16"/>
    </row>
    <row r="23" spans="1:9" ht="115.5">
      <c r="A23" s="15" t="s">
        <v>380</v>
      </c>
      <c r="B23" s="15" t="s">
        <v>118</v>
      </c>
      <c r="C23" s="15"/>
      <c r="D23" s="15" t="s">
        <v>360</v>
      </c>
      <c r="E23" s="15"/>
      <c r="F23" s="15" t="s">
        <v>418</v>
      </c>
      <c r="G23" s="15"/>
      <c r="H23" s="15" t="s">
        <v>7</v>
      </c>
      <c r="I23" s="16"/>
    </row>
    <row r="24" spans="1:9" ht="115.5">
      <c r="A24" s="15"/>
      <c r="B24" s="15" t="s">
        <v>419</v>
      </c>
      <c r="C24" s="15"/>
      <c r="D24" s="15" t="s">
        <v>360</v>
      </c>
      <c r="E24" s="15"/>
      <c r="F24" s="15" t="s">
        <v>418</v>
      </c>
      <c r="G24" s="15"/>
      <c r="H24" s="15" t="s">
        <v>7</v>
      </c>
      <c r="I24" s="16"/>
    </row>
    <row r="25" spans="1:9" ht="99">
      <c r="A25" s="15" t="s">
        <v>381</v>
      </c>
      <c r="B25" s="15" t="s">
        <v>161</v>
      </c>
      <c r="C25" s="15"/>
      <c r="D25" s="15" t="s">
        <v>407</v>
      </c>
      <c r="E25" s="15"/>
      <c r="F25" s="15" t="s">
        <v>417</v>
      </c>
      <c r="G25" s="15"/>
      <c r="H25" s="15" t="s">
        <v>4</v>
      </c>
      <c r="I25" s="16"/>
    </row>
    <row r="26" spans="1:9" ht="115.5">
      <c r="A26" s="15" t="s">
        <v>382</v>
      </c>
      <c r="B26" s="15" t="s">
        <v>163</v>
      </c>
      <c r="C26" s="15"/>
      <c r="D26" s="15" t="s">
        <v>360</v>
      </c>
      <c r="E26" s="15"/>
      <c r="F26" s="15" t="s">
        <v>416</v>
      </c>
      <c r="G26" s="15"/>
      <c r="H26" s="15" t="s">
        <v>4</v>
      </c>
      <c r="I26" s="16"/>
    </row>
    <row r="27" spans="1:9" ht="115.5">
      <c r="A27" s="15" t="s">
        <v>383</v>
      </c>
      <c r="B27" s="15" t="s">
        <v>167</v>
      </c>
      <c r="C27" s="15"/>
      <c r="D27" s="15" t="s">
        <v>360</v>
      </c>
      <c r="E27" s="15"/>
      <c r="F27" s="15" t="s">
        <v>415</v>
      </c>
      <c r="G27" s="15"/>
      <c r="H27" s="15" t="s">
        <v>4</v>
      </c>
      <c r="I27" s="16"/>
    </row>
    <row r="28" spans="1:9" ht="115.5">
      <c r="A28" s="15" t="s">
        <v>384</v>
      </c>
      <c r="B28" s="15" t="s">
        <v>168</v>
      </c>
      <c r="C28" s="15"/>
      <c r="D28" s="15" t="s">
        <v>360</v>
      </c>
      <c r="E28" s="15"/>
      <c r="F28" s="15" t="s">
        <v>415</v>
      </c>
      <c r="G28" s="15"/>
      <c r="H28" s="15" t="s">
        <v>4</v>
      </c>
      <c r="I28" s="16"/>
    </row>
    <row r="29" spans="1:9" ht="115.5">
      <c r="A29" s="15" t="s">
        <v>385</v>
      </c>
      <c r="B29" s="15" t="s">
        <v>169</v>
      </c>
      <c r="C29" s="15"/>
      <c r="D29" s="15" t="s">
        <v>360</v>
      </c>
      <c r="E29" s="15"/>
      <c r="F29" s="15" t="s">
        <v>254</v>
      </c>
      <c r="G29" s="15"/>
      <c r="H29" s="15" t="s">
        <v>4</v>
      </c>
      <c r="I29" s="16"/>
    </row>
    <row r="30" spans="1:9" ht="148.5">
      <c r="A30" s="15" t="s">
        <v>386</v>
      </c>
      <c r="B30" s="15" t="s">
        <v>356</v>
      </c>
      <c r="C30" s="15"/>
      <c r="D30" s="15" t="s">
        <v>408</v>
      </c>
      <c r="E30" s="15"/>
      <c r="F30" s="15" t="s">
        <v>410</v>
      </c>
      <c r="G30" s="15"/>
      <c r="H30" s="15" t="s">
        <v>4</v>
      </c>
      <c r="I30" s="16"/>
    </row>
    <row r="31" spans="1:9" ht="82.5">
      <c r="A31" s="15" t="s">
        <v>387</v>
      </c>
      <c r="B31" s="15" t="s">
        <v>357</v>
      </c>
      <c r="C31" s="15"/>
      <c r="D31" s="15" t="s">
        <v>411</v>
      </c>
      <c r="E31" s="15"/>
      <c r="F31" s="15" t="s">
        <v>409</v>
      </c>
      <c r="G31" s="15"/>
      <c r="H31" s="15" t="s">
        <v>4</v>
      </c>
      <c r="I31" s="16"/>
    </row>
    <row r="32" spans="1:9" s="103" customFormat="1" ht="115.5">
      <c r="A32" s="100" t="s">
        <v>388</v>
      </c>
      <c r="B32" s="101" t="s">
        <v>358</v>
      </c>
      <c r="C32" s="100"/>
      <c r="D32" s="100" t="s">
        <v>412</v>
      </c>
      <c r="E32" s="100"/>
      <c r="F32" s="100" t="s">
        <v>413</v>
      </c>
      <c r="G32" s="100"/>
      <c r="H32" s="15" t="s">
        <v>4</v>
      </c>
      <c r="I32" s="102"/>
    </row>
    <row r="33" spans="1:9" ht="66">
      <c r="A33" s="15" t="s">
        <v>389</v>
      </c>
      <c r="B33" s="13" t="s">
        <v>361</v>
      </c>
      <c r="C33" s="15"/>
      <c r="D33" s="15" t="s">
        <v>414</v>
      </c>
      <c r="E33" s="15"/>
      <c r="F33" s="15" t="s">
        <v>422</v>
      </c>
      <c r="G33" s="15"/>
      <c r="H33" s="15" t="s">
        <v>4</v>
      </c>
      <c r="I33" s="16"/>
    </row>
    <row r="34" spans="1:9" ht="66">
      <c r="A34" s="15" t="s">
        <v>390</v>
      </c>
      <c r="B34" s="13" t="s">
        <v>362</v>
      </c>
      <c r="C34" s="15"/>
      <c r="D34" s="15" t="s">
        <v>414</v>
      </c>
      <c r="E34" s="15"/>
      <c r="F34" s="15" t="s">
        <v>422</v>
      </c>
      <c r="G34" s="15"/>
      <c r="H34" s="15" t="s">
        <v>4</v>
      </c>
      <c r="I34" s="16"/>
    </row>
    <row r="35" spans="1:9" ht="66">
      <c r="A35" s="15" t="s">
        <v>391</v>
      </c>
      <c r="B35" s="13" t="s">
        <v>363</v>
      </c>
      <c r="C35" s="15"/>
      <c r="D35" s="15" t="s">
        <v>414</v>
      </c>
      <c r="E35" s="15"/>
      <c r="F35" s="15" t="s">
        <v>422</v>
      </c>
      <c r="G35" s="15"/>
      <c r="H35" s="15" t="s">
        <v>4</v>
      </c>
      <c r="I35" s="16"/>
    </row>
    <row r="36" spans="1:9" ht="66">
      <c r="A36" s="15" t="s">
        <v>392</v>
      </c>
      <c r="B36" s="15" t="s">
        <v>364</v>
      </c>
      <c r="C36" s="15"/>
      <c r="D36" s="15" t="s">
        <v>414</v>
      </c>
      <c r="E36" s="15"/>
      <c r="F36" s="15" t="s">
        <v>422</v>
      </c>
      <c r="G36" s="15"/>
      <c r="H36" s="15" t="s">
        <v>4</v>
      </c>
      <c r="I36" s="16"/>
    </row>
    <row r="37" spans="1:9" ht="66">
      <c r="A37" s="15" t="s">
        <v>393</v>
      </c>
      <c r="B37" s="15" t="s">
        <v>365</v>
      </c>
      <c r="C37" s="15"/>
      <c r="D37" s="15" t="s">
        <v>414</v>
      </c>
      <c r="E37" s="15"/>
      <c r="F37" s="15" t="s">
        <v>422</v>
      </c>
      <c r="G37" s="15"/>
      <c r="H37" s="15" t="s">
        <v>4</v>
      </c>
      <c r="I37" s="16"/>
    </row>
    <row r="38" spans="1:9" ht="66">
      <c r="A38" s="15" t="s">
        <v>394</v>
      </c>
      <c r="B38" s="15" t="s">
        <v>366</v>
      </c>
      <c r="C38" s="15"/>
      <c r="D38" s="15" t="s">
        <v>414</v>
      </c>
      <c r="E38" s="15"/>
      <c r="F38" s="15" t="s">
        <v>422</v>
      </c>
      <c r="G38" s="15"/>
      <c r="H38" s="15" t="s">
        <v>7</v>
      </c>
      <c r="I38" s="16"/>
    </row>
    <row r="39" spans="1:9" ht="181.5">
      <c r="A39" s="15" t="s">
        <v>395</v>
      </c>
      <c r="B39" s="15" t="s">
        <v>423</v>
      </c>
      <c r="C39" s="15"/>
      <c r="D39" s="15" t="s">
        <v>424</v>
      </c>
      <c r="E39" s="15"/>
      <c r="F39" s="15" t="s">
        <v>425</v>
      </c>
      <c r="G39" s="15"/>
      <c r="H39" s="15" t="s">
        <v>4</v>
      </c>
      <c r="I39" s="16"/>
    </row>
    <row r="40" spans="1:9" ht="49.5">
      <c r="A40" s="15" t="s">
        <v>396</v>
      </c>
      <c r="B40" s="15" t="s">
        <v>426</v>
      </c>
      <c r="C40" s="15"/>
      <c r="D40" s="15" t="s">
        <v>414</v>
      </c>
      <c r="E40" s="15"/>
      <c r="F40" s="15" t="s">
        <v>443</v>
      </c>
      <c r="G40" s="15"/>
      <c r="H40" s="15" t="s">
        <v>4</v>
      </c>
      <c r="I40" s="16"/>
    </row>
    <row r="41" spans="1:9" ht="66">
      <c r="A41" s="15" t="s">
        <v>397</v>
      </c>
      <c r="B41" s="15" t="s">
        <v>427</v>
      </c>
      <c r="C41" s="15"/>
      <c r="D41" s="15" t="s">
        <v>414</v>
      </c>
      <c r="E41" s="15"/>
      <c r="F41" s="15" t="s">
        <v>444</v>
      </c>
      <c r="G41" s="15"/>
      <c r="H41" s="15" t="s">
        <v>4</v>
      </c>
      <c r="I41" s="16"/>
    </row>
    <row r="42" spans="1:9" ht="82.5">
      <c r="A42" s="15" t="s">
        <v>398</v>
      </c>
      <c r="B42" s="15" t="s">
        <v>428</v>
      </c>
      <c r="C42" s="15"/>
      <c r="D42" s="15" t="s">
        <v>414</v>
      </c>
      <c r="E42" s="15"/>
      <c r="F42" s="15" t="s">
        <v>444</v>
      </c>
      <c r="G42" s="15"/>
      <c r="H42" s="15" t="s">
        <v>4</v>
      </c>
      <c r="I42" s="16"/>
    </row>
    <row r="43" spans="1:9" ht="82.5">
      <c r="A43" s="15" t="s">
        <v>399</v>
      </c>
      <c r="B43" s="15" t="s">
        <v>429</v>
      </c>
      <c r="C43" s="15"/>
      <c r="D43" s="15" t="s">
        <v>414</v>
      </c>
      <c r="E43" s="15"/>
      <c r="F43" s="15" t="s">
        <v>445</v>
      </c>
      <c r="G43" s="15"/>
      <c r="H43" s="15" t="s">
        <v>4</v>
      </c>
      <c r="I43" s="16"/>
    </row>
    <row r="44" spans="1:9" ht="66">
      <c r="A44" s="15" t="s">
        <v>400</v>
      </c>
      <c r="B44" s="15" t="s">
        <v>430</v>
      </c>
      <c r="C44" s="15"/>
      <c r="D44" s="15" t="s">
        <v>414</v>
      </c>
      <c r="E44" s="15"/>
      <c r="F44" s="15" t="s">
        <v>445</v>
      </c>
      <c r="G44" s="15"/>
      <c r="H44" s="15" t="s">
        <v>4</v>
      </c>
      <c r="I44" s="16"/>
    </row>
    <row r="45" spans="1:9" ht="49.5">
      <c r="A45" s="15" t="s">
        <v>401</v>
      </c>
      <c r="B45" s="15" t="s">
        <v>431</v>
      </c>
      <c r="C45" s="15"/>
      <c r="D45" s="15" t="s">
        <v>414</v>
      </c>
      <c r="E45" s="15"/>
      <c r="F45" s="15" t="s">
        <v>446</v>
      </c>
      <c r="G45" s="15"/>
      <c r="H45" s="15" t="s">
        <v>4</v>
      </c>
      <c r="I45" s="16"/>
    </row>
    <row r="46" spans="1:9" ht="66">
      <c r="A46" s="15" t="s">
        <v>402</v>
      </c>
      <c r="B46" s="15" t="s">
        <v>432</v>
      </c>
      <c r="C46" s="15"/>
      <c r="D46" s="15" t="s">
        <v>414</v>
      </c>
      <c r="E46" s="15"/>
      <c r="F46" s="15" t="s">
        <v>447</v>
      </c>
      <c r="G46" s="15"/>
      <c r="H46" s="15" t="s">
        <v>4</v>
      </c>
      <c r="I46" s="16"/>
    </row>
    <row r="47" spans="1:9" ht="82.5">
      <c r="A47" s="15" t="s">
        <v>403</v>
      </c>
      <c r="B47" s="15" t="s">
        <v>433</v>
      </c>
      <c r="C47" s="15"/>
      <c r="D47" s="15" t="s">
        <v>414</v>
      </c>
      <c r="E47" s="15"/>
      <c r="F47" s="15" t="s">
        <v>448</v>
      </c>
      <c r="G47" s="15"/>
      <c r="H47" s="15" t="s">
        <v>4</v>
      </c>
      <c r="I47" s="16"/>
    </row>
    <row r="48" spans="1:9" ht="49.5">
      <c r="A48" s="15" t="s">
        <v>404</v>
      </c>
      <c r="B48" s="15" t="s">
        <v>450</v>
      </c>
      <c r="C48" s="15"/>
      <c r="D48" s="15" t="s">
        <v>451</v>
      </c>
      <c r="E48" s="15"/>
      <c r="F48" s="15" t="s">
        <v>258</v>
      </c>
      <c r="G48" s="15"/>
      <c r="H48" s="15" t="s">
        <v>4</v>
      </c>
      <c r="I48" s="16"/>
    </row>
    <row r="49" spans="1:9" ht="82.5">
      <c r="A49" s="15"/>
      <c r="B49" s="15" t="s">
        <v>434</v>
      </c>
      <c r="C49" s="15"/>
      <c r="D49" s="15" t="s">
        <v>452</v>
      </c>
      <c r="E49" s="15"/>
      <c r="F49" s="15" t="s">
        <v>453</v>
      </c>
      <c r="G49" s="15"/>
      <c r="H49" s="15" t="s">
        <v>4</v>
      </c>
      <c r="I49" s="16"/>
    </row>
    <row r="50" spans="1:9" ht="82.5">
      <c r="A50" s="15"/>
      <c r="B50" s="15" t="s">
        <v>435</v>
      </c>
      <c r="C50" s="15"/>
      <c r="D50" s="15" t="s">
        <v>414</v>
      </c>
      <c r="E50" s="15"/>
      <c r="F50" s="15" t="s">
        <v>454</v>
      </c>
      <c r="G50" s="15"/>
      <c r="H50" s="15" t="s">
        <v>4</v>
      </c>
      <c r="I50" s="16"/>
    </row>
    <row r="51" spans="1:9" ht="115.5">
      <c r="A51" s="15"/>
      <c r="B51" s="15" t="s">
        <v>436</v>
      </c>
      <c r="C51" s="15"/>
      <c r="D51" s="15" t="s">
        <v>414</v>
      </c>
      <c r="E51" s="15"/>
      <c r="F51" s="15" t="s">
        <v>455</v>
      </c>
      <c r="G51" s="15"/>
      <c r="H51" s="15" t="s">
        <v>4</v>
      </c>
      <c r="I51" s="16"/>
    </row>
    <row r="52" spans="1:9" ht="49.5">
      <c r="A52" s="15"/>
      <c r="B52" s="15" t="s">
        <v>437</v>
      </c>
      <c r="C52" s="15"/>
      <c r="D52" s="15" t="s">
        <v>414</v>
      </c>
      <c r="E52" s="15"/>
      <c r="F52" s="15" t="s">
        <v>456</v>
      </c>
      <c r="G52" s="15"/>
      <c r="H52" s="15" t="s">
        <v>4</v>
      </c>
      <c r="I52" s="16"/>
    </row>
    <row r="53" spans="1:9" ht="82.5">
      <c r="A53" s="15"/>
      <c r="B53" s="15" t="s">
        <v>438</v>
      </c>
      <c r="C53" s="15"/>
      <c r="D53" s="15" t="s">
        <v>458</v>
      </c>
      <c r="E53" s="15"/>
      <c r="F53" s="15" t="s">
        <v>457</v>
      </c>
      <c r="G53" s="15"/>
      <c r="H53" s="15" t="s">
        <v>4</v>
      </c>
      <c r="I53" s="16"/>
    </row>
    <row r="54" spans="1:9" ht="82.5">
      <c r="A54" s="15"/>
      <c r="B54" s="15" t="s">
        <v>439</v>
      </c>
      <c r="C54" s="15"/>
      <c r="D54" s="15" t="s">
        <v>458</v>
      </c>
      <c r="E54" s="15"/>
      <c r="F54" s="15" t="s">
        <v>457</v>
      </c>
      <c r="G54" s="15"/>
      <c r="H54" s="15" t="s">
        <v>4</v>
      </c>
      <c r="I54" s="16"/>
    </row>
    <row r="55" spans="1:9" ht="49.5">
      <c r="A55" s="15"/>
      <c r="B55" s="15" t="s">
        <v>440</v>
      </c>
      <c r="C55" s="15"/>
      <c r="D55" s="15" t="s">
        <v>458</v>
      </c>
      <c r="E55" s="15"/>
      <c r="F55" s="15" t="s">
        <v>459</v>
      </c>
      <c r="G55" s="15"/>
      <c r="H55" s="15" t="s">
        <v>4</v>
      </c>
      <c r="I55" s="16"/>
    </row>
    <row r="56" spans="1:9" ht="99">
      <c r="A56" s="15" t="s">
        <v>359</v>
      </c>
      <c r="B56" s="15" t="s">
        <v>441</v>
      </c>
      <c r="C56" s="15"/>
      <c r="D56" s="15" t="s">
        <v>460</v>
      </c>
      <c r="E56" s="15"/>
      <c r="F56" s="15" t="s">
        <v>461</v>
      </c>
      <c r="G56" s="15"/>
      <c r="H56" s="15" t="s">
        <v>4</v>
      </c>
      <c r="I56" s="16"/>
    </row>
    <row r="57" spans="1:9" ht="66">
      <c r="A57" s="15"/>
      <c r="B57" s="15" t="s">
        <v>442</v>
      </c>
      <c r="C57" s="15"/>
      <c r="D57" s="15" t="s">
        <v>460</v>
      </c>
      <c r="E57" s="15"/>
      <c r="F57" s="15" t="s">
        <v>461</v>
      </c>
      <c r="G57" s="15"/>
      <c r="H57" s="15" t="s">
        <v>4</v>
      </c>
      <c r="I57" s="16"/>
    </row>
    <row r="58" spans="1:9">
      <c r="A58" s="15"/>
      <c r="B58" s="15"/>
      <c r="C58" s="15"/>
      <c r="D58" s="15"/>
      <c r="E58" s="15"/>
      <c r="F58" s="15"/>
      <c r="G58" s="15"/>
      <c r="H58" s="15"/>
      <c r="I58" s="16"/>
    </row>
    <row r="59" spans="1:9">
      <c r="A59" s="15"/>
      <c r="B59" s="15"/>
      <c r="C59" s="15"/>
      <c r="D59" s="15"/>
      <c r="E59" s="15"/>
      <c r="F59" s="15"/>
      <c r="G59" s="15"/>
      <c r="H59" s="15"/>
      <c r="I59" s="16"/>
    </row>
    <row r="60" spans="1:9">
      <c r="A60" s="15"/>
      <c r="B60" s="15"/>
      <c r="C60" s="15"/>
      <c r="D60" s="15"/>
      <c r="E60" s="15"/>
      <c r="F60" s="15"/>
      <c r="G60" s="15"/>
      <c r="H60" s="15"/>
      <c r="I60" s="16"/>
    </row>
    <row r="61" spans="1:9">
      <c r="A61" s="15"/>
      <c r="B61" s="15"/>
      <c r="C61" s="15"/>
      <c r="D61" s="15"/>
      <c r="E61" s="15"/>
      <c r="F61" s="15"/>
      <c r="G61" s="15"/>
      <c r="H61" s="15"/>
      <c r="I61" s="16"/>
    </row>
    <row r="62" spans="1:9">
      <c r="A62" s="15"/>
      <c r="B62" s="15"/>
      <c r="C62" s="15"/>
      <c r="D62" s="15"/>
      <c r="E62" s="15"/>
      <c r="F62" s="15"/>
      <c r="G62" s="15"/>
      <c r="H62" s="15"/>
      <c r="I62" s="16"/>
    </row>
  </sheetData>
  <conditionalFormatting sqref="A8:G8 A1:H1 A7:H7 A2:G6">
    <cfRule type="expression" dxfId="0" priority="1">
      <formula>"MOD(ROW(),2)&gt;0"</formula>
    </cfRule>
  </conditionalFormatting>
  <dataValidations count="2">
    <dataValidation type="list" allowBlank="1" showInputMessage="1" showErrorMessage="1" prompt=" - " sqref="H7:I7">
      <formula1>#REF!</formula1>
    </dataValidation>
    <dataValidation type="list" allowBlank="1" showInputMessage="1" showErrorMessage="1" sqref="H9:H162">
      <formula1>$H$3:$H$4</formula1>
    </dataValidation>
  </dataValidations>
  <hyperlinks>
    <hyperlink ref="D2" location="testreport!A1" display="Back to TestReport"/>
    <hyperlink ref="B2" location="testreport!A1" display="Back to Test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register</vt:lpstr>
      <vt:lpstr>search</vt:lpstr>
      <vt:lpstr>ApplyCourse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hyn</dc:creator>
  <cp:lastModifiedBy>hyn</cp:lastModifiedBy>
  <cp:lastPrinted>2023-05-19T03:56:20Z</cp:lastPrinted>
  <dcterms:created xsi:type="dcterms:W3CDTF">2023-04-16T16:29:09Z</dcterms:created>
  <dcterms:modified xsi:type="dcterms:W3CDTF">2023-05-26T12:49:48Z</dcterms:modified>
</cp:coreProperties>
</file>