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PKSD\"/>
    </mc:Choice>
  </mc:AlternateContent>
  <xr:revisionPtr revIDLastSave="0" documentId="13_ncr:1_{1A26193C-256C-4971-B555-68F2D6E2955D}" xr6:coauthVersionLast="47" xr6:coauthVersionMax="47" xr10:uidLastSave="{00000000-0000-0000-0000-000000000000}"/>
  <bookViews>
    <workbookView xWindow="-103" yWindow="-103" windowWidth="22149" windowHeight="11829" activeTab="1" xr2:uid="{00000000-000D-0000-FFFF-FFFF00000000}"/>
  </bookViews>
  <sheets>
    <sheet name="EN" sheetId="2" r:id="rId1"/>
    <sheet name="C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" i="2" l="1"/>
  <c r="J90" i="2"/>
  <c r="J89" i="2"/>
  <c r="J88" i="2"/>
  <c r="J87" i="2"/>
  <c r="J86" i="2"/>
  <c r="J85" i="2"/>
  <c r="J84" i="2"/>
  <c r="J83" i="2"/>
  <c r="J82" i="2"/>
  <c r="J81" i="2"/>
  <c r="J80" i="2"/>
  <c r="J79" i="2"/>
  <c r="J77" i="2"/>
  <c r="I76" i="2"/>
  <c r="J76" i="2" s="1"/>
  <c r="J74" i="2"/>
  <c r="J73" i="2"/>
  <c r="J72" i="2"/>
  <c r="J71" i="2"/>
  <c r="J70" i="2"/>
  <c r="J68" i="2"/>
  <c r="J67" i="2"/>
  <c r="J66" i="2"/>
  <c r="J65" i="2"/>
  <c r="J61" i="2"/>
  <c r="J60" i="2"/>
  <c r="J59" i="2"/>
  <c r="J58" i="2"/>
  <c r="J57" i="2"/>
  <c r="J56" i="2"/>
  <c r="J55" i="2"/>
  <c r="J53" i="2"/>
  <c r="J52" i="2"/>
  <c r="J51" i="2"/>
  <c r="J50" i="2"/>
  <c r="J49" i="2"/>
  <c r="J48" i="2"/>
  <c r="J47" i="2"/>
  <c r="J45" i="2"/>
  <c r="J44" i="2"/>
  <c r="J43" i="2"/>
  <c r="J42" i="2"/>
  <c r="J41" i="2"/>
  <c r="J39" i="2"/>
  <c r="J38" i="2"/>
  <c r="J37" i="2"/>
  <c r="J36" i="2"/>
  <c r="J35" i="2"/>
  <c r="J34" i="2"/>
  <c r="J31" i="2"/>
  <c r="J30" i="2"/>
  <c r="J29" i="2"/>
  <c r="J28" i="2"/>
  <c r="J27" i="2"/>
  <c r="J26" i="2"/>
  <c r="J25" i="2"/>
  <c r="J24" i="2"/>
  <c r="J22" i="2"/>
  <c r="J21" i="2"/>
  <c r="J19" i="2"/>
  <c r="J18" i="2"/>
  <c r="J17" i="2"/>
  <c r="J16" i="2"/>
  <c r="J3" i="2" s="1"/>
  <c r="J15" i="2"/>
  <c r="J14" i="2"/>
  <c r="J13" i="2"/>
  <c r="J9" i="2"/>
  <c r="J8" i="2"/>
  <c r="J6" i="2"/>
  <c r="J90" i="1"/>
  <c r="J88" i="1"/>
  <c r="J87" i="1"/>
  <c r="J86" i="1"/>
  <c r="J68" i="1"/>
  <c r="J67" i="1"/>
  <c r="J72" i="1"/>
  <c r="J73" i="1"/>
  <c r="J74" i="1"/>
  <c r="J81" i="1"/>
  <c r="J82" i="1"/>
  <c r="J83" i="1"/>
  <c r="J19" i="1"/>
  <c r="J50" i="1"/>
  <c r="J60" i="1"/>
  <c r="J58" i="1"/>
  <c r="J57" i="1"/>
  <c r="J56" i="1"/>
  <c r="J25" i="1"/>
  <c r="J24" i="1"/>
  <c r="J53" i="1"/>
  <c r="J35" i="1"/>
  <c r="J34" i="1"/>
  <c r="J52" i="1"/>
  <c r="J39" i="1"/>
  <c r="J31" i="1"/>
  <c r="J30" i="1"/>
  <c r="J27" i="1"/>
  <c r="J29" i="1"/>
  <c r="J28" i="1"/>
  <c r="J47" i="1"/>
  <c r="J48" i="1"/>
  <c r="J18" i="1"/>
  <c r="J17" i="1"/>
  <c r="J14" i="1"/>
  <c r="J8" i="1"/>
  <c r="J9" i="1"/>
  <c r="J51" i="1"/>
  <c r="J43" i="1"/>
  <c r="J49" i="1"/>
  <c r="J26" i="1"/>
  <c r="J41" i="1"/>
  <c r="J42" i="1"/>
  <c r="J13" i="1"/>
  <c r="J44" i="1"/>
  <c r="J15" i="1"/>
  <c r="J16" i="1"/>
  <c r="J45" i="1"/>
  <c r="J36" i="1"/>
  <c r="J37" i="1"/>
  <c r="J38" i="1"/>
  <c r="J21" i="1"/>
  <c r="J22" i="1"/>
  <c r="J6" i="1"/>
  <c r="J55" i="1"/>
  <c r="J59" i="1"/>
  <c r="J61" i="1"/>
  <c r="J70" i="1"/>
  <c r="J71" i="1"/>
  <c r="J89" i="1"/>
  <c r="J65" i="1"/>
  <c r="J66" i="1"/>
  <c r="J85" i="1"/>
  <c r="J77" i="1"/>
  <c r="J79" i="1"/>
  <c r="J80" i="1"/>
  <c r="J84" i="1"/>
  <c r="J91" i="1"/>
  <c r="J3" i="1" s="1"/>
  <c r="I76" i="1"/>
  <c r="J76" i="1" s="1"/>
</calcChain>
</file>

<file path=xl/sharedStrings.xml><?xml version="1.0" encoding="utf-8"?>
<sst xmlns="http://schemas.openxmlformats.org/spreadsheetml/2006/main" count="385" uniqueCount="137">
  <si>
    <t>步进电机</t>
    <phoneticPr fontId="1" type="noConversion"/>
  </si>
  <si>
    <t>42-34</t>
    <phoneticPr fontId="1" type="noConversion"/>
  </si>
  <si>
    <t>直流电机</t>
    <phoneticPr fontId="1" type="noConversion"/>
  </si>
  <si>
    <t>12V,8000-12000rpm</t>
    <phoneticPr fontId="1" type="noConversion"/>
  </si>
  <si>
    <t>导电环</t>
    <phoneticPr fontId="1" type="noConversion"/>
  </si>
  <si>
    <t>2A8路</t>
    <phoneticPr fontId="1" type="noConversion"/>
  </si>
  <si>
    <t>齿轮</t>
    <phoneticPr fontId="1" type="noConversion"/>
  </si>
  <si>
    <t>蜗杆</t>
    <phoneticPr fontId="1" type="noConversion"/>
  </si>
  <si>
    <t>0.5M</t>
    <phoneticPr fontId="1" type="noConversion"/>
  </si>
  <si>
    <t>6-8mm长2A</t>
    <phoneticPr fontId="1" type="noConversion"/>
  </si>
  <si>
    <t>惰齿轮</t>
    <phoneticPr fontId="1" type="noConversion"/>
  </si>
  <si>
    <t>48齿2B（单双层都可以）</t>
    <phoneticPr fontId="1" type="noConversion"/>
  </si>
  <si>
    <t>9齿2A（紧配2mm轴）</t>
    <phoneticPr fontId="1" type="noConversion"/>
  </si>
  <si>
    <t>10齿2A</t>
    <phoneticPr fontId="1" type="noConversion"/>
  </si>
  <si>
    <t>50齿2A</t>
    <phoneticPr fontId="1" type="noConversion"/>
  </si>
  <si>
    <t>钢轴</t>
    <phoneticPr fontId="1" type="noConversion"/>
  </si>
  <si>
    <t>2mm x85</t>
    <phoneticPr fontId="1" type="noConversion"/>
  </si>
  <si>
    <t>目视无弯曲，圆柱度大约0.2？</t>
    <phoneticPr fontId="1" type="noConversion"/>
  </si>
  <si>
    <t>2mm x100</t>
    <phoneticPr fontId="1" type="noConversion"/>
  </si>
  <si>
    <t>皮带轮</t>
    <phoneticPr fontId="1" type="noConversion"/>
  </si>
  <si>
    <t>16mm2A</t>
    <phoneticPr fontId="1" type="noConversion"/>
  </si>
  <si>
    <t>13mm2A</t>
    <phoneticPr fontId="1" type="noConversion"/>
  </si>
  <si>
    <t>硅胶圈</t>
    <phoneticPr fontId="1" type="noConversion"/>
  </si>
  <si>
    <t>8.5 x 2.65</t>
    <phoneticPr fontId="1" type="noConversion"/>
  </si>
  <si>
    <t>NBR圈</t>
    <phoneticPr fontId="1" type="noConversion"/>
  </si>
  <si>
    <t>10 x 2.65</t>
    <phoneticPr fontId="1" type="noConversion"/>
  </si>
  <si>
    <t>出牌传感器总成</t>
    <phoneticPr fontId="1" type="noConversion"/>
  </si>
  <si>
    <t>牌仓传感器总成</t>
    <phoneticPr fontId="1" type="noConversion"/>
  </si>
  <si>
    <t>中间体</t>
    <phoneticPr fontId="1" type="noConversion"/>
  </si>
  <si>
    <t>惰齿轮轴</t>
    <phoneticPr fontId="1" type="noConversion"/>
  </si>
  <si>
    <t>2mm x 10</t>
    <phoneticPr fontId="1" type="noConversion"/>
  </si>
  <si>
    <t>铜轴承</t>
    <phoneticPr fontId="1" type="noConversion"/>
  </si>
  <si>
    <t>2x4mm</t>
    <phoneticPr fontId="1" type="noConversion"/>
  </si>
  <si>
    <t>塑胶止挡</t>
    <phoneticPr fontId="1" type="noConversion"/>
  </si>
  <si>
    <t>2x6mm</t>
    <phoneticPr fontId="1" type="noConversion"/>
  </si>
  <si>
    <t>前牌仓</t>
    <phoneticPr fontId="1" type="noConversion"/>
  </si>
  <si>
    <t>后挡板</t>
    <phoneticPr fontId="1" type="noConversion"/>
  </si>
  <si>
    <t>PLA</t>
    <phoneticPr fontId="1" type="noConversion"/>
  </si>
  <si>
    <t>82g</t>
    <phoneticPr fontId="1" type="noConversion"/>
  </si>
  <si>
    <t>15g 25%填充率</t>
    <phoneticPr fontId="1" type="noConversion"/>
  </si>
  <si>
    <t>12g 25%填充率</t>
    <phoneticPr fontId="1" type="noConversion"/>
  </si>
  <si>
    <t>17g 25%填充率</t>
    <phoneticPr fontId="1" type="noConversion"/>
  </si>
  <si>
    <t>2g 25%填充率</t>
    <phoneticPr fontId="1" type="noConversion"/>
  </si>
  <si>
    <t>21g 25%填充率</t>
    <phoneticPr fontId="1" type="noConversion"/>
  </si>
  <si>
    <t>装饰板</t>
    <phoneticPr fontId="1" type="noConversion"/>
  </si>
  <si>
    <t>4g 25%填充率</t>
    <phoneticPr fontId="1" type="noConversion"/>
  </si>
  <si>
    <t>螺栓</t>
    <phoneticPr fontId="1" type="noConversion"/>
  </si>
  <si>
    <t>螺母</t>
    <phoneticPr fontId="1" type="noConversion"/>
  </si>
  <si>
    <t>M3</t>
    <phoneticPr fontId="1" type="noConversion"/>
  </si>
  <si>
    <t>M3x10</t>
    <phoneticPr fontId="1" type="noConversion"/>
  </si>
  <si>
    <t>M2x10</t>
    <phoneticPr fontId="1" type="noConversion"/>
  </si>
  <si>
    <t>M2</t>
    <phoneticPr fontId="1" type="noConversion"/>
  </si>
  <si>
    <t>出牌挡板</t>
    <phoneticPr fontId="1" type="noConversion"/>
  </si>
  <si>
    <t>1g 25%填充率</t>
    <phoneticPr fontId="1" type="noConversion"/>
  </si>
  <si>
    <t>M3x8</t>
    <phoneticPr fontId="1" type="noConversion"/>
  </si>
  <si>
    <t>轴承</t>
    <phoneticPr fontId="1" type="noConversion"/>
  </si>
  <si>
    <t>25mm内径，47mm外径，高8</t>
    <phoneticPr fontId="1" type="noConversion"/>
  </si>
  <si>
    <t>底座</t>
    <phoneticPr fontId="1" type="noConversion"/>
  </si>
  <si>
    <t>主控PCB</t>
    <phoneticPr fontId="1" type="noConversion"/>
  </si>
  <si>
    <t>步进电机驱动</t>
    <phoneticPr fontId="1" type="noConversion"/>
  </si>
  <si>
    <t>TMC2208</t>
    <phoneticPr fontId="1" type="noConversion"/>
  </si>
  <si>
    <t>也可用TMC2225</t>
    <phoneticPr fontId="1" type="noConversion"/>
  </si>
  <si>
    <t>OLED屏</t>
    <phoneticPr fontId="1" type="noConversion"/>
  </si>
  <si>
    <t>0.96 I2C</t>
    <phoneticPr fontId="1" type="noConversion"/>
  </si>
  <si>
    <t>触摸模块PCB</t>
    <phoneticPr fontId="1" type="noConversion"/>
  </si>
  <si>
    <t>电池盒</t>
    <phoneticPr fontId="1" type="noConversion"/>
  </si>
  <si>
    <t>铜柱</t>
    <phoneticPr fontId="1" type="noConversion"/>
  </si>
  <si>
    <t>导电环支架</t>
    <phoneticPr fontId="1" type="noConversion"/>
  </si>
  <si>
    <t>5g</t>
    <phoneticPr fontId="1" type="noConversion"/>
  </si>
  <si>
    <t>步进电机齿轮</t>
    <phoneticPr fontId="1" type="noConversion"/>
  </si>
  <si>
    <t>主轴齿轮</t>
    <phoneticPr fontId="1" type="noConversion"/>
  </si>
  <si>
    <t>1M10T,  2g</t>
    <phoneticPr fontId="1" type="noConversion"/>
  </si>
  <si>
    <t>尺寸不超过22mm直径26高,可多几路，要求并不高，咸鱼上的就可以</t>
    <phoneticPr fontId="1" type="noConversion"/>
  </si>
  <si>
    <t>常规力矩，5mm直径13mm长 D字短轴；短轴的不太好找，一般都是20-25mm, 太长了</t>
    <phoneticPr fontId="1" type="noConversion"/>
  </si>
  <si>
    <t>主轴齿轮固定片</t>
    <phoneticPr fontId="1" type="noConversion"/>
  </si>
  <si>
    <t>3g</t>
    <phoneticPr fontId="1" type="noConversion"/>
  </si>
  <si>
    <t>https://github.com/heute666/smart-poker-dealer</t>
    <phoneticPr fontId="1" type="noConversion"/>
  </si>
  <si>
    <t>数量</t>
    <phoneticPr fontId="1" type="noConversion"/>
  </si>
  <si>
    <t>单价</t>
    <phoneticPr fontId="1" type="noConversion"/>
  </si>
  <si>
    <t>直流电机总成</t>
    <phoneticPr fontId="1" type="noConversion"/>
  </si>
  <si>
    <t>端子线</t>
    <phoneticPr fontId="1" type="noConversion"/>
  </si>
  <si>
    <t>PH2.0 50mm</t>
    <phoneticPr fontId="1" type="noConversion"/>
  </si>
  <si>
    <t>瓷片电容</t>
    <phoneticPr fontId="1" type="noConversion"/>
  </si>
  <si>
    <t>前滚轮总成</t>
    <phoneticPr fontId="1" type="noConversion"/>
  </si>
  <si>
    <t>后滚轮总成</t>
    <phoneticPr fontId="1" type="noConversion"/>
  </si>
  <si>
    <t>齿轮侧牌仓</t>
    <phoneticPr fontId="1" type="noConversion"/>
  </si>
  <si>
    <t>马达侧牌仓</t>
    <phoneticPr fontId="1" type="noConversion"/>
  </si>
  <si>
    <t>中间体总成</t>
    <phoneticPr fontId="1" type="noConversion"/>
  </si>
  <si>
    <t>M3x12</t>
    <phoneticPr fontId="1" type="noConversion"/>
  </si>
  <si>
    <t>齿轮侧总成</t>
    <phoneticPr fontId="1" type="noConversion"/>
  </si>
  <si>
    <t>主轴齿轮总成</t>
    <phoneticPr fontId="1" type="noConversion"/>
  </si>
  <si>
    <t>前牌仓总成</t>
    <phoneticPr fontId="1" type="noConversion"/>
  </si>
  <si>
    <t>旋转组件</t>
    <phoneticPr fontId="1" type="noConversion"/>
  </si>
  <si>
    <t>底座组件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</si>
  <si>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</si>
  <si>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</si>
  <si>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</si>
  <si>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</si>
  <si>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规格</t>
    <phoneticPr fontId="1" type="noConversion"/>
  </si>
  <si>
    <t>要求</t>
    <phoneticPr fontId="1" type="noConversion"/>
  </si>
  <si>
    <t>合计</t>
    <phoneticPr fontId="1" type="noConversion"/>
  </si>
  <si>
    <t>步进电机总成</t>
    <phoneticPr fontId="1" type="noConversion"/>
  </si>
  <si>
    <t>连接端子线</t>
    <phoneticPr fontId="1" type="noConversion"/>
  </si>
  <si>
    <t>PH2.0 6pin + 24AWG +XH2.54 4pin</t>
    <phoneticPr fontId="1" type="noConversion"/>
  </si>
  <si>
    <t>M3X10</t>
    <phoneticPr fontId="1" type="noConversion"/>
  </si>
  <si>
    <t>隔音罩</t>
    <phoneticPr fontId="1" type="noConversion"/>
  </si>
  <si>
    <t>TPU</t>
    <phoneticPr fontId="1" type="noConversion"/>
  </si>
  <si>
    <t>选装</t>
    <phoneticPr fontId="1" type="noConversion"/>
  </si>
  <si>
    <t>沉头，带减震垫用，固定步进电机</t>
    <phoneticPr fontId="1" type="noConversion"/>
  </si>
  <si>
    <t>M3X8</t>
    <phoneticPr fontId="1" type="noConversion"/>
  </si>
  <si>
    <t>沉头，不带减震垫用，固定步进电机</t>
    <phoneticPr fontId="1" type="noConversion"/>
  </si>
  <si>
    <t>主控PCB总成</t>
    <phoneticPr fontId="1" type="noConversion"/>
  </si>
  <si>
    <t>X2.54 8pin</t>
    <phoneticPr fontId="1" type="noConversion"/>
  </si>
  <si>
    <t>屏幕及触摸模块</t>
    <phoneticPr fontId="1" type="noConversion"/>
  </si>
  <si>
    <t>热熔胶</t>
    <phoneticPr fontId="1" type="noConversion"/>
  </si>
  <si>
    <t>导电胶带</t>
    <phoneticPr fontId="1" type="noConversion"/>
  </si>
  <si>
    <t>可靠性不好，将改成导电线直接埋进外壳</t>
    <phoneticPr fontId="1" type="noConversion"/>
  </si>
  <si>
    <t>电池</t>
    <phoneticPr fontId="1" type="noConversion"/>
  </si>
  <si>
    <t>防滑垫</t>
    <phoneticPr fontId="1" type="noConversion"/>
  </si>
  <si>
    <t>硅胶垫直径10x2</t>
    <phoneticPr fontId="1" type="noConversion"/>
  </si>
  <si>
    <t>沉头，固定导电环支架和电池盒</t>
    <phoneticPr fontId="1" type="noConversion"/>
  </si>
  <si>
    <t>固定主轴齿轮</t>
    <phoneticPr fontId="1" type="noConversion"/>
  </si>
  <si>
    <t>底座总成_OP1</t>
    <phoneticPr fontId="1" type="noConversion"/>
  </si>
  <si>
    <t>底座总成_OP2</t>
    <phoneticPr fontId="1" type="noConversion"/>
  </si>
  <si>
    <t>安装牌仓传感器</t>
    <phoneticPr fontId="1" type="noConversion"/>
  </si>
  <si>
    <t>中间体连接主轴齿轮</t>
    <phoneticPr fontId="1" type="noConversion"/>
  </si>
  <si>
    <t>L0</t>
    <phoneticPr fontId="1" type="noConversion"/>
  </si>
  <si>
    <t>Smart-poker-dealer</t>
    <phoneticPr fontId="1" type="noConversion"/>
  </si>
  <si>
    <t>optional 可与屏幕做一体，加触摸发光反馈</t>
    <phoneticPr fontId="1" type="noConversion"/>
  </si>
  <si>
    <t>详见立创链接</t>
    <phoneticPr fontId="1" type="noConversion"/>
  </si>
  <si>
    <t>Motor side</t>
    <phoneticPr fontId="1" type="noConversion"/>
  </si>
  <si>
    <t>DC motor asm</t>
    <phoneticPr fontId="1" type="noConversion"/>
  </si>
  <si>
    <t>DC motor</t>
    <phoneticPr fontId="1" type="noConversion"/>
  </si>
  <si>
    <t>Qty</t>
    <phoneticPr fontId="1" type="noConversion"/>
  </si>
  <si>
    <t>Total</t>
    <phoneticPr fontId="1" type="noConversion"/>
  </si>
  <si>
    <t>Spec</t>
    <phoneticPr fontId="1" type="noConversion"/>
  </si>
  <si>
    <t>Ref Price CNY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</si>
</sst>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heute666/smart-poker-deal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heute666/smart-poker-deal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6C52-DB85-4EBC-81EF-56A2B883C2B3}">
  <dimension ref="A1:J94"/>
  <sheetViews>
    <sheetView topLeftCell="A10" workbookViewId="0">
      <selection activeCell="I16" sqref="I16"/>
    </sheetView>
  </sheetViews>
  <sheetFormatPr defaultRowHeight="14.15" x14ac:dyDescent="0.35"/>
  <cols>
    <col min="6" max="6" width="10" customWidth="1"/>
    <col min="7" max="7" width="22.28515625" customWidth="1"/>
    <col min="9" max="9" width="9.140625" customWidth="1"/>
  </cols>
  <sheetData>
    <row r="1" spans="1:10" x14ac:dyDescent="0.35">
      <c r="E1" s="2" t="s">
        <v>76</v>
      </c>
    </row>
    <row r="2" spans="1:10" x14ac:dyDescent="0.35">
      <c r="A2" t="s">
        <v>126</v>
      </c>
      <c r="B2" t="s">
        <v>94</v>
      </c>
      <c r="C2" t="s">
        <v>95</v>
      </c>
      <c r="D2" t="s">
        <v>96</v>
      </c>
      <c r="E2" s="2" t="s">
        <v>97</v>
      </c>
      <c r="F2" s="3" t="s">
        <v>135</v>
      </c>
      <c r="G2" s="3"/>
      <c r="H2" t="s">
        <v>133</v>
      </c>
      <c r="I2" t="s">
        <v>136</v>
      </c>
      <c r="J2" t="s">
        <v>134</v>
      </c>
    </row>
    <row r="3" spans="1:10" x14ac:dyDescent="0.35">
      <c r="A3" t="s">
        <v>127</v>
      </c>
      <c r="E3" s="2"/>
      <c r="J3">
        <f>SUM(J6:J91)</f>
        <v>122.29999999999998</v>
      </c>
    </row>
    <row r="4" spans="1:10" x14ac:dyDescent="0.35">
      <c r="B4" t="s">
        <v>92</v>
      </c>
      <c r="E4" s="2"/>
    </row>
    <row r="5" spans="1:10" x14ac:dyDescent="0.35">
      <c r="C5" t="s">
        <v>130</v>
      </c>
    </row>
    <row r="6" spans="1:10" x14ac:dyDescent="0.35">
      <c r="D6" t="s">
        <v>86</v>
      </c>
      <c r="F6" t="s">
        <v>37</v>
      </c>
      <c r="G6" t="s">
        <v>40</v>
      </c>
      <c r="H6">
        <v>1</v>
      </c>
      <c r="I6">
        <v>1.2</v>
      </c>
      <c r="J6">
        <f>H6*I6</f>
        <v>1.2</v>
      </c>
    </row>
    <row r="7" spans="1:10" x14ac:dyDescent="0.35">
      <c r="D7" t="s">
        <v>131</v>
      </c>
    </row>
    <row r="8" spans="1:10" x14ac:dyDescent="0.35">
      <c r="E8" t="s">
        <v>132</v>
      </c>
      <c r="F8">
        <v>370</v>
      </c>
      <c r="G8" t="s">
        <v>3</v>
      </c>
      <c r="H8">
        <v>1</v>
      </c>
      <c r="I8">
        <v>4</v>
      </c>
      <c r="J8">
        <f t="shared" ref="J8:J45" si="0">H8*I8</f>
        <v>4</v>
      </c>
    </row>
    <row r="9" spans="1:10" x14ac:dyDescent="0.35">
      <c r="E9" t="s">
        <v>7</v>
      </c>
      <c r="F9" t="s">
        <v>8</v>
      </c>
      <c r="G9" t="s">
        <v>9</v>
      </c>
      <c r="H9">
        <v>1</v>
      </c>
      <c r="I9">
        <v>0.08</v>
      </c>
      <c r="J9">
        <f t="shared" si="0"/>
        <v>0.08</v>
      </c>
    </row>
    <row r="10" spans="1:10" x14ac:dyDescent="0.35">
      <c r="E10" t="s">
        <v>80</v>
      </c>
      <c r="G10" t="s">
        <v>81</v>
      </c>
    </row>
    <row r="11" spans="1:10" x14ac:dyDescent="0.35">
      <c r="E11" t="s">
        <v>82</v>
      </c>
      <c r="F11">
        <v>104</v>
      </c>
    </row>
    <row r="12" spans="1:10" x14ac:dyDescent="0.35">
      <c r="D12" t="s">
        <v>83</v>
      </c>
    </row>
    <row r="13" spans="1:10" x14ac:dyDescent="0.35">
      <c r="E13" t="s">
        <v>15</v>
      </c>
      <c r="F13" t="s">
        <v>18</v>
      </c>
      <c r="H13">
        <v>1</v>
      </c>
      <c r="I13">
        <v>0.3</v>
      </c>
      <c r="J13">
        <f>H13*I13</f>
        <v>0.3</v>
      </c>
    </row>
    <row r="14" spans="1:10" x14ac:dyDescent="0.35">
      <c r="E14" t="s">
        <v>6</v>
      </c>
      <c r="F14" t="s">
        <v>8</v>
      </c>
      <c r="G14" t="s">
        <v>12</v>
      </c>
      <c r="H14">
        <v>1</v>
      </c>
      <c r="I14">
        <v>0.1</v>
      </c>
      <c r="J14">
        <f>H14*I14</f>
        <v>0.1</v>
      </c>
    </row>
    <row r="15" spans="1:10" x14ac:dyDescent="0.35">
      <c r="E15" t="s">
        <v>19</v>
      </c>
      <c r="F15" t="s">
        <v>21</v>
      </c>
      <c r="H15">
        <v>2</v>
      </c>
      <c r="I15">
        <v>0.1</v>
      </c>
      <c r="J15">
        <f>H15*I15</f>
        <v>0.2</v>
      </c>
    </row>
    <row r="16" spans="1:10" x14ac:dyDescent="0.35">
      <c r="E16" t="s">
        <v>22</v>
      </c>
      <c r="F16" t="s">
        <v>25</v>
      </c>
      <c r="H16">
        <v>2</v>
      </c>
      <c r="I16">
        <v>0.05</v>
      </c>
      <c r="J16">
        <f>H16*I16</f>
        <v>0.1</v>
      </c>
    </row>
    <row r="17" spans="3:10" x14ac:dyDescent="0.35">
      <c r="E17" t="s">
        <v>31</v>
      </c>
      <c r="F17" t="s">
        <v>32</v>
      </c>
      <c r="H17">
        <v>2</v>
      </c>
      <c r="I17">
        <v>0.05</v>
      </c>
      <c r="J17">
        <f>H17*I17</f>
        <v>0.1</v>
      </c>
    </row>
    <row r="18" spans="3:10" x14ac:dyDescent="0.35">
      <c r="E18" t="s">
        <v>33</v>
      </c>
      <c r="F18" t="s">
        <v>34</v>
      </c>
      <c r="H18">
        <v>2</v>
      </c>
      <c r="I18">
        <v>0.02</v>
      </c>
      <c r="J18">
        <f t="shared" ref="J18:J19" si="1">H18*I18</f>
        <v>0.04</v>
      </c>
    </row>
    <row r="19" spans="3:10" x14ac:dyDescent="0.35">
      <c r="D19" t="s">
        <v>105</v>
      </c>
      <c r="F19" t="s">
        <v>106</v>
      </c>
      <c r="G19" t="s">
        <v>107</v>
      </c>
      <c r="H19">
        <v>1</v>
      </c>
      <c r="I19">
        <v>0.1</v>
      </c>
      <c r="J19">
        <f t="shared" si="1"/>
        <v>0.1</v>
      </c>
    </row>
    <row r="20" spans="3:10" x14ac:dyDescent="0.35">
      <c r="C20" t="s">
        <v>87</v>
      </c>
    </row>
    <row r="21" spans="3:10" x14ac:dyDescent="0.35">
      <c r="D21" t="s">
        <v>27</v>
      </c>
      <c r="H21">
        <v>1</v>
      </c>
      <c r="I21">
        <v>2</v>
      </c>
      <c r="J21">
        <f>H21*I21</f>
        <v>2</v>
      </c>
    </row>
    <row r="22" spans="3:10" x14ac:dyDescent="0.35">
      <c r="D22" t="s">
        <v>28</v>
      </c>
      <c r="F22" t="s">
        <v>37</v>
      </c>
      <c r="G22" t="s">
        <v>43</v>
      </c>
      <c r="H22">
        <v>1</v>
      </c>
      <c r="I22">
        <v>2.1</v>
      </c>
      <c r="J22">
        <f>H22*I22</f>
        <v>2.1</v>
      </c>
    </row>
    <row r="23" spans="3:10" x14ac:dyDescent="0.35">
      <c r="D23" t="s">
        <v>90</v>
      </c>
    </row>
    <row r="24" spans="3:10" x14ac:dyDescent="0.35">
      <c r="E24" t="s">
        <v>70</v>
      </c>
      <c r="F24" t="s">
        <v>37</v>
      </c>
      <c r="G24" t="s">
        <v>40</v>
      </c>
      <c r="H24">
        <v>1</v>
      </c>
      <c r="I24">
        <v>1.2</v>
      </c>
      <c r="J24">
        <f>H24*I24</f>
        <v>1.2</v>
      </c>
    </row>
    <row r="25" spans="3:10" x14ac:dyDescent="0.35">
      <c r="E25" t="s">
        <v>47</v>
      </c>
      <c r="F25" t="s">
        <v>48</v>
      </c>
      <c r="H25">
        <v>6</v>
      </c>
      <c r="I25">
        <v>0.02</v>
      </c>
      <c r="J25">
        <f t="shared" ref="J25" si="2">H25*I25</f>
        <v>0.12</v>
      </c>
    </row>
    <row r="26" spans="3:10" x14ac:dyDescent="0.35">
      <c r="D26" t="s">
        <v>31</v>
      </c>
      <c r="F26" t="s">
        <v>32</v>
      </c>
      <c r="H26">
        <v>1</v>
      </c>
      <c r="I26">
        <v>0.05</v>
      </c>
      <c r="J26">
        <f>H26*I26</f>
        <v>0.05</v>
      </c>
    </row>
    <row r="27" spans="3:10" x14ac:dyDescent="0.35">
      <c r="D27" t="s">
        <v>46</v>
      </c>
      <c r="F27" t="s">
        <v>88</v>
      </c>
      <c r="G27" t="s">
        <v>124</v>
      </c>
      <c r="H27">
        <v>1</v>
      </c>
      <c r="I27">
        <v>0.05</v>
      </c>
      <c r="J27">
        <f t="shared" ref="J27:J31" si="3">H27*I27</f>
        <v>0.05</v>
      </c>
    </row>
    <row r="28" spans="3:10" x14ac:dyDescent="0.35">
      <c r="D28" t="s">
        <v>46</v>
      </c>
      <c r="F28" t="s">
        <v>49</v>
      </c>
      <c r="G28" t="s">
        <v>125</v>
      </c>
      <c r="H28">
        <v>2</v>
      </c>
      <c r="I28">
        <v>0.05</v>
      </c>
      <c r="J28">
        <f t="shared" si="3"/>
        <v>0.1</v>
      </c>
    </row>
    <row r="29" spans="3:10" x14ac:dyDescent="0.35">
      <c r="D29" t="s">
        <v>47</v>
      </c>
      <c r="F29" t="s">
        <v>48</v>
      </c>
      <c r="H29">
        <v>4</v>
      </c>
      <c r="I29">
        <v>0.02</v>
      </c>
      <c r="J29">
        <f t="shared" si="3"/>
        <v>0.08</v>
      </c>
    </row>
    <row r="30" spans="3:10" x14ac:dyDescent="0.35">
      <c r="C30" t="s">
        <v>46</v>
      </c>
      <c r="F30" t="s">
        <v>49</v>
      </c>
      <c r="H30">
        <v>2</v>
      </c>
      <c r="I30">
        <v>0.05</v>
      </c>
      <c r="J30">
        <f t="shared" si="3"/>
        <v>0.1</v>
      </c>
    </row>
    <row r="31" spans="3:10" x14ac:dyDescent="0.35">
      <c r="C31" t="s">
        <v>47</v>
      </c>
      <c r="F31" t="s">
        <v>48</v>
      </c>
      <c r="H31">
        <v>2</v>
      </c>
      <c r="I31">
        <v>0.02</v>
      </c>
      <c r="J31">
        <f t="shared" si="3"/>
        <v>0.04</v>
      </c>
    </row>
    <row r="32" spans="3:10" x14ac:dyDescent="0.35">
      <c r="C32" t="s">
        <v>89</v>
      </c>
    </row>
    <row r="33" spans="4:10" x14ac:dyDescent="0.35">
      <c r="D33" t="s">
        <v>85</v>
      </c>
    </row>
    <row r="34" spans="4:10" x14ac:dyDescent="0.35">
      <c r="E34" t="s">
        <v>85</v>
      </c>
      <c r="F34" t="s">
        <v>37</v>
      </c>
      <c r="G34" t="s">
        <v>39</v>
      </c>
      <c r="H34">
        <v>1</v>
      </c>
      <c r="I34">
        <v>1.5</v>
      </c>
      <c r="J34">
        <f>H34*I34</f>
        <v>1.5</v>
      </c>
    </row>
    <row r="35" spans="4:10" x14ac:dyDescent="0.35">
      <c r="E35" t="s">
        <v>47</v>
      </c>
      <c r="F35" t="s">
        <v>48</v>
      </c>
      <c r="H35">
        <v>2</v>
      </c>
      <c r="I35">
        <v>0.02</v>
      </c>
      <c r="J35">
        <f t="shared" ref="J35" si="4">H35*I35</f>
        <v>0.04</v>
      </c>
    </row>
    <row r="36" spans="4:10" x14ac:dyDescent="0.35">
      <c r="E36" t="s">
        <v>46</v>
      </c>
      <c r="F36" t="s">
        <v>50</v>
      </c>
      <c r="H36">
        <v>1</v>
      </c>
      <c r="I36">
        <v>0.02</v>
      </c>
      <c r="J36">
        <f>H36*I36</f>
        <v>0.02</v>
      </c>
    </row>
    <row r="37" spans="4:10" x14ac:dyDescent="0.35">
      <c r="E37" t="s">
        <v>47</v>
      </c>
      <c r="F37" t="s">
        <v>51</v>
      </c>
      <c r="H37">
        <v>1</v>
      </c>
      <c r="I37">
        <v>0.04</v>
      </c>
      <c r="J37">
        <f>H37*I37</f>
        <v>0.04</v>
      </c>
    </row>
    <row r="38" spans="4:10" x14ac:dyDescent="0.35">
      <c r="E38" t="s">
        <v>26</v>
      </c>
      <c r="H38">
        <v>1</v>
      </c>
      <c r="I38">
        <v>2</v>
      </c>
      <c r="J38">
        <f>H38*I38</f>
        <v>2</v>
      </c>
    </row>
    <row r="39" spans="4:10" x14ac:dyDescent="0.35">
      <c r="D39" t="s">
        <v>31</v>
      </c>
      <c r="F39" t="s">
        <v>32</v>
      </c>
      <c r="H39">
        <v>1</v>
      </c>
      <c r="I39">
        <v>0.05</v>
      </c>
      <c r="J39">
        <f>H39*I39</f>
        <v>0.05</v>
      </c>
    </row>
    <row r="40" spans="4:10" x14ac:dyDescent="0.35">
      <c r="D40" t="s">
        <v>84</v>
      </c>
    </row>
    <row r="41" spans="4:10" x14ac:dyDescent="0.35">
      <c r="E41" t="s">
        <v>33</v>
      </c>
      <c r="F41" t="s">
        <v>34</v>
      </c>
      <c r="H41">
        <v>1</v>
      </c>
      <c r="I41">
        <v>0.02</v>
      </c>
      <c r="J41">
        <f t="shared" si="0"/>
        <v>0.02</v>
      </c>
    </row>
    <row r="42" spans="4:10" x14ac:dyDescent="0.35">
      <c r="E42" t="s">
        <v>15</v>
      </c>
      <c r="F42" t="s">
        <v>16</v>
      </c>
      <c r="G42" t="s">
        <v>17</v>
      </c>
      <c r="H42">
        <v>1</v>
      </c>
      <c r="I42">
        <v>0.3</v>
      </c>
      <c r="J42">
        <f t="shared" si="0"/>
        <v>0.3</v>
      </c>
    </row>
    <row r="43" spans="4:10" x14ac:dyDescent="0.35">
      <c r="E43" t="s">
        <v>6</v>
      </c>
      <c r="F43" t="s">
        <v>8</v>
      </c>
      <c r="G43" t="s">
        <v>14</v>
      </c>
      <c r="H43">
        <v>1</v>
      </c>
      <c r="I43">
        <v>0.15</v>
      </c>
      <c r="J43">
        <f>H43*I43</f>
        <v>0.15</v>
      </c>
    </row>
    <row r="44" spans="4:10" x14ac:dyDescent="0.35">
      <c r="E44" t="s">
        <v>19</v>
      </c>
      <c r="F44" t="s">
        <v>20</v>
      </c>
      <c r="H44">
        <v>2</v>
      </c>
      <c r="I44">
        <v>0.1</v>
      </c>
      <c r="J44">
        <f t="shared" si="0"/>
        <v>0.2</v>
      </c>
    </row>
    <row r="45" spans="4:10" x14ac:dyDescent="0.35">
      <c r="E45" t="s">
        <v>24</v>
      </c>
      <c r="F45" t="s">
        <v>23</v>
      </c>
      <c r="H45">
        <v>2</v>
      </c>
      <c r="I45">
        <v>0.02</v>
      </c>
      <c r="J45">
        <f t="shared" si="0"/>
        <v>0.04</v>
      </c>
    </row>
    <row r="46" spans="4:10" x14ac:dyDescent="0.35">
      <c r="D46" t="s">
        <v>10</v>
      </c>
    </row>
    <row r="47" spans="4:10" x14ac:dyDescent="0.35">
      <c r="E47" t="s">
        <v>33</v>
      </c>
      <c r="F47" t="s">
        <v>34</v>
      </c>
      <c r="H47">
        <v>1</v>
      </c>
      <c r="I47">
        <v>0.02</v>
      </c>
      <c r="J47">
        <f t="shared" ref="J47" si="5">H47*I47</f>
        <v>0.02</v>
      </c>
    </row>
    <row r="48" spans="4:10" x14ac:dyDescent="0.35">
      <c r="E48" t="s">
        <v>10</v>
      </c>
      <c r="F48" t="s">
        <v>8</v>
      </c>
      <c r="G48" t="s">
        <v>11</v>
      </c>
      <c r="H48">
        <v>1</v>
      </c>
      <c r="I48">
        <v>0.14000000000000001</v>
      </c>
      <c r="J48">
        <f>H48*I48</f>
        <v>0.14000000000000001</v>
      </c>
    </row>
    <row r="49" spans="2:10" x14ac:dyDescent="0.35">
      <c r="E49" t="s">
        <v>29</v>
      </c>
      <c r="F49" t="s">
        <v>30</v>
      </c>
      <c r="H49">
        <v>1</v>
      </c>
      <c r="I49">
        <v>0.04</v>
      </c>
      <c r="J49">
        <f>H49*I49</f>
        <v>0.04</v>
      </c>
    </row>
    <row r="50" spans="2:10" x14ac:dyDescent="0.35">
      <c r="D50" t="s">
        <v>105</v>
      </c>
      <c r="F50" t="s">
        <v>106</v>
      </c>
      <c r="G50" t="s">
        <v>107</v>
      </c>
      <c r="H50">
        <v>1</v>
      </c>
      <c r="I50">
        <v>0.1</v>
      </c>
      <c r="J50">
        <f>H50*I50</f>
        <v>0.1</v>
      </c>
    </row>
    <row r="51" spans="2:10" x14ac:dyDescent="0.35">
      <c r="C51" t="s">
        <v>6</v>
      </c>
      <c r="F51" t="s">
        <v>8</v>
      </c>
      <c r="G51" t="s">
        <v>13</v>
      </c>
      <c r="H51">
        <v>1</v>
      </c>
      <c r="I51">
        <v>0.1</v>
      </c>
      <c r="J51">
        <f>H51*I51</f>
        <v>0.1</v>
      </c>
    </row>
    <row r="52" spans="2:10" x14ac:dyDescent="0.35">
      <c r="C52" t="s">
        <v>31</v>
      </c>
      <c r="F52" t="s">
        <v>32</v>
      </c>
      <c r="H52">
        <v>1</v>
      </c>
      <c r="I52">
        <v>0.05</v>
      </c>
      <c r="J52">
        <f>H52*I52</f>
        <v>0.05</v>
      </c>
    </row>
    <row r="53" spans="2:10" x14ac:dyDescent="0.35">
      <c r="C53" t="s">
        <v>46</v>
      </c>
      <c r="F53" t="s">
        <v>49</v>
      </c>
      <c r="H53">
        <v>2</v>
      </c>
      <c r="I53">
        <v>0.05</v>
      </c>
      <c r="J53">
        <f t="shared" ref="J53" si="6">H53*I53</f>
        <v>0.1</v>
      </c>
    </row>
    <row r="54" spans="2:10" x14ac:dyDescent="0.35">
      <c r="C54" t="s">
        <v>91</v>
      </c>
    </row>
    <row r="55" spans="2:10" x14ac:dyDescent="0.35">
      <c r="D55" t="s">
        <v>35</v>
      </c>
      <c r="F55" t="s">
        <v>37</v>
      </c>
      <c r="G55" t="s">
        <v>53</v>
      </c>
      <c r="H55">
        <v>2</v>
      </c>
      <c r="I55">
        <v>0.2</v>
      </c>
      <c r="J55">
        <f>H55*I55</f>
        <v>0.4</v>
      </c>
    </row>
    <row r="56" spans="2:10" x14ac:dyDescent="0.35">
      <c r="D56" t="s">
        <v>52</v>
      </c>
      <c r="F56" t="s">
        <v>37</v>
      </c>
      <c r="G56" t="s">
        <v>41</v>
      </c>
      <c r="H56">
        <v>1</v>
      </c>
      <c r="I56">
        <v>1.7</v>
      </c>
      <c r="J56">
        <f>H56*I56</f>
        <v>1.7</v>
      </c>
    </row>
    <row r="57" spans="2:10" x14ac:dyDescent="0.35">
      <c r="D57" t="s">
        <v>46</v>
      </c>
      <c r="F57" t="s">
        <v>54</v>
      </c>
      <c r="H57">
        <v>2</v>
      </c>
      <c r="I57">
        <v>0.05</v>
      </c>
      <c r="J57">
        <f t="shared" ref="J57:J58" si="7">H57*I57</f>
        <v>0.1</v>
      </c>
    </row>
    <row r="58" spans="2:10" x14ac:dyDescent="0.35">
      <c r="D58" t="s">
        <v>47</v>
      </c>
      <c r="F58" t="s">
        <v>48</v>
      </c>
      <c r="H58">
        <v>2</v>
      </c>
      <c r="I58">
        <v>0.02</v>
      </c>
      <c r="J58">
        <f t="shared" si="7"/>
        <v>0.04</v>
      </c>
    </row>
    <row r="59" spans="2:10" x14ac:dyDescent="0.35">
      <c r="C59" t="s">
        <v>36</v>
      </c>
      <c r="F59" t="s">
        <v>37</v>
      </c>
      <c r="G59" t="s">
        <v>42</v>
      </c>
      <c r="H59">
        <v>2</v>
      </c>
      <c r="I59">
        <v>0.4</v>
      </c>
      <c r="J59">
        <f>H59*I59</f>
        <v>0.8</v>
      </c>
    </row>
    <row r="60" spans="2:10" x14ac:dyDescent="0.35">
      <c r="C60" t="s">
        <v>46</v>
      </c>
      <c r="F60" t="s">
        <v>54</v>
      </c>
      <c r="H60">
        <v>2</v>
      </c>
      <c r="I60">
        <v>0.05</v>
      </c>
      <c r="J60">
        <f t="shared" ref="J60" si="8">H60*I60</f>
        <v>0.1</v>
      </c>
    </row>
    <row r="61" spans="2:10" x14ac:dyDescent="0.35">
      <c r="C61" t="s">
        <v>44</v>
      </c>
      <c r="F61" t="s">
        <v>37</v>
      </c>
      <c r="G61" t="s">
        <v>45</v>
      </c>
      <c r="H61">
        <v>1</v>
      </c>
      <c r="I61">
        <v>0.4</v>
      </c>
      <c r="J61">
        <f>H61*I61</f>
        <v>0.4</v>
      </c>
    </row>
    <row r="62" spans="2:10" x14ac:dyDescent="0.35">
      <c r="B62" t="s">
        <v>93</v>
      </c>
    </row>
    <row r="63" spans="2:10" x14ac:dyDescent="0.35">
      <c r="C63" t="s">
        <v>123</v>
      </c>
    </row>
    <row r="64" spans="2:10" x14ac:dyDescent="0.35">
      <c r="D64" t="s">
        <v>122</v>
      </c>
    </row>
    <row r="65" spans="4:10" x14ac:dyDescent="0.35">
      <c r="E65" t="s">
        <v>55</v>
      </c>
      <c r="G65" t="s">
        <v>56</v>
      </c>
      <c r="H65">
        <v>1</v>
      </c>
      <c r="I65">
        <v>2</v>
      </c>
      <c r="J65">
        <f>H65*I65</f>
        <v>2</v>
      </c>
    </row>
    <row r="66" spans="4:10" x14ac:dyDescent="0.35">
      <c r="E66" t="s">
        <v>57</v>
      </c>
      <c r="F66" t="s">
        <v>37</v>
      </c>
      <c r="G66" t="s">
        <v>38</v>
      </c>
      <c r="H66">
        <v>1</v>
      </c>
      <c r="I66">
        <v>8.1999999999999993</v>
      </c>
      <c r="J66">
        <f>H66*I66</f>
        <v>8.1999999999999993</v>
      </c>
    </row>
    <row r="67" spans="4:10" x14ac:dyDescent="0.35">
      <c r="E67" t="s">
        <v>47</v>
      </c>
      <c r="F67" t="s">
        <v>48</v>
      </c>
      <c r="H67">
        <v>2</v>
      </c>
      <c r="I67">
        <v>0.02</v>
      </c>
      <c r="J67">
        <f t="shared" ref="J67:J68" si="9">H67*I67</f>
        <v>0.04</v>
      </c>
    </row>
    <row r="68" spans="4:10" x14ac:dyDescent="0.35">
      <c r="E68" t="s">
        <v>118</v>
      </c>
      <c r="G68" t="s">
        <v>119</v>
      </c>
      <c r="H68">
        <v>4</v>
      </c>
      <c r="I68">
        <v>0.05</v>
      </c>
      <c r="J68">
        <f t="shared" si="9"/>
        <v>0.2</v>
      </c>
    </row>
    <row r="69" spans="4:10" x14ac:dyDescent="0.35">
      <c r="D69" t="s">
        <v>101</v>
      </c>
    </row>
    <row r="70" spans="4:10" ht="56.6" x14ac:dyDescent="0.35">
      <c r="E70" t="s">
        <v>0</v>
      </c>
      <c r="F70" t="s">
        <v>1</v>
      </c>
      <c r="G70" s="1" t="s">
        <v>73</v>
      </c>
      <c r="H70">
        <v>1</v>
      </c>
      <c r="I70">
        <v>15</v>
      </c>
      <c r="J70">
        <f>H70*I70</f>
        <v>15</v>
      </c>
    </row>
    <row r="71" spans="4:10" x14ac:dyDescent="0.35">
      <c r="E71" t="s">
        <v>69</v>
      </c>
      <c r="F71" t="s">
        <v>37</v>
      </c>
      <c r="G71" t="s">
        <v>71</v>
      </c>
      <c r="H71">
        <v>1</v>
      </c>
      <c r="I71">
        <v>0.2</v>
      </c>
      <c r="J71">
        <f>H71*I71</f>
        <v>0.2</v>
      </c>
    </row>
    <row r="72" spans="4:10" x14ac:dyDescent="0.35">
      <c r="E72" t="s">
        <v>102</v>
      </c>
      <c r="G72" t="s">
        <v>103</v>
      </c>
      <c r="H72">
        <v>1</v>
      </c>
      <c r="I72">
        <v>0.1</v>
      </c>
      <c r="J72">
        <f t="shared" ref="J72:J83" si="10">H72*I72</f>
        <v>0.1</v>
      </c>
    </row>
    <row r="73" spans="4:10" x14ac:dyDescent="0.35">
      <c r="D73" t="s">
        <v>46</v>
      </c>
      <c r="F73" t="s">
        <v>104</v>
      </c>
      <c r="G73" t="s">
        <v>108</v>
      </c>
      <c r="H73">
        <v>4</v>
      </c>
      <c r="I73">
        <v>0.05</v>
      </c>
      <c r="J73">
        <f t="shared" si="10"/>
        <v>0.2</v>
      </c>
    </row>
    <row r="74" spans="4:10" x14ac:dyDescent="0.35">
      <c r="D74" t="s">
        <v>46</v>
      </c>
      <c r="F74" t="s">
        <v>109</v>
      </c>
      <c r="G74" t="s">
        <v>110</v>
      </c>
      <c r="H74">
        <v>4</v>
      </c>
      <c r="J74">
        <f t="shared" si="10"/>
        <v>0</v>
      </c>
    </row>
    <row r="75" spans="4:10" x14ac:dyDescent="0.35">
      <c r="D75" t="s">
        <v>111</v>
      </c>
    </row>
    <row r="76" spans="4:10" x14ac:dyDescent="0.35">
      <c r="E76" t="s">
        <v>58</v>
      </c>
      <c r="G76" t="s">
        <v>129</v>
      </c>
      <c r="H76">
        <v>1</v>
      </c>
      <c r="I76">
        <f>8+2+5</f>
        <v>15</v>
      </c>
      <c r="J76">
        <f>H76*I76</f>
        <v>15</v>
      </c>
    </row>
    <row r="77" spans="4:10" x14ac:dyDescent="0.35">
      <c r="E77" t="s">
        <v>59</v>
      </c>
      <c r="F77" t="s">
        <v>60</v>
      </c>
      <c r="G77" t="s">
        <v>61</v>
      </c>
      <c r="H77">
        <v>1</v>
      </c>
      <c r="I77">
        <v>10</v>
      </c>
      <c r="J77">
        <f>H77*I77</f>
        <v>10</v>
      </c>
    </row>
    <row r="78" spans="4:10" x14ac:dyDescent="0.35">
      <c r="D78" t="s">
        <v>113</v>
      </c>
    </row>
    <row r="79" spans="4:10" x14ac:dyDescent="0.35">
      <c r="E79" t="s">
        <v>62</v>
      </c>
      <c r="F79" t="s">
        <v>63</v>
      </c>
      <c r="H79">
        <v>1</v>
      </c>
      <c r="I79">
        <v>10</v>
      </c>
      <c r="J79">
        <f>H79*I79</f>
        <v>10</v>
      </c>
    </row>
    <row r="80" spans="4:10" x14ac:dyDescent="0.35">
      <c r="E80" t="s">
        <v>64</v>
      </c>
      <c r="G80" t="s">
        <v>128</v>
      </c>
      <c r="H80">
        <v>1</v>
      </c>
      <c r="I80">
        <v>4</v>
      </c>
      <c r="J80">
        <f>H80*I80</f>
        <v>4</v>
      </c>
    </row>
    <row r="81" spans="2:10" x14ac:dyDescent="0.35">
      <c r="E81" t="s">
        <v>80</v>
      </c>
      <c r="G81" t="s">
        <v>112</v>
      </c>
      <c r="H81">
        <v>1</v>
      </c>
      <c r="I81">
        <v>0.2</v>
      </c>
      <c r="J81">
        <f t="shared" si="10"/>
        <v>0.2</v>
      </c>
    </row>
    <row r="82" spans="2:10" x14ac:dyDescent="0.35">
      <c r="E82" t="s">
        <v>114</v>
      </c>
      <c r="J82">
        <f t="shared" si="10"/>
        <v>0</v>
      </c>
    </row>
    <row r="83" spans="2:10" x14ac:dyDescent="0.35">
      <c r="E83" t="s">
        <v>115</v>
      </c>
      <c r="G83" t="s">
        <v>116</v>
      </c>
      <c r="J83">
        <f t="shared" si="10"/>
        <v>0</v>
      </c>
    </row>
    <row r="84" spans="2:10" x14ac:dyDescent="0.35">
      <c r="D84" t="s">
        <v>66</v>
      </c>
      <c r="H84">
        <v>2</v>
      </c>
      <c r="I84">
        <v>0.3</v>
      </c>
      <c r="J84">
        <f>H84*I84</f>
        <v>0.6</v>
      </c>
    </row>
    <row r="85" spans="2:10" x14ac:dyDescent="0.35">
      <c r="D85" t="s">
        <v>67</v>
      </c>
      <c r="F85" t="s">
        <v>37</v>
      </c>
      <c r="G85" t="s">
        <v>68</v>
      </c>
      <c r="H85">
        <v>1</v>
      </c>
      <c r="I85">
        <v>0.5</v>
      </c>
      <c r="J85">
        <f>H85*I85</f>
        <v>0.5</v>
      </c>
    </row>
    <row r="86" spans="2:10" x14ac:dyDescent="0.35">
      <c r="D86" t="s">
        <v>65</v>
      </c>
      <c r="H86">
        <v>1</v>
      </c>
      <c r="I86">
        <v>1</v>
      </c>
      <c r="J86">
        <f t="shared" ref="J86:J87" si="11">H86*I86</f>
        <v>1</v>
      </c>
    </row>
    <row r="87" spans="2:10" x14ac:dyDescent="0.35">
      <c r="D87" t="s">
        <v>46</v>
      </c>
      <c r="F87" t="s">
        <v>109</v>
      </c>
      <c r="G87" t="s">
        <v>120</v>
      </c>
      <c r="H87">
        <v>2</v>
      </c>
      <c r="I87">
        <v>0.05</v>
      </c>
      <c r="J87">
        <f t="shared" si="11"/>
        <v>0.1</v>
      </c>
    </row>
    <row r="88" spans="2:10" ht="42.45" x14ac:dyDescent="0.35">
      <c r="B88" t="s">
        <v>4</v>
      </c>
      <c r="F88" t="s">
        <v>5</v>
      </c>
      <c r="G88" s="1" t="s">
        <v>72</v>
      </c>
      <c r="H88">
        <v>1</v>
      </c>
      <c r="I88">
        <v>20</v>
      </c>
      <c r="J88">
        <f>H88*I88</f>
        <v>20</v>
      </c>
    </row>
    <row r="89" spans="2:10" x14ac:dyDescent="0.35">
      <c r="B89" t="s">
        <v>74</v>
      </c>
      <c r="F89" t="s">
        <v>37</v>
      </c>
      <c r="G89" t="s">
        <v>75</v>
      </c>
      <c r="H89">
        <v>1</v>
      </c>
      <c r="I89">
        <v>0.3</v>
      </c>
      <c r="J89">
        <f>H89*I89</f>
        <v>0.3</v>
      </c>
    </row>
    <row r="90" spans="2:10" x14ac:dyDescent="0.35">
      <c r="B90" t="s">
        <v>46</v>
      </c>
      <c r="F90" t="s">
        <v>54</v>
      </c>
      <c r="G90" t="s">
        <v>121</v>
      </c>
      <c r="H90">
        <v>3</v>
      </c>
      <c r="I90">
        <v>0.05</v>
      </c>
      <c r="J90">
        <f>H90*I90</f>
        <v>0.15000000000000002</v>
      </c>
    </row>
    <row r="91" spans="2:10" x14ac:dyDescent="0.35">
      <c r="B91" t="s">
        <v>117</v>
      </c>
      <c r="F91">
        <v>18650</v>
      </c>
      <c r="H91">
        <v>2</v>
      </c>
      <c r="I91">
        <v>7</v>
      </c>
      <c r="J91">
        <f>H91*I91</f>
        <v>14</v>
      </c>
    </row>
    <row r="94" spans="2:10" x14ac:dyDescent="0.35">
      <c r="G94" s="1"/>
    </row>
  </sheetData>
  <mergeCells count="1">
    <mergeCell ref="F2:G2"/>
  </mergeCells>
  <phoneticPr fontId="1" type="noConversion"/>
  <hyperlinks>
    <hyperlink ref="E1" r:id="rId1" xr:uid="{95CCC146-F338-44DC-956D-D42BF5723B8C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"/>
  <sheetViews>
    <sheetView tabSelected="1" workbookViewId="0">
      <selection activeCell="F12" sqref="F12"/>
    </sheetView>
  </sheetViews>
  <sheetFormatPr defaultRowHeight="14.15" x14ac:dyDescent="0.35"/>
  <cols>
    <col min="6" max="6" width="10" customWidth="1"/>
    <col min="7" max="7" width="22.28515625" customWidth="1"/>
  </cols>
  <sheetData>
    <row r="1" spans="1:10" x14ac:dyDescent="0.35">
      <c r="E1" s="2" t="s">
        <v>76</v>
      </c>
    </row>
    <row r="2" spans="1:10" x14ac:dyDescent="0.35">
      <c r="A2" t="s">
        <v>126</v>
      </c>
      <c r="B2" t="s">
        <v>94</v>
      </c>
      <c r="C2" t="s">
        <v>95</v>
      </c>
      <c r="D2" t="s">
        <v>96</v>
      </c>
      <c r="E2" s="2" t="s">
        <v>97</v>
      </c>
      <c r="F2" t="s">
        <v>98</v>
      </c>
      <c r="G2" t="s">
        <v>99</v>
      </c>
      <c r="H2" t="s">
        <v>77</v>
      </c>
      <c r="I2" t="s">
        <v>78</v>
      </c>
      <c r="J2" t="s">
        <v>100</v>
      </c>
    </row>
    <row r="3" spans="1:10" x14ac:dyDescent="0.35">
      <c r="A3" t="s">
        <v>127</v>
      </c>
      <c r="E3" s="2"/>
      <c r="J3">
        <f>SUM(J6:J91)</f>
        <v>122.29999999999998</v>
      </c>
    </row>
    <row r="4" spans="1:10" x14ac:dyDescent="0.35">
      <c r="B4" t="s">
        <v>92</v>
      </c>
      <c r="E4" s="2"/>
    </row>
    <row r="5" spans="1:10" x14ac:dyDescent="0.35">
      <c r="C5" t="s">
        <v>86</v>
      </c>
    </row>
    <row r="6" spans="1:10" x14ac:dyDescent="0.35">
      <c r="D6" t="s">
        <v>86</v>
      </c>
      <c r="F6" t="s">
        <v>37</v>
      </c>
      <c r="G6" t="s">
        <v>40</v>
      </c>
      <c r="H6">
        <v>1</v>
      </c>
      <c r="I6">
        <v>1.2</v>
      </c>
      <c r="J6">
        <f>H6*I6</f>
        <v>1.2</v>
      </c>
    </row>
    <row r="7" spans="1:10" x14ac:dyDescent="0.35">
      <c r="D7" t="s">
        <v>79</v>
      </c>
    </row>
    <row r="8" spans="1:10" x14ac:dyDescent="0.35">
      <c r="E8" t="s">
        <v>2</v>
      </c>
      <c r="F8">
        <v>370</v>
      </c>
      <c r="G8" t="s">
        <v>3</v>
      </c>
      <c r="H8">
        <v>1</v>
      </c>
      <c r="I8">
        <v>4</v>
      </c>
      <c r="J8">
        <f t="shared" ref="J8:J45" si="0">H8*I8</f>
        <v>4</v>
      </c>
    </row>
    <row r="9" spans="1:10" x14ac:dyDescent="0.35">
      <c r="E9" t="s">
        <v>7</v>
      </c>
      <c r="F9" t="s">
        <v>8</v>
      </c>
      <c r="G9" t="s">
        <v>9</v>
      </c>
      <c r="H9">
        <v>1</v>
      </c>
      <c r="I9">
        <v>0.08</v>
      </c>
      <c r="J9">
        <f t="shared" si="0"/>
        <v>0.08</v>
      </c>
    </row>
    <row r="10" spans="1:10" x14ac:dyDescent="0.35">
      <c r="E10" t="s">
        <v>80</v>
      </c>
      <c r="G10" t="s">
        <v>81</v>
      </c>
    </row>
    <row r="11" spans="1:10" x14ac:dyDescent="0.35">
      <c r="E11" t="s">
        <v>82</v>
      </c>
      <c r="F11">
        <v>104</v>
      </c>
    </row>
    <row r="12" spans="1:10" x14ac:dyDescent="0.35">
      <c r="D12" t="s">
        <v>83</v>
      </c>
    </row>
    <row r="13" spans="1:10" x14ac:dyDescent="0.35">
      <c r="E13" t="s">
        <v>15</v>
      </c>
      <c r="F13" t="s">
        <v>18</v>
      </c>
      <c r="H13">
        <v>1</v>
      </c>
      <c r="I13">
        <v>0.3</v>
      </c>
      <c r="J13">
        <f>H13*I13</f>
        <v>0.3</v>
      </c>
    </row>
    <row r="14" spans="1:10" x14ac:dyDescent="0.35">
      <c r="E14" t="s">
        <v>6</v>
      </c>
      <c r="F14" t="s">
        <v>8</v>
      </c>
      <c r="G14" t="s">
        <v>12</v>
      </c>
      <c r="H14">
        <v>1</v>
      </c>
      <c r="I14">
        <v>0.1</v>
      </c>
      <c r="J14">
        <f>H14*I14</f>
        <v>0.1</v>
      </c>
    </row>
    <row r="15" spans="1:10" x14ac:dyDescent="0.35">
      <c r="E15" t="s">
        <v>19</v>
      </c>
      <c r="F15" t="s">
        <v>21</v>
      </c>
      <c r="H15">
        <v>2</v>
      </c>
      <c r="I15">
        <v>0.1</v>
      </c>
      <c r="J15">
        <f>H15*I15</f>
        <v>0.2</v>
      </c>
    </row>
    <row r="16" spans="1:10" x14ac:dyDescent="0.35">
      <c r="E16" t="s">
        <v>22</v>
      </c>
      <c r="F16" t="s">
        <v>25</v>
      </c>
      <c r="H16">
        <v>2</v>
      </c>
      <c r="I16">
        <v>0.05</v>
      </c>
      <c r="J16">
        <f>H16*I16</f>
        <v>0.1</v>
      </c>
    </row>
    <row r="17" spans="3:10" x14ac:dyDescent="0.35">
      <c r="E17" t="s">
        <v>31</v>
      </c>
      <c r="F17" t="s">
        <v>32</v>
      </c>
      <c r="H17">
        <v>2</v>
      </c>
      <c r="I17">
        <v>0.05</v>
      </c>
      <c r="J17">
        <f>H17*I17</f>
        <v>0.1</v>
      </c>
    </row>
    <row r="18" spans="3:10" x14ac:dyDescent="0.35">
      <c r="E18" t="s">
        <v>33</v>
      </c>
      <c r="F18" t="s">
        <v>34</v>
      </c>
      <c r="H18">
        <v>2</v>
      </c>
      <c r="I18">
        <v>0.02</v>
      </c>
      <c r="J18">
        <f t="shared" ref="J18:J19" si="1">H18*I18</f>
        <v>0.04</v>
      </c>
    </row>
    <row r="19" spans="3:10" x14ac:dyDescent="0.35">
      <c r="D19" t="s">
        <v>105</v>
      </c>
      <c r="F19" t="s">
        <v>106</v>
      </c>
      <c r="G19" t="s">
        <v>107</v>
      </c>
      <c r="H19">
        <v>1</v>
      </c>
      <c r="I19">
        <v>0.1</v>
      </c>
      <c r="J19">
        <f t="shared" si="1"/>
        <v>0.1</v>
      </c>
    </row>
    <row r="20" spans="3:10" x14ac:dyDescent="0.35">
      <c r="C20" t="s">
        <v>87</v>
      </c>
    </row>
    <row r="21" spans="3:10" x14ac:dyDescent="0.35">
      <c r="D21" t="s">
        <v>27</v>
      </c>
      <c r="H21">
        <v>1</v>
      </c>
      <c r="I21">
        <v>2</v>
      </c>
      <c r="J21">
        <f>H21*I21</f>
        <v>2</v>
      </c>
    </row>
    <row r="22" spans="3:10" x14ac:dyDescent="0.35">
      <c r="D22" t="s">
        <v>28</v>
      </c>
      <c r="F22" t="s">
        <v>37</v>
      </c>
      <c r="G22" t="s">
        <v>43</v>
      </c>
      <c r="H22">
        <v>1</v>
      </c>
      <c r="I22">
        <v>2.1</v>
      </c>
      <c r="J22">
        <f>H22*I22</f>
        <v>2.1</v>
      </c>
    </row>
    <row r="23" spans="3:10" x14ac:dyDescent="0.35">
      <c r="D23" t="s">
        <v>90</v>
      </c>
    </row>
    <row r="24" spans="3:10" x14ac:dyDescent="0.35">
      <c r="E24" t="s">
        <v>70</v>
      </c>
      <c r="F24" t="s">
        <v>37</v>
      </c>
      <c r="G24" t="s">
        <v>40</v>
      </c>
      <c r="H24">
        <v>1</v>
      </c>
      <c r="I24">
        <v>1.2</v>
      </c>
      <c r="J24">
        <f>H24*I24</f>
        <v>1.2</v>
      </c>
    </row>
    <row r="25" spans="3:10" x14ac:dyDescent="0.35">
      <c r="E25" t="s">
        <v>47</v>
      </c>
      <c r="F25" t="s">
        <v>48</v>
      </c>
      <c r="H25">
        <v>6</v>
      </c>
      <c r="I25">
        <v>0.02</v>
      </c>
      <c r="J25">
        <f t="shared" ref="J25" si="2">H25*I25</f>
        <v>0.12</v>
      </c>
    </row>
    <row r="26" spans="3:10" x14ac:dyDescent="0.35">
      <c r="D26" t="s">
        <v>31</v>
      </c>
      <c r="F26" t="s">
        <v>32</v>
      </c>
      <c r="H26">
        <v>1</v>
      </c>
      <c r="I26">
        <v>0.05</v>
      </c>
      <c r="J26">
        <f>H26*I26</f>
        <v>0.05</v>
      </c>
    </row>
    <row r="27" spans="3:10" x14ac:dyDescent="0.35">
      <c r="D27" t="s">
        <v>46</v>
      </c>
      <c r="F27" t="s">
        <v>88</v>
      </c>
      <c r="G27" t="s">
        <v>124</v>
      </c>
      <c r="H27">
        <v>1</v>
      </c>
      <c r="I27">
        <v>0.05</v>
      </c>
      <c r="J27">
        <f t="shared" ref="J27" si="3">H27*I27</f>
        <v>0.05</v>
      </c>
    </row>
    <row r="28" spans="3:10" x14ac:dyDescent="0.35">
      <c r="D28" t="s">
        <v>46</v>
      </c>
      <c r="F28" t="s">
        <v>49</v>
      </c>
      <c r="G28" t="s">
        <v>125</v>
      </c>
      <c r="H28">
        <v>2</v>
      </c>
      <c r="I28">
        <v>0.05</v>
      </c>
      <c r="J28">
        <f t="shared" ref="J28:J29" si="4">H28*I28</f>
        <v>0.1</v>
      </c>
    </row>
    <row r="29" spans="3:10" x14ac:dyDescent="0.35">
      <c r="D29" t="s">
        <v>47</v>
      </c>
      <c r="F29" t="s">
        <v>48</v>
      </c>
      <c r="H29">
        <v>4</v>
      </c>
      <c r="I29">
        <v>0.02</v>
      </c>
      <c r="J29">
        <f t="shared" si="4"/>
        <v>0.08</v>
      </c>
    </row>
    <row r="30" spans="3:10" x14ac:dyDescent="0.35">
      <c r="C30" t="s">
        <v>46</v>
      </c>
      <c r="F30" t="s">
        <v>49</v>
      </c>
      <c r="H30">
        <v>2</v>
      </c>
      <c r="I30">
        <v>0.05</v>
      </c>
      <c r="J30">
        <f t="shared" ref="J30:J31" si="5">H30*I30</f>
        <v>0.1</v>
      </c>
    </row>
    <row r="31" spans="3:10" x14ac:dyDescent="0.35">
      <c r="C31" t="s">
        <v>47</v>
      </c>
      <c r="F31" t="s">
        <v>48</v>
      </c>
      <c r="H31">
        <v>2</v>
      </c>
      <c r="I31">
        <v>0.02</v>
      </c>
      <c r="J31">
        <f t="shared" si="5"/>
        <v>0.04</v>
      </c>
    </row>
    <row r="32" spans="3:10" x14ac:dyDescent="0.35">
      <c r="C32" t="s">
        <v>89</v>
      </c>
    </row>
    <row r="33" spans="4:10" x14ac:dyDescent="0.35">
      <c r="D33" t="s">
        <v>85</v>
      </c>
    </row>
    <row r="34" spans="4:10" x14ac:dyDescent="0.35">
      <c r="E34" t="s">
        <v>85</v>
      </c>
      <c r="F34" t="s">
        <v>37</v>
      </c>
      <c r="G34" t="s">
        <v>39</v>
      </c>
      <c r="H34">
        <v>1</v>
      </c>
      <c r="I34">
        <v>1.5</v>
      </c>
      <c r="J34">
        <f>H34*I34</f>
        <v>1.5</v>
      </c>
    </row>
    <row r="35" spans="4:10" x14ac:dyDescent="0.35">
      <c r="E35" t="s">
        <v>47</v>
      </c>
      <c r="F35" t="s">
        <v>48</v>
      </c>
      <c r="H35">
        <v>2</v>
      </c>
      <c r="I35">
        <v>0.02</v>
      </c>
      <c r="J35">
        <f t="shared" ref="J35" si="6">H35*I35</f>
        <v>0.04</v>
      </c>
    </row>
    <row r="36" spans="4:10" x14ac:dyDescent="0.35">
      <c r="E36" t="s">
        <v>46</v>
      </c>
      <c r="F36" t="s">
        <v>50</v>
      </c>
      <c r="H36">
        <v>1</v>
      </c>
      <c r="I36">
        <v>0.02</v>
      </c>
      <c r="J36">
        <f>H36*I36</f>
        <v>0.02</v>
      </c>
    </row>
    <row r="37" spans="4:10" x14ac:dyDescent="0.35">
      <c r="E37" t="s">
        <v>47</v>
      </c>
      <c r="F37" t="s">
        <v>51</v>
      </c>
      <c r="H37">
        <v>1</v>
      </c>
      <c r="I37">
        <v>0.04</v>
      </c>
      <c r="J37">
        <f>H37*I37</f>
        <v>0.04</v>
      </c>
    </row>
    <row r="38" spans="4:10" x14ac:dyDescent="0.35">
      <c r="E38" t="s">
        <v>26</v>
      </c>
      <c r="H38">
        <v>1</v>
      </c>
      <c r="I38">
        <v>2</v>
      </c>
      <c r="J38">
        <f>H38*I38</f>
        <v>2</v>
      </c>
    </row>
    <row r="39" spans="4:10" x14ac:dyDescent="0.35">
      <c r="D39" t="s">
        <v>31</v>
      </c>
      <c r="F39" t="s">
        <v>32</v>
      </c>
      <c r="H39">
        <v>1</v>
      </c>
      <c r="I39">
        <v>0.05</v>
      </c>
      <c r="J39">
        <f>H39*I39</f>
        <v>0.05</v>
      </c>
    </row>
    <row r="40" spans="4:10" x14ac:dyDescent="0.35">
      <c r="D40" t="s">
        <v>84</v>
      </c>
    </row>
    <row r="41" spans="4:10" x14ac:dyDescent="0.35">
      <c r="E41" t="s">
        <v>33</v>
      </c>
      <c r="F41" t="s">
        <v>34</v>
      </c>
      <c r="H41">
        <v>1</v>
      </c>
      <c r="I41">
        <v>0.02</v>
      </c>
      <c r="J41">
        <f t="shared" si="0"/>
        <v>0.02</v>
      </c>
    </row>
    <row r="42" spans="4:10" x14ac:dyDescent="0.35">
      <c r="E42" t="s">
        <v>15</v>
      </c>
      <c r="F42" t="s">
        <v>16</v>
      </c>
      <c r="G42" t="s">
        <v>17</v>
      </c>
      <c r="H42">
        <v>1</v>
      </c>
      <c r="I42">
        <v>0.3</v>
      </c>
      <c r="J42">
        <f t="shared" si="0"/>
        <v>0.3</v>
      </c>
    </row>
    <row r="43" spans="4:10" x14ac:dyDescent="0.35">
      <c r="E43" t="s">
        <v>6</v>
      </c>
      <c r="F43" t="s">
        <v>8</v>
      </c>
      <c r="G43" t="s">
        <v>14</v>
      </c>
      <c r="H43">
        <v>1</v>
      </c>
      <c r="I43">
        <v>0.15</v>
      </c>
      <c r="J43">
        <f>H43*I43</f>
        <v>0.15</v>
      </c>
    </row>
    <row r="44" spans="4:10" x14ac:dyDescent="0.35">
      <c r="E44" t="s">
        <v>19</v>
      </c>
      <c r="F44" t="s">
        <v>20</v>
      </c>
      <c r="H44">
        <v>2</v>
      </c>
      <c r="I44">
        <v>0.1</v>
      </c>
      <c r="J44">
        <f t="shared" si="0"/>
        <v>0.2</v>
      </c>
    </row>
    <row r="45" spans="4:10" x14ac:dyDescent="0.35">
      <c r="E45" t="s">
        <v>24</v>
      </c>
      <c r="F45" t="s">
        <v>23</v>
      </c>
      <c r="H45">
        <v>2</v>
      </c>
      <c r="I45">
        <v>0.02</v>
      </c>
      <c r="J45">
        <f t="shared" si="0"/>
        <v>0.04</v>
      </c>
    </row>
    <row r="46" spans="4:10" x14ac:dyDescent="0.35">
      <c r="D46" t="s">
        <v>10</v>
      </c>
    </row>
    <row r="47" spans="4:10" x14ac:dyDescent="0.35">
      <c r="E47" t="s">
        <v>33</v>
      </c>
      <c r="F47" t="s">
        <v>34</v>
      </c>
      <c r="H47">
        <v>1</v>
      </c>
      <c r="I47">
        <v>0.02</v>
      </c>
      <c r="J47">
        <f t="shared" ref="J47" si="7">H47*I47</f>
        <v>0.02</v>
      </c>
    </row>
    <row r="48" spans="4:10" x14ac:dyDescent="0.35">
      <c r="E48" t="s">
        <v>10</v>
      </c>
      <c r="F48" t="s">
        <v>8</v>
      </c>
      <c r="G48" t="s">
        <v>11</v>
      </c>
      <c r="H48">
        <v>1</v>
      </c>
      <c r="I48">
        <v>0.14000000000000001</v>
      </c>
      <c r="J48">
        <f>H48*I48</f>
        <v>0.14000000000000001</v>
      </c>
    </row>
    <row r="49" spans="2:10" x14ac:dyDescent="0.35">
      <c r="E49" t="s">
        <v>29</v>
      </c>
      <c r="F49" t="s">
        <v>30</v>
      </c>
      <c r="H49">
        <v>1</v>
      </c>
      <c r="I49">
        <v>0.04</v>
      </c>
      <c r="J49">
        <f>H49*I49</f>
        <v>0.04</v>
      </c>
    </row>
    <row r="50" spans="2:10" x14ac:dyDescent="0.35">
      <c r="D50" t="s">
        <v>105</v>
      </c>
      <c r="F50" t="s">
        <v>106</v>
      </c>
      <c r="G50" t="s">
        <v>107</v>
      </c>
      <c r="H50">
        <v>1</v>
      </c>
      <c r="I50">
        <v>0.1</v>
      </c>
      <c r="J50">
        <f>H50*I50</f>
        <v>0.1</v>
      </c>
    </row>
    <row r="51" spans="2:10" x14ac:dyDescent="0.35">
      <c r="C51" t="s">
        <v>6</v>
      </c>
      <c r="F51" t="s">
        <v>8</v>
      </c>
      <c r="G51" t="s">
        <v>13</v>
      </c>
      <c r="H51">
        <v>1</v>
      </c>
      <c r="I51">
        <v>0.1</v>
      </c>
      <c r="J51">
        <f>H51*I51</f>
        <v>0.1</v>
      </c>
    </row>
    <row r="52" spans="2:10" x14ac:dyDescent="0.35">
      <c r="C52" t="s">
        <v>31</v>
      </c>
      <c r="F52" t="s">
        <v>32</v>
      </c>
      <c r="H52">
        <v>1</v>
      </c>
      <c r="I52">
        <v>0.05</v>
      </c>
      <c r="J52">
        <f>H52*I52</f>
        <v>0.05</v>
      </c>
    </row>
    <row r="53" spans="2:10" x14ac:dyDescent="0.35">
      <c r="C53" t="s">
        <v>46</v>
      </c>
      <c r="F53" t="s">
        <v>49</v>
      </c>
      <c r="H53">
        <v>2</v>
      </c>
      <c r="I53">
        <v>0.05</v>
      </c>
      <c r="J53">
        <f t="shared" ref="J53" si="8">H53*I53</f>
        <v>0.1</v>
      </c>
    </row>
    <row r="54" spans="2:10" x14ac:dyDescent="0.35">
      <c r="C54" t="s">
        <v>91</v>
      </c>
    </row>
    <row r="55" spans="2:10" x14ac:dyDescent="0.35">
      <c r="D55" t="s">
        <v>35</v>
      </c>
      <c r="F55" t="s">
        <v>37</v>
      </c>
      <c r="G55" t="s">
        <v>53</v>
      </c>
      <c r="H55">
        <v>2</v>
      </c>
      <c r="I55">
        <v>0.2</v>
      </c>
      <c r="J55">
        <f>H55*I55</f>
        <v>0.4</v>
      </c>
    </row>
    <row r="56" spans="2:10" x14ac:dyDescent="0.35">
      <c r="D56" t="s">
        <v>52</v>
      </c>
      <c r="F56" t="s">
        <v>37</v>
      </c>
      <c r="G56" t="s">
        <v>41</v>
      </c>
      <c r="H56">
        <v>1</v>
      </c>
      <c r="I56">
        <v>1.7</v>
      </c>
      <c r="J56">
        <f>H56*I56</f>
        <v>1.7</v>
      </c>
    </row>
    <row r="57" spans="2:10" x14ac:dyDescent="0.35">
      <c r="D57" t="s">
        <v>46</v>
      </c>
      <c r="F57" t="s">
        <v>54</v>
      </c>
      <c r="H57">
        <v>2</v>
      </c>
      <c r="I57">
        <v>0.05</v>
      </c>
      <c r="J57">
        <f t="shared" ref="J57:J58" si="9">H57*I57</f>
        <v>0.1</v>
      </c>
    </row>
    <row r="58" spans="2:10" x14ac:dyDescent="0.35">
      <c r="D58" t="s">
        <v>47</v>
      </c>
      <c r="F58" t="s">
        <v>48</v>
      </c>
      <c r="H58">
        <v>2</v>
      </c>
      <c r="I58">
        <v>0.02</v>
      </c>
      <c r="J58">
        <f t="shared" si="9"/>
        <v>0.04</v>
      </c>
    </row>
    <row r="59" spans="2:10" x14ac:dyDescent="0.35">
      <c r="C59" t="s">
        <v>36</v>
      </c>
      <c r="F59" t="s">
        <v>37</v>
      </c>
      <c r="G59" t="s">
        <v>42</v>
      </c>
      <c r="H59">
        <v>2</v>
      </c>
      <c r="I59">
        <v>0.4</v>
      </c>
      <c r="J59">
        <f>H59*I59</f>
        <v>0.8</v>
      </c>
    </row>
    <row r="60" spans="2:10" x14ac:dyDescent="0.35">
      <c r="C60" t="s">
        <v>46</v>
      </c>
      <c r="F60" t="s">
        <v>54</v>
      </c>
      <c r="H60">
        <v>2</v>
      </c>
      <c r="I60">
        <v>0.05</v>
      </c>
      <c r="J60">
        <f t="shared" ref="J60" si="10">H60*I60</f>
        <v>0.1</v>
      </c>
    </row>
    <row r="61" spans="2:10" x14ac:dyDescent="0.35">
      <c r="C61" t="s">
        <v>44</v>
      </c>
      <c r="F61" t="s">
        <v>37</v>
      </c>
      <c r="G61" t="s">
        <v>45</v>
      </c>
      <c r="H61">
        <v>1</v>
      </c>
      <c r="I61">
        <v>0.4</v>
      </c>
      <c r="J61">
        <f>H61*I61</f>
        <v>0.4</v>
      </c>
    </row>
    <row r="62" spans="2:10" x14ac:dyDescent="0.35">
      <c r="B62" t="s">
        <v>93</v>
      </c>
    </row>
    <row r="63" spans="2:10" x14ac:dyDescent="0.35">
      <c r="C63" t="s">
        <v>123</v>
      </c>
    </row>
    <row r="64" spans="2:10" x14ac:dyDescent="0.35">
      <c r="D64" t="s">
        <v>122</v>
      </c>
    </row>
    <row r="65" spans="4:10" x14ac:dyDescent="0.35">
      <c r="E65" t="s">
        <v>55</v>
      </c>
      <c r="G65" t="s">
        <v>56</v>
      </c>
      <c r="H65">
        <v>1</v>
      </c>
      <c r="I65">
        <v>2</v>
      </c>
      <c r="J65">
        <f>H65*I65</f>
        <v>2</v>
      </c>
    </row>
    <row r="66" spans="4:10" x14ac:dyDescent="0.35">
      <c r="E66" t="s">
        <v>57</v>
      </c>
      <c r="F66" t="s">
        <v>37</v>
      </c>
      <c r="G66" t="s">
        <v>38</v>
      </c>
      <c r="H66">
        <v>1</v>
      </c>
      <c r="I66">
        <v>8.1999999999999993</v>
      </c>
      <c r="J66">
        <f>H66*I66</f>
        <v>8.1999999999999993</v>
      </c>
    </row>
    <row r="67" spans="4:10" x14ac:dyDescent="0.35">
      <c r="E67" t="s">
        <v>47</v>
      </c>
      <c r="F67" t="s">
        <v>48</v>
      </c>
      <c r="H67">
        <v>2</v>
      </c>
      <c r="I67">
        <v>0.02</v>
      </c>
      <c r="J67">
        <f t="shared" ref="J67:J68" si="11">H67*I67</f>
        <v>0.04</v>
      </c>
    </row>
    <row r="68" spans="4:10" x14ac:dyDescent="0.35">
      <c r="E68" t="s">
        <v>118</v>
      </c>
      <c r="G68" t="s">
        <v>119</v>
      </c>
      <c r="H68">
        <v>4</v>
      </c>
      <c r="I68">
        <v>0.05</v>
      </c>
      <c r="J68">
        <f t="shared" si="11"/>
        <v>0.2</v>
      </c>
    </row>
    <row r="69" spans="4:10" x14ac:dyDescent="0.35">
      <c r="D69" t="s">
        <v>101</v>
      </c>
    </row>
    <row r="70" spans="4:10" ht="56.6" x14ac:dyDescent="0.35">
      <c r="E70" t="s">
        <v>0</v>
      </c>
      <c r="F70" t="s">
        <v>1</v>
      </c>
      <c r="G70" s="1" t="s">
        <v>73</v>
      </c>
      <c r="H70">
        <v>1</v>
      </c>
      <c r="I70">
        <v>15</v>
      </c>
      <c r="J70">
        <f>H70*I70</f>
        <v>15</v>
      </c>
    </row>
    <row r="71" spans="4:10" x14ac:dyDescent="0.35">
      <c r="E71" t="s">
        <v>69</v>
      </c>
      <c r="F71" t="s">
        <v>37</v>
      </c>
      <c r="G71" t="s">
        <v>71</v>
      </c>
      <c r="H71">
        <v>1</v>
      </c>
      <c r="I71">
        <v>0.2</v>
      </c>
      <c r="J71">
        <f>H71*I71</f>
        <v>0.2</v>
      </c>
    </row>
    <row r="72" spans="4:10" x14ac:dyDescent="0.35">
      <c r="E72" t="s">
        <v>102</v>
      </c>
      <c r="G72" t="s">
        <v>103</v>
      </c>
      <c r="H72">
        <v>1</v>
      </c>
      <c r="I72">
        <v>0.1</v>
      </c>
      <c r="J72">
        <f t="shared" ref="J72:J83" si="12">H72*I72</f>
        <v>0.1</v>
      </c>
    </row>
    <row r="73" spans="4:10" x14ac:dyDescent="0.35">
      <c r="D73" t="s">
        <v>46</v>
      </c>
      <c r="F73" t="s">
        <v>104</v>
      </c>
      <c r="G73" t="s">
        <v>108</v>
      </c>
      <c r="H73">
        <v>4</v>
      </c>
      <c r="I73">
        <v>0.05</v>
      </c>
      <c r="J73">
        <f t="shared" si="12"/>
        <v>0.2</v>
      </c>
    </row>
    <row r="74" spans="4:10" x14ac:dyDescent="0.35">
      <c r="D74" t="s">
        <v>46</v>
      </c>
      <c r="F74" t="s">
        <v>109</v>
      </c>
      <c r="G74" t="s">
        <v>110</v>
      </c>
      <c r="H74">
        <v>4</v>
      </c>
      <c r="J74">
        <f t="shared" si="12"/>
        <v>0</v>
      </c>
    </row>
    <row r="75" spans="4:10" x14ac:dyDescent="0.35">
      <c r="D75" t="s">
        <v>111</v>
      </c>
    </row>
    <row r="76" spans="4:10" x14ac:dyDescent="0.35">
      <c r="E76" t="s">
        <v>58</v>
      </c>
      <c r="G76" t="s">
        <v>129</v>
      </c>
      <c r="H76">
        <v>1</v>
      </c>
      <c r="I76">
        <f>8+2+5</f>
        <v>15</v>
      </c>
      <c r="J76">
        <f>H76*I76</f>
        <v>15</v>
      </c>
    </row>
    <row r="77" spans="4:10" x14ac:dyDescent="0.35">
      <c r="E77" t="s">
        <v>59</v>
      </c>
      <c r="F77" t="s">
        <v>60</v>
      </c>
      <c r="G77" t="s">
        <v>61</v>
      </c>
      <c r="H77">
        <v>1</v>
      </c>
      <c r="I77">
        <v>10</v>
      </c>
      <c r="J77">
        <f>H77*I77</f>
        <v>10</v>
      </c>
    </row>
    <row r="78" spans="4:10" x14ac:dyDescent="0.35">
      <c r="D78" t="s">
        <v>113</v>
      </c>
    </row>
    <row r="79" spans="4:10" x14ac:dyDescent="0.35">
      <c r="E79" t="s">
        <v>62</v>
      </c>
      <c r="F79" t="s">
        <v>63</v>
      </c>
      <c r="H79">
        <v>1</v>
      </c>
      <c r="I79">
        <v>10</v>
      </c>
      <c r="J79">
        <f>H79*I79</f>
        <v>10</v>
      </c>
    </row>
    <row r="80" spans="4:10" x14ac:dyDescent="0.35">
      <c r="E80" t="s">
        <v>64</v>
      </c>
      <c r="G80" t="s">
        <v>128</v>
      </c>
      <c r="H80">
        <v>1</v>
      </c>
      <c r="I80">
        <v>4</v>
      </c>
      <c r="J80">
        <f>H80*I80</f>
        <v>4</v>
      </c>
    </row>
    <row r="81" spans="2:10" x14ac:dyDescent="0.35">
      <c r="E81" t="s">
        <v>80</v>
      </c>
      <c r="G81" t="s">
        <v>112</v>
      </c>
      <c r="H81">
        <v>1</v>
      </c>
      <c r="I81">
        <v>0.2</v>
      </c>
      <c r="J81">
        <f t="shared" si="12"/>
        <v>0.2</v>
      </c>
    </row>
    <row r="82" spans="2:10" x14ac:dyDescent="0.35">
      <c r="E82" t="s">
        <v>114</v>
      </c>
      <c r="J82">
        <f t="shared" si="12"/>
        <v>0</v>
      </c>
    </row>
    <row r="83" spans="2:10" x14ac:dyDescent="0.35">
      <c r="E83" t="s">
        <v>115</v>
      </c>
      <c r="G83" t="s">
        <v>116</v>
      </c>
      <c r="J83">
        <f t="shared" si="12"/>
        <v>0</v>
      </c>
    </row>
    <row r="84" spans="2:10" x14ac:dyDescent="0.35">
      <c r="D84" t="s">
        <v>66</v>
      </c>
      <c r="H84">
        <v>2</v>
      </c>
      <c r="I84">
        <v>0.3</v>
      </c>
      <c r="J84">
        <f>H84*I84</f>
        <v>0.6</v>
      </c>
    </row>
    <row r="85" spans="2:10" x14ac:dyDescent="0.35">
      <c r="D85" t="s">
        <v>67</v>
      </c>
      <c r="F85" t="s">
        <v>37</v>
      </c>
      <c r="G85" t="s">
        <v>68</v>
      </c>
      <c r="H85">
        <v>1</v>
      </c>
      <c r="I85">
        <v>0.5</v>
      </c>
      <c r="J85">
        <f>H85*I85</f>
        <v>0.5</v>
      </c>
    </row>
    <row r="86" spans="2:10" x14ac:dyDescent="0.35">
      <c r="D86" t="s">
        <v>65</v>
      </c>
      <c r="H86">
        <v>1</v>
      </c>
      <c r="I86">
        <v>1</v>
      </c>
      <c r="J86">
        <f t="shared" ref="J86:J87" si="13">H86*I86</f>
        <v>1</v>
      </c>
    </row>
    <row r="87" spans="2:10" x14ac:dyDescent="0.35">
      <c r="D87" t="s">
        <v>46</v>
      </c>
      <c r="F87" t="s">
        <v>109</v>
      </c>
      <c r="G87" t="s">
        <v>120</v>
      </c>
      <c r="H87">
        <v>2</v>
      </c>
      <c r="I87">
        <v>0.05</v>
      </c>
      <c r="J87">
        <f t="shared" si="13"/>
        <v>0.1</v>
      </c>
    </row>
    <row r="88" spans="2:10" ht="42.45" x14ac:dyDescent="0.35">
      <c r="B88" t="s">
        <v>4</v>
      </c>
      <c r="F88" t="s">
        <v>5</v>
      </c>
      <c r="G88" s="1" t="s">
        <v>72</v>
      </c>
      <c r="H88">
        <v>1</v>
      </c>
      <c r="I88">
        <v>20</v>
      </c>
      <c r="J88">
        <f>H88*I88</f>
        <v>20</v>
      </c>
    </row>
    <row r="89" spans="2:10" x14ac:dyDescent="0.35">
      <c r="B89" t="s">
        <v>74</v>
      </c>
      <c r="F89" t="s">
        <v>37</v>
      </c>
      <c r="G89" t="s">
        <v>75</v>
      </c>
      <c r="H89">
        <v>1</v>
      </c>
      <c r="I89">
        <v>0.3</v>
      </c>
      <c r="J89">
        <f>H89*I89</f>
        <v>0.3</v>
      </c>
    </row>
    <row r="90" spans="2:10" x14ac:dyDescent="0.35">
      <c r="B90" t="s">
        <v>46</v>
      </c>
      <c r="F90" t="s">
        <v>54</v>
      </c>
      <c r="G90" t="s">
        <v>121</v>
      </c>
      <c r="H90">
        <v>3</v>
      </c>
      <c r="I90">
        <v>0.05</v>
      </c>
      <c r="J90">
        <f>H90*I90</f>
        <v>0.15000000000000002</v>
      </c>
    </row>
    <row r="91" spans="2:10" x14ac:dyDescent="0.35">
      <c r="B91" t="s">
        <v>117</v>
      </c>
      <c r="F91">
        <v>18650</v>
      </c>
      <c r="H91">
        <v>2</v>
      </c>
      <c r="I91">
        <v>7</v>
      </c>
      <c r="J91">
        <f>H91*I91</f>
        <v>14</v>
      </c>
    </row>
    <row r="94" spans="2:10" x14ac:dyDescent="0.35">
      <c r="G94" s="1"/>
    </row>
  </sheetData>
  <phoneticPr fontId="1" type="noConversion"/>
  <hyperlinks>
    <hyperlink ref="E1" r:id="rId1" xr:uid="{2AA7D190-2143-4281-991A-4732977F8B6C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EN</vt:lpstr>
      <vt:lpstr>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Yu</dc:creator>
  <cp:lastModifiedBy>Roger Yu</cp:lastModifiedBy>
  <dcterms:created xsi:type="dcterms:W3CDTF">2015-06-05T18:19:34Z</dcterms:created>
  <dcterms:modified xsi:type="dcterms:W3CDTF">2024-07-13T14:27:54Z</dcterms:modified>
</cp:coreProperties>
</file>