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verson\Desktop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1" i="1"/>
  <c r="K14" i="1"/>
  <c r="K13" i="1"/>
  <c r="K12" i="1"/>
  <c r="K11" i="1"/>
  <c r="K10" i="1"/>
  <c r="K9" i="1"/>
  <c r="K8" i="1"/>
  <c r="K7" i="1"/>
  <c r="I15" i="1"/>
  <c r="K6" i="1" s="1"/>
  <c r="K5" i="1"/>
  <c r="J7" i="1"/>
  <c r="J8" i="1"/>
  <c r="J9" i="1" s="1"/>
  <c r="J10" i="1" s="1"/>
  <c r="J11" i="1" s="1"/>
  <c r="J12" i="1" s="1"/>
  <c r="J13" i="1" s="1"/>
  <c r="J14" i="1" s="1"/>
  <c r="J6" i="1"/>
  <c r="E6" i="1"/>
  <c r="E7" i="1"/>
  <c r="E8" i="1"/>
  <c r="E9" i="1"/>
  <c r="E10" i="1"/>
  <c r="E11" i="1"/>
  <c r="E12" i="1"/>
  <c r="E13" i="1"/>
  <c r="E14" i="1"/>
  <c r="E5" i="1"/>
</calcChain>
</file>

<file path=xl/sharedStrings.xml><?xml version="1.0" encoding="utf-8"?>
<sst xmlns="http://schemas.openxmlformats.org/spreadsheetml/2006/main" count="37" uniqueCount="23">
  <si>
    <t>Item</t>
  </si>
  <si>
    <t>Valor Unitário ($)</t>
  </si>
  <si>
    <t>Consumo (Qtdes)</t>
  </si>
  <si>
    <t>Valor total do item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</si>
  <si>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</si>
  <si>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</si>
  <si>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</si>
  <si>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</si>
  <si>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</si>
  <si>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</si>
  <si>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</si>
  <si>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</si>
  <si>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</si>
  <si>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</si>
  <si>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Posição do item</t>
  </si>
  <si>
    <t>Decrescente</t>
  </si>
  <si>
    <t>Demanda Acumulado</t>
  </si>
  <si>
    <t>% do valor</t>
  </si>
  <si>
    <t>% do item</t>
  </si>
  <si>
    <t>Classe</t>
  </si>
  <si>
    <t>Critérios</t>
  </si>
  <si>
    <t>% itens</t>
  </si>
  <si>
    <t>% R$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</si>
</sst>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3" borderId="4" xfId="0" applyFont="1" applyFill="1" applyBorder="1" applyAlignment="1">
      <alignment horizontal="justify" vertical="center" wrapText="1"/>
    </xf>
    <xf numFmtId="0" fontId="1" fillId="3" borderId="4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justify" vertical="center" wrapText="1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3" fillId="3" borderId="4" xfId="0" applyFont="1" applyFill="1" applyBorder="1" applyAlignment="1">
      <alignment horizontal="justify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2" fontId="1" fillId="3" borderId="4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2" fontId="1" fillId="3" borderId="2" xfId="0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justify" vertical="center" wrapText="1"/>
    </xf>
    <xf numFmtId="2" fontId="3" fillId="3" borderId="4" xfId="0" applyNumberFormat="1" applyFont="1" applyFill="1" applyBorder="1" applyAlignment="1">
      <alignment horizontal="justify"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2"/>
  <sheetViews>
    <sheetView tabSelected="1" workbookViewId="0">
      <selection activeCell="G22" sqref="G22"/>
    </sheetView>
  </sheetViews>
  <sheetFormatPr defaultRowHeight="15" x14ac:dyDescent="0.25"/>
  <cols>
    <col min="3" max="3" width="12.85546875" customWidth="1"/>
    <col min="4" max="4" width="14.140625" customWidth="1"/>
    <col min="5" max="5" width="19.7109375" customWidth="1"/>
    <col min="7" max="7" width="18" customWidth="1"/>
    <col min="9" max="9" width="15.5703125" customWidth="1"/>
    <col min="10" max="10" width="20.140625" customWidth="1"/>
    <col min="11" max="11" width="15" customWidth="1"/>
    <col min="12" max="12" width="16.5703125" customWidth="1"/>
  </cols>
  <sheetData>
    <row r="3" spans="2:12" ht="15.75" thickBot="1" x14ac:dyDescent="0.3"/>
    <row r="4" spans="2:12" ht="30.75" thickBot="1" x14ac:dyDescent="0.3">
      <c r="B4" s="3" t="s">
        <v>0</v>
      </c>
      <c r="C4" s="4" t="s">
        <v>1</v>
      </c>
      <c r="D4" s="4" t="s">
        <v>2</v>
      </c>
      <c r="E4" s="4" t="s">
        <v>3</v>
      </c>
      <c r="G4" s="3" t="s">
        <v>14</v>
      </c>
      <c r="H4" s="4" t="s">
        <v>0</v>
      </c>
      <c r="I4" s="4" t="s">
        <v>15</v>
      </c>
      <c r="J4" s="4" t="s">
        <v>16</v>
      </c>
      <c r="K4" s="4" t="s">
        <v>17</v>
      </c>
      <c r="L4" s="4" t="s">
        <v>18</v>
      </c>
    </row>
    <row r="5" spans="2:12" ht="15.75" thickBot="1" x14ac:dyDescent="0.3">
      <c r="B5" s="5" t="s">
        <v>4</v>
      </c>
      <c r="C5" s="1">
        <v>7.5</v>
      </c>
      <c r="D5" s="1">
        <v>3100</v>
      </c>
      <c r="E5" s="2">
        <f>(C5*D5)</f>
        <v>23250</v>
      </c>
      <c r="G5" s="10">
        <v>1</v>
      </c>
      <c r="H5" s="11" t="s">
        <v>12</v>
      </c>
      <c r="I5" s="12">
        <v>110250</v>
      </c>
      <c r="J5" s="12">
        <v>110250</v>
      </c>
      <c r="K5" s="13">
        <f>(J5/I15)*100</f>
        <v>19.378652722239313</v>
      </c>
      <c r="L5" s="12">
        <v>10</v>
      </c>
    </row>
    <row r="6" spans="2:12" ht="15.75" thickBot="1" x14ac:dyDescent="0.3">
      <c r="B6" s="5" t="s">
        <v>5</v>
      </c>
      <c r="C6" s="1">
        <v>8.9</v>
      </c>
      <c r="D6" s="1">
        <v>3400</v>
      </c>
      <c r="E6" s="2">
        <f t="shared" ref="E6:E14" si="0">(C6*D6)</f>
        <v>30260</v>
      </c>
      <c r="G6" s="10">
        <v>2</v>
      </c>
      <c r="H6" s="11" t="s">
        <v>9</v>
      </c>
      <c r="I6" s="12">
        <v>77220</v>
      </c>
      <c r="J6" s="12">
        <f>(J5+I6)</f>
        <v>187470</v>
      </c>
      <c r="K6" s="13">
        <f>(J6/I15)*100</f>
        <v>32.95161928197917</v>
      </c>
      <c r="L6" s="12">
        <v>20</v>
      </c>
    </row>
    <row r="7" spans="2:12" ht="15.75" thickBot="1" x14ac:dyDescent="0.3">
      <c r="B7" s="5" t="s">
        <v>6</v>
      </c>
      <c r="C7" s="1">
        <v>3.7</v>
      </c>
      <c r="D7" s="1">
        <v>19500</v>
      </c>
      <c r="E7" s="2">
        <f t="shared" si="0"/>
        <v>72150</v>
      </c>
      <c r="G7" s="10">
        <v>3</v>
      </c>
      <c r="H7" s="11" t="s">
        <v>6</v>
      </c>
      <c r="I7" s="12">
        <v>72150</v>
      </c>
      <c r="J7" s="12">
        <f t="shared" ref="J7:J14" si="1">(J6+I7)</f>
        <v>259620</v>
      </c>
      <c r="K7" s="13">
        <f>(J7/I15)*100</f>
        <v>45.633431471635099</v>
      </c>
      <c r="L7" s="12">
        <v>30</v>
      </c>
    </row>
    <row r="8" spans="2:12" ht="15.75" thickBot="1" x14ac:dyDescent="0.3">
      <c r="B8" s="5" t="s">
        <v>7</v>
      </c>
      <c r="C8" s="1">
        <v>4.3</v>
      </c>
      <c r="D8" s="1">
        <v>14400</v>
      </c>
      <c r="E8" s="2">
        <f t="shared" si="0"/>
        <v>61920</v>
      </c>
      <c r="G8" s="10">
        <v>4</v>
      </c>
      <c r="H8" s="11" t="s">
        <v>7</v>
      </c>
      <c r="I8" s="12">
        <v>61920</v>
      </c>
      <c r="J8" s="12">
        <f t="shared" si="1"/>
        <v>321540</v>
      </c>
      <c r="K8" s="13">
        <f>(J8/I15)*100</f>
        <v>56.51711561277849</v>
      </c>
      <c r="L8" s="12">
        <v>40</v>
      </c>
    </row>
    <row r="9" spans="2:12" ht="15.75" thickBot="1" x14ac:dyDescent="0.3">
      <c r="B9" s="5" t="s">
        <v>8</v>
      </c>
      <c r="C9" s="1">
        <v>5.2</v>
      </c>
      <c r="D9" s="1">
        <v>10000</v>
      </c>
      <c r="E9" s="2">
        <f t="shared" si="0"/>
        <v>52000</v>
      </c>
      <c r="G9" s="10">
        <v>5</v>
      </c>
      <c r="H9" s="11" t="s">
        <v>10</v>
      </c>
      <c r="I9" s="12">
        <v>54780</v>
      </c>
      <c r="J9" s="12">
        <f t="shared" si="1"/>
        <v>376320</v>
      </c>
      <c r="K9" s="13">
        <f>(J9/I15)*100</f>
        <v>66.145801291910175</v>
      </c>
      <c r="L9" s="12">
        <v>50</v>
      </c>
    </row>
    <row r="10" spans="2:12" ht="15.75" thickBot="1" x14ac:dyDescent="0.3">
      <c r="B10" s="5" t="s">
        <v>9</v>
      </c>
      <c r="C10" s="1">
        <v>6.6</v>
      </c>
      <c r="D10" s="1">
        <v>11700</v>
      </c>
      <c r="E10" s="2">
        <f t="shared" si="0"/>
        <v>77220</v>
      </c>
      <c r="G10" s="10">
        <v>6</v>
      </c>
      <c r="H10" s="11" t="s">
        <v>8</v>
      </c>
      <c r="I10" s="12">
        <v>52000</v>
      </c>
      <c r="J10" s="12">
        <f t="shared" si="1"/>
        <v>428320</v>
      </c>
      <c r="K10" s="13">
        <f>(J10/I15)*100</f>
        <v>75.285846113283824</v>
      </c>
      <c r="L10" s="12">
        <v>60</v>
      </c>
    </row>
    <row r="11" spans="2:12" ht="15.75" thickBot="1" x14ac:dyDescent="0.3">
      <c r="B11" s="5" t="s">
        <v>10</v>
      </c>
      <c r="C11" s="1">
        <v>8.3000000000000007</v>
      </c>
      <c r="D11" s="1">
        <v>6600</v>
      </c>
      <c r="E11" s="2">
        <f t="shared" si="0"/>
        <v>54780.000000000007</v>
      </c>
      <c r="G11" s="10">
        <v>7</v>
      </c>
      <c r="H11" s="11" t="s">
        <v>13</v>
      </c>
      <c r="I11" s="12">
        <v>50400</v>
      </c>
      <c r="J11" s="12">
        <f t="shared" si="1"/>
        <v>478720</v>
      </c>
      <c r="K11" s="13">
        <f>(J11/I15)*100</f>
        <v>84.144658786307517</v>
      </c>
      <c r="L11" s="12">
        <v>70</v>
      </c>
    </row>
    <row r="12" spans="2:12" ht="15.75" thickBot="1" x14ac:dyDescent="0.3">
      <c r="B12" s="5" t="s">
        <v>11</v>
      </c>
      <c r="C12" s="1">
        <v>2.0499999999999998</v>
      </c>
      <c r="D12" s="1">
        <v>17900</v>
      </c>
      <c r="E12" s="2">
        <f t="shared" si="0"/>
        <v>36695</v>
      </c>
      <c r="G12" s="10">
        <v>8</v>
      </c>
      <c r="H12" s="11" t="s">
        <v>11</v>
      </c>
      <c r="I12" s="12">
        <v>36695</v>
      </c>
      <c r="J12" s="12">
        <f t="shared" si="1"/>
        <v>515415</v>
      </c>
      <c r="K12" s="13">
        <f>(J12/I15)*100</f>
        <v>90.594542338621082</v>
      </c>
      <c r="L12" s="12">
        <v>80</v>
      </c>
    </row>
    <row r="13" spans="2:12" ht="15.75" thickBot="1" x14ac:dyDescent="0.3">
      <c r="B13" s="5" t="s">
        <v>12</v>
      </c>
      <c r="C13" s="1">
        <v>10.5</v>
      </c>
      <c r="D13" s="1">
        <v>10500</v>
      </c>
      <c r="E13" s="2">
        <f t="shared" si="0"/>
        <v>110250</v>
      </c>
      <c r="G13" s="10">
        <v>9</v>
      </c>
      <c r="H13" s="11" t="s">
        <v>5</v>
      </c>
      <c r="I13" s="12">
        <v>30260</v>
      </c>
      <c r="J13" s="12">
        <f t="shared" si="1"/>
        <v>545675</v>
      </c>
      <c r="K13" s="13">
        <f>(J13/I15)*100</f>
        <v>95.913345344289667</v>
      </c>
      <c r="L13" s="12">
        <v>90</v>
      </c>
    </row>
    <row r="14" spans="2:12" ht="15.75" thickBot="1" x14ac:dyDescent="0.3">
      <c r="B14" s="5" t="s">
        <v>13</v>
      </c>
      <c r="C14" s="1">
        <v>7.2</v>
      </c>
      <c r="D14" s="1">
        <v>7000</v>
      </c>
      <c r="E14" s="2">
        <f t="shared" si="0"/>
        <v>50400</v>
      </c>
      <c r="G14" s="10">
        <v>10</v>
      </c>
      <c r="H14" s="11" t="s">
        <v>4</v>
      </c>
      <c r="I14" s="12">
        <v>23250</v>
      </c>
      <c r="J14" s="14">
        <f t="shared" si="1"/>
        <v>568925</v>
      </c>
      <c r="K14" s="15">
        <f>(J14/I15)*100</f>
        <v>100</v>
      </c>
      <c r="L14" s="12">
        <v>100</v>
      </c>
    </row>
    <row r="15" spans="2:12" x14ac:dyDescent="0.25">
      <c r="I15" s="6">
        <f>SUM(I5:I14)</f>
        <v>568925</v>
      </c>
      <c r="J15" s="7"/>
      <c r="K15" s="8"/>
    </row>
    <row r="16" spans="2:12" ht="15.75" thickBot="1" x14ac:dyDescent="0.3"/>
    <row r="17" spans="2:4" ht="15.75" thickBot="1" x14ac:dyDescent="0.3">
      <c r="B17" s="3" t="s">
        <v>19</v>
      </c>
      <c r="C17" s="4" t="s">
        <v>20</v>
      </c>
      <c r="D17" s="4"/>
    </row>
    <row r="18" spans="2:4" ht="15.75" thickBot="1" x14ac:dyDescent="0.3">
      <c r="B18" s="3"/>
      <c r="C18" s="4" t="s">
        <v>21</v>
      </c>
      <c r="D18" s="4" t="s">
        <v>22</v>
      </c>
    </row>
    <row r="19" spans="2:4" ht="15.75" thickBot="1" x14ac:dyDescent="0.3">
      <c r="B19" s="16" t="s">
        <v>4</v>
      </c>
      <c r="C19" s="9">
        <v>20</v>
      </c>
      <c r="D19" s="9">
        <v>32.950000000000003</v>
      </c>
    </row>
    <row r="20" spans="2:4" ht="15.75" thickBot="1" x14ac:dyDescent="0.3">
      <c r="B20" s="16" t="s">
        <v>5</v>
      </c>
      <c r="C20" s="9">
        <v>30</v>
      </c>
      <c r="D20" s="17">
        <v>33.200000000000003</v>
      </c>
    </row>
    <row r="21" spans="2:4" ht="15.75" thickBot="1" x14ac:dyDescent="0.3">
      <c r="B21" s="16" t="s">
        <v>6</v>
      </c>
      <c r="C21" s="9">
        <v>50</v>
      </c>
      <c r="D21" s="17">
        <f>-(K9-100)</f>
        <v>33.854198708089825</v>
      </c>
    </row>
    <row r="22" spans="2:4" x14ac:dyDescent="0.25">
      <c r="D22" s="18">
        <f>SUM(D19:D21)</f>
        <v>100.00419870808983</v>
      </c>
    </row>
  </sheetData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Plan1!C19</xm:f>
              <xm:sqref>D21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Heverson Castro Amorim</dc:creator>
  <cp:lastModifiedBy>Heverson Castro Amorim</cp:lastModifiedBy>
  <dcterms:created xsi:type="dcterms:W3CDTF">2016-12-04T22:44:16Z</dcterms:created>
  <dcterms:modified xsi:type="dcterms:W3CDTF">2016-12-05T00:55:23Z</dcterms:modified>
</cp:coreProperties>
</file>