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Projekte\050_PASS\openpass\100_Arbeit\Test\UnitTest\"/>
    </mc:Choice>
  </mc:AlternateContent>
  <xr:revisionPtr revIDLastSave="0" documentId="13_ncr:1_{91AD77EB-D5E4-4A64-AE4D-93727FFE4EB4}" xr6:coauthVersionLast="37" xr6:coauthVersionMax="37" xr10:uidLastSave="{00000000-0000-0000-0000-000000000000}"/>
  <bookViews>
    <workbookView xWindow="0" yWindow="0" windowWidth="23040" windowHeight="10548" xr2:uid="{00000000-000D-0000-FFFF-FFFF00000000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5" i="1" l="1"/>
  <c r="C34" i="1"/>
  <c r="B29" i="1"/>
  <c r="C29" i="1"/>
  <c r="D29" i="1"/>
  <c r="E29" i="1"/>
  <c r="E31" i="1" l="1"/>
  <c r="E33" i="1" s="1"/>
  <c r="E30" i="1"/>
  <c r="D31" i="1"/>
  <c r="D30" i="1"/>
  <c r="C30" i="1"/>
  <c r="B31" i="1"/>
  <c r="B30" i="1"/>
  <c r="D33" i="1" l="1"/>
  <c r="B33" i="1"/>
  <c r="C16" i="1"/>
</calcChain>
</file>

<file path=xl/sharedStrings.xml><?xml version="1.0" encoding="utf-8"?>
<sst xmlns="http://schemas.openxmlformats.org/spreadsheetml/2006/main" count="36" uniqueCount="36">
  <si>
    <t>J_tire</t>
  </si>
  <si>
    <t>roll fric</t>
  </si>
  <si>
    <t>mass</t>
  </si>
  <si>
    <t>power</t>
  </si>
  <si>
    <t>brake min</t>
  </si>
  <si>
    <t>speed</t>
  </si>
  <si>
    <t>tire rad.</t>
  </si>
  <si>
    <t>tire max. force</t>
  </si>
  <si>
    <t>tire slide force</t>
  </si>
  <si>
    <t>tire max. slip</t>
  </si>
  <si>
    <t>throttle</t>
  </si>
  <si>
    <t>brake</t>
  </si>
  <si>
    <t>steer</t>
  </si>
  <si>
    <t>M_z</t>
  </si>
  <si>
    <t>car slip angle</t>
  </si>
  <si>
    <t>yaw rate</t>
  </si>
  <si>
    <t>diff. time step</t>
  </si>
  <si>
    <t>a</t>
  </si>
  <si>
    <t>b</t>
  </si>
  <si>
    <t>c</t>
  </si>
  <si>
    <t>d</t>
  </si>
  <si>
    <t>e</t>
  </si>
  <si>
    <t>g</t>
  </si>
  <si>
    <t>rho</t>
  </si>
  <si>
    <t>A</t>
  </si>
  <si>
    <t>Cw</t>
  </si>
  <si>
    <t>T_max_1</t>
  </si>
  <si>
    <t>T_max_0</t>
  </si>
  <si>
    <t>F_drag (T-CS)</t>
  </si>
  <si>
    <t>F_x (C-CS)</t>
  </si>
  <si>
    <t>F_y (C-CS)</t>
  </si>
  <si>
    <t>F_fric (W-CS)</t>
  </si>
  <si>
    <t>COG_y</t>
  </si>
  <si>
    <t>COG_x</t>
  </si>
  <si>
    <t>wheelbase</t>
  </si>
  <si>
    <t>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</si>
</sst>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zoomScale="85" zoomScaleNormal="85" workbookViewId="0">
      <selection activeCell="E33" sqref="E33"/>
    </sheetView>
  </sheetViews>
  <sheetFormatPr baseColWidth="10" defaultRowHeight="14.4"/>
  <cols>
    <col min="1" max="1" width="13" style="1" bestFit="1" customWidth="1"/>
    <col min="2" max="6" width="17.33203125" customWidth="1"/>
  </cols>
  <sheetData>
    <row r="1" spans="1:6" s="5" customFormat="1">
      <c r="A1" s="4"/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</row>
    <row r="2" spans="1:6">
      <c r="A2" s="1" t="s">
        <v>0</v>
      </c>
      <c r="B2">
        <v>1.2</v>
      </c>
      <c r="C2">
        <v>1.2</v>
      </c>
      <c r="D2">
        <v>1.2</v>
      </c>
      <c r="E2">
        <v>1.2</v>
      </c>
    </row>
    <row r="3" spans="1:6">
      <c r="A3" s="1" t="s">
        <v>1</v>
      </c>
      <c r="B3">
        <v>0.01</v>
      </c>
      <c r="C3">
        <v>0.01</v>
      </c>
      <c r="D3">
        <v>0.01</v>
      </c>
      <c r="E3">
        <v>0.01</v>
      </c>
    </row>
    <row r="4" spans="1:6">
      <c r="A4" s="1" t="s">
        <v>2</v>
      </c>
      <c r="B4">
        <v>1000</v>
      </c>
      <c r="C4">
        <v>1000</v>
      </c>
      <c r="D4">
        <v>1000</v>
      </c>
      <c r="E4">
        <v>1000</v>
      </c>
    </row>
    <row r="5" spans="1:6">
      <c r="A5" s="1" t="s">
        <v>3</v>
      </c>
      <c r="B5">
        <v>100000</v>
      </c>
      <c r="C5">
        <v>100000</v>
      </c>
      <c r="D5">
        <v>100000</v>
      </c>
      <c r="E5">
        <v>100000</v>
      </c>
    </row>
    <row r="6" spans="1:6">
      <c r="A6" s="1" t="s">
        <v>4</v>
      </c>
      <c r="B6">
        <v>-10000</v>
      </c>
      <c r="C6">
        <v>-10000</v>
      </c>
      <c r="D6">
        <v>-10000</v>
      </c>
      <c r="E6">
        <v>-10000</v>
      </c>
    </row>
    <row r="7" spans="1:6">
      <c r="A7" s="1" t="s">
        <v>32</v>
      </c>
      <c r="B7">
        <v>0</v>
      </c>
      <c r="C7">
        <v>0</v>
      </c>
      <c r="D7">
        <v>0</v>
      </c>
      <c r="E7">
        <v>0</v>
      </c>
    </row>
    <row r="8" spans="1:6">
      <c r="A8" s="1" t="s">
        <v>33</v>
      </c>
      <c r="B8">
        <v>0</v>
      </c>
      <c r="C8">
        <v>0</v>
      </c>
      <c r="D8">
        <v>0</v>
      </c>
      <c r="E8">
        <v>0</v>
      </c>
    </row>
    <row r="9" spans="1:6">
      <c r="A9" s="1" t="s">
        <v>34</v>
      </c>
      <c r="B9">
        <v>4</v>
      </c>
      <c r="C9">
        <v>4</v>
      </c>
      <c r="D9">
        <v>4</v>
      </c>
      <c r="E9">
        <v>4</v>
      </c>
    </row>
    <row r="10" spans="1:6">
      <c r="A10" s="1" t="s">
        <v>35</v>
      </c>
      <c r="B10">
        <v>2</v>
      </c>
      <c r="C10">
        <v>2</v>
      </c>
      <c r="D10">
        <v>2</v>
      </c>
      <c r="E10">
        <v>2</v>
      </c>
    </row>
    <row r="11" spans="1:6">
      <c r="A11" s="1" t="s">
        <v>5</v>
      </c>
      <c r="B11">
        <v>10</v>
      </c>
      <c r="C11">
        <v>100</v>
      </c>
      <c r="D11">
        <v>100</v>
      </c>
      <c r="E11">
        <v>100</v>
      </c>
    </row>
    <row r="12" spans="1:6">
      <c r="A12" s="1" t="s">
        <v>6</v>
      </c>
      <c r="B12">
        <v>0.2</v>
      </c>
      <c r="C12">
        <v>0.2</v>
      </c>
      <c r="D12">
        <v>0.2</v>
      </c>
      <c r="E12">
        <v>0.2</v>
      </c>
    </row>
    <row r="13" spans="1:6">
      <c r="A13" s="1" t="s">
        <v>7</v>
      </c>
      <c r="B13">
        <v>10000</v>
      </c>
      <c r="C13">
        <v>10000</v>
      </c>
      <c r="D13">
        <v>10000</v>
      </c>
      <c r="E13">
        <v>10000</v>
      </c>
    </row>
    <row r="14" spans="1:6">
      <c r="A14" s="1" t="s">
        <v>8</v>
      </c>
      <c r="B14">
        <v>8000</v>
      </c>
      <c r="C14">
        <v>8000</v>
      </c>
      <c r="D14">
        <v>8000</v>
      </c>
      <c r="E14">
        <v>8000</v>
      </c>
    </row>
    <row r="15" spans="1:6">
      <c r="A15" s="1" t="s">
        <v>9</v>
      </c>
      <c r="B15">
        <v>0.1</v>
      </c>
      <c r="C15">
        <v>0.1</v>
      </c>
      <c r="D15">
        <v>0.1</v>
      </c>
      <c r="E15">
        <v>0.1</v>
      </c>
    </row>
    <row r="16" spans="1:6" ht="15">
      <c r="A16" s="2" t="s">
        <v>14</v>
      </c>
      <c r="B16">
        <v>0</v>
      </c>
      <c r="C16">
        <f>PI()/2</f>
        <v>1.5707963267948966</v>
      </c>
      <c r="D16">
        <v>0</v>
      </c>
      <c r="E16">
        <v>0</v>
      </c>
    </row>
    <row r="17" spans="1:5" ht="15">
      <c r="A17" s="2" t="s">
        <v>15</v>
      </c>
      <c r="B17">
        <v>0</v>
      </c>
      <c r="C17">
        <v>0</v>
      </c>
      <c r="D17">
        <v>0</v>
      </c>
      <c r="E17">
        <v>0</v>
      </c>
    </row>
    <row r="18" spans="1:5" ht="15">
      <c r="A18" s="2" t="s">
        <v>16</v>
      </c>
      <c r="B18">
        <v>0.01</v>
      </c>
      <c r="C18">
        <v>0.01</v>
      </c>
      <c r="D18">
        <v>0.01</v>
      </c>
      <c r="E18">
        <v>0.01</v>
      </c>
    </row>
    <row r="19" spans="1:5" ht="15">
      <c r="A19" s="2" t="s">
        <v>10</v>
      </c>
      <c r="B19">
        <v>0.1</v>
      </c>
      <c r="C19">
        <v>0</v>
      </c>
      <c r="D19">
        <v>1</v>
      </c>
      <c r="E19">
        <v>0</v>
      </c>
    </row>
    <row r="20" spans="1:5" ht="15">
      <c r="A20" s="2" t="s">
        <v>11</v>
      </c>
      <c r="B20">
        <v>0</v>
      </c>
      <c r="C20">
        <v>0</v>
      </c>
      <c r="D20">
        <v>0</v>
      </c>
      <c r="E20">
        <v>1</v>
      </c>
    </row>
    <row r="21" spans="1:5" ht="15">
      <c r="A21" s="2" t="s">
        <v>12</v>
      </c>
      <c r="B21">
        <v>0</v>
      </c>
      <c r="C21">
        <v>0</v>
      </c>
      <c r="D21">
        <v>0</v>
      </c>
      <c r="E21">
        <v>0</v>
      </c>
    </row>
    <row r="23" spans="1:5">
      <c r="A23" s="1" t="s">
        <v>24</v>
      </c>
      <c r="B23">
        <v>1.94</v>
      </c>
      <c r="C23">
        <v>1.94</v>
      </c>
      <c r="D23">
        <v>1.94</v>
      </c>
      <c r="E23">
        <v>1.94</v>
      </c>
    </row>
    <row r="24" spans="1:5">
      <c r="A24" s="1" t="s">
        <v>22</v>
      </c>
      <c r="B24">
        <v>-9.81</v>
      </c>
      <c r="C24">
        <v>-9.81</v>
      </c>
      <c r="D24">
        <v>-9.81</v>
      </c>
      <c r="E24">
        <v>-9.81</v>
      </c>
    </row>
    <row r="25" spans="1:5">
      <c r="A25" s="1" t="s">
        <v>23</v>
      </c>
      <c r="B25">
        <v>1.29</v>
      </c>
      <c r="C25">
        <v>1.29</v>
      </c>
      <c r="D25">
        <v>1.29</v>
      </c>
      <c r="E25">
        <v>1.29</v>
      </c>
    </row>
    <row r="26" spans="1:5">
      <c r="A26" s="1" t="s">
        <v>25</v>
      </c>
      <c r="B26">
        <v>0.34</v>
      </c>
      <c r="C26">
        <v>0.34</v>
      </c>
      <c r="D26">
        <v>0.34</v>
      </c>
      <c r="E26">
        <v>0.34</v>
      </c>
    </row>
    <row r="27" spans="1:5">
      <c r="A27" s="1" t="s">
        <v>27</v>
      </c>
      <c r="B27">
        <v>10000</v>
      </c>
      <c r="C27">
        <v>300</v>
      </c>
      <c r="D27">
        <v>300</v>
      </c>
      <c r="E27">
        <v>300</v>
      </c>
    </row>
    <row r="29" spans="1:5">
      <c r="A29" s="1" t="s">
        <v>26</v>
      </c>
      <c r="B29">
        <f>MIN(B27,B5/(MAX(0.001,B11/B12)))</f>
        <v>2000</v>
      </c>
      <c r="C29">
        <f t="shared" ref="C29:E29" si="0">MIN(C27,C5/(MAX(0.001,C11/C12)))</f>
        <v>200</v>
      </c>
      <c r="D29">
        <f t="shared" si="0"/>
        <v>200</v>
      </c>
      <c r="E29">
        <f t="shared" si="0"/>
        <v>200</v>
      </c>
    </row>
    <row r="30" spans="1:5">
      <c r="A30" s="1" t="s">
        <v>28</v>
      </c>
      <c r="B30">
        <f>-0.5*B23*B26*B25*B11^2</f>
        <v>-42.544200000000004</v>
      </c>
      <c r="C30">
        <f>-0.5*C23*C26*C25*C11^2</f>
        <v>-4254.42</v>
      </c>
      <c r="D30">
        <f>-0.5*D23*D26*D25*D11^2</f>
        <v>-4254.42</v>
      </c>
      <c r="E30">
        <f>-0.5*E23*E26*E25*E11^2</f>
        <v>-4254.42</v>
      </c>
    </row>
    <row r="31" spans="1:5">
      <c r="A31" s="1" t="s">
        <v>31</v>
      </c>
      <c r="B31">
        <f>B3*B4*B24*COS(B16)</f>
        <v>-98.100000000000009</v>
      </c>
      <c r="C31">
        <v>0</v>
      </c>
      <c r="D31">
        <f>D3*D4*D24*COS(D16)</f>
        <v>-98.100000000000009</v>
      </c>
      <c r="E31">
        <f>E3*E4*E24*COS(E16)</f>
        <v>-98.100000000000009</v>
      </c>
    </row>
    <row r="33" spans="1:5">
      <c r="A33" s="2" t="s">
        <v>29</v>
      </c>
      <c r="B33" s="6">
        <f>B29*B19/B12+B31+B30</f>
        <v>859.35579999999993</v>
      </c>
      <c r="C33" s="6">
        <v>0</v>
      </c>
      <c r="D33" s="6">
        <f>D29*D19/D12+D31+D30</f>
        <v>-3352.52</v>
      </c>
      <c r="E33" s="6">
        <f>4*MAX(-E14,E20*E6/E12)+E31+E30</f>
        <v>-36352.519999999997</v>
      </c>
    </row>
    <row r="34" spans="1:5">
      <c r="A34" s="2" t="s">
        <v>30</v>
      </c>
      <c r="B34" s="6">
        <v>0</v>
      </c>
      <c r="C34" s="6">
        <f>-4*C14+C30</f>
        <v>-36254.42</v>
      </c>
      <c r="D34" s="6">
        <v>0</v>
      </c>
      <c r="E34" s="6">
        <v>0</v>
      </c>
    </row>
    <row r="35" spans="1:5">
      <c r="A35" s="3" t="s">
        <v>13</v>
      </c>
      <c r="B35" s="6">
        <v>0</v>
      </c>
      <c r="C35" s="6">
        <f>2*C14*C9/2-2*C14*C9/2</f>
        <v>0</v>
      </c>
      <c r="D35" s="6">
        <v>0</v>
      </c>
      <c r="E35" s="6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 Fix</dc:creator>
  <cp:lastModifiedBy>Dmitri Fix</cp:lastModifiedBy>
  <dcterms:created xsi:type="dcterms:W3CDTF">2017-07-10T13:43:44Z</dcterms:created>
  <dcterms:modified xsi:type="dcterms:W3CDTF">2018-10-30T08:44:45Z</dcterms:modified>
</cp:coreProperties>
</file>