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mc:AlternateContent xmlns:mc="http://schemas.openxmlformats.org/markup-compatibility/2006">
    <mc:Choice Requires="x15">
      <x15ac:absPath xmlns:x15ac="http://schemas.microsoft.com/office/spreadsheetml/2010/11/ac" url="/Users/zhouy2/Documents/MY WORK/Smoking Behavior/"/>
    </mc:Choice>
  </mc:AlternateContent>
  <bookViews>
    <workbookView xWindow="3540" yWindow="3380" windowWidth="27880" windowHeight="17540" tabRatio="500"/>
  </bookViews>
  <sheets>
    <sheet name="Descriptives" sheetId="2" r:id="rId1"/>
    <sheet name="Variables" sheetId="1" r:id="rId2"/>
    <sheet name="Logistic Regression_All Smokers" sheetId="5" r:id="rId3"/>
    <sheet name="Logistic Regression_NS" sheetId="6" r:id="rId4"/>
    <sheet name="Decision Tree_Case Study" sheetId="4" r:id="rId5"/>
  </sheets>
  <externalReferences>
    <externalReference r:id="rId6"/>
  </externalReferences>
  <definedNames>
    <definedName name="_xlnm.Print_Titles" localSheetId="1">Variables!$14:$15</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79" i="2" l="1"/>
  <c r="J81" i="2"/>
  <c r="J88" i="2"/>
  <c r="I79" i="2"/>
  <c r="I81" i="2"/>
  <c r="I88" i="2"/>
  <c r="H79" i="2"/>
  <c r="H81" i="2"/>
  <c r="H88" i="2"/>
  <c r="G79" i="2"/>
  <c r="G81" i="2"/>
  <c r="G88" i="2"/>
  <c r="F79" i="2"/>
  <c r="F81" i="2"/>
  <c r="F88" i="2"/>
  <c r="E79" i="2"/>
  <c r="E81" i="2"/>
  <c r="E88" i="2"/>
  <c r="D79" i="2"/>
  <c r="D81" i="2"/>
  <c r="D88" i="2"/>
  <c r="C79" i="2"/>
  <c r="C81" i="2"/>
  <c r="C88" i="2"/>
  <c r="B79" i="2"/>
  <c r="B81" i="2"/>
  <c r="B88" i="2"/>
  <c r="J87" i="2"/>
  <c r="I87" i="2"/>
  <c r="H87" i="2"/>
  <c r="G87" i="2"/>
  <c r="F87" i="2"/>
  <c r="E87" i="2"/>
  <c r="D87" i="2"/>
  <c r="C87" i="2"/>
  <c r="B87" i="2"/>
  <c r="J86" i="2"/>
  <c r="I86" i="2"/>
  <c r="H86" i="2"/>
  <c r="G86" i="2"/>
  <c r="F86" i="2"/>
  <c r="E86" i="2"/>
  <c r="D86" i="2"/>
  <c r="C86" i="2"/>
  <c r="B86" i="2"/>
  <c r="J85" i="2"/>
  <c r="I85" i="2"/>
  <c r="H85" i="2"/>
  <c r="G85" i="2"/>
  <c r="F85" i="2"/>
  <c r="E85" i="2"/>
  <c r="D85" i="2"/>
  <c r="C85" i="2"/>
  <c r="B85" i="2"/>
  <c r="J84" i="2"/>
  <c r="I84" i="2"/>
  <c r="H84" i="2"/>
  <c r="G84" i="2"/>
  <c r="F84" i="2"/>
  <c r="E84" i="2"/>
  <c r="D84" i="2"/>
  <c r="C84" i="2"/>
  <c r="B84" i="2"/>
  <c r="J83" i="2"/>
  <c r="I83" i="2"/>
  <c r="H83" i="2"/>
  <c r="G83" i="2"/>
  <c r="F83" i="2"/>
  <c r="E83" i="2"/>
  <c r="D83" i="2"/>
  <c r="C83" i="2"/>
  <c r="B83" i="2"/>
  <c r="J82" i="2"/>
  <c r="I82" i="2"/>
  <c r="H82" i="2"/>
  <c r="G82" i="2"/>
  <c r="F82" i="2"/>
  <c r="E82" i="2"/>
  <c r="D82" i="2"/>
  <c r="C82" i="2"/>
  <c r="B82" i="2"/>
  <c r="K35" i="2"/>
  <c r="K56" i="2"/>
  <c r="J35" i="2"/>
  <c r="J56" i="2"/>
  <c r="I35" i="2"/>
  <c r="I56" i="2"/>
  <c r="H35" i="2"/>
  <c r="H56" i="2"/>
  <c r="G35" i="2"/>
  <c r="G56" i="2"/>
  <c r="F35" i="2"/>
  <c r="F56" i="2"/>
  <c r="E35" i="2"/>
  <c r="E56" i="2"/>
  <c r="D35" i="2"/>
  <c r="D56" i="2"/>
  <c r="C35" i="2"/>
  <c r="C56" i="2"/>
  <c r="B35" i="2"/>
  <c r="B56" i="2"/>
  <c r="K55" i="2"/>
  <c r="J55" i="2"/>
  <c r="I55" i="2"/>
  <c r="H55" i="2"/>
  <c r="G55" i="2"/>
  <c r="F55" i="2"/>
  <c r="E55" i="2"/>
  <c r="D55" i="2"/>
  <c r="C55" i="2"/>
  <c r="B55" i="2"/>
  <c r="K54" i="2"/>
  <c r="J54" i="2"/>
  <c r="I54" i="2"/>
  <c r="H54" i="2"/>
  <c r="G54" i="2"/>
  <c r="F54" i="2"/>
  <c r="E54" i="2"/>
  <c r="D54" i="2"/>
  <c r="C54" i="2"/>
  <c r="B54" i="2"/>
  <c r="K34" i="2"/>
  <c r="K51" i="2"/>
  <c r="J34" i="2"/>
  <c r="J51" i="2"/>
  <c r="I34" i="2"/>
  <c r="I51" i="2"/>
  <c r="H34" i="2"/>
  <c r="H51" i="2"/>
  <c r="G34" i="2"/>
  <c r="G51" i="2"/>
  <c r="F34" i="2"/>
  <c r="F51" i="2"/>
  <c r="E34" i="2"/>
  <c r="E51" i="2"/>
  <c r="D34" i="2"/>
  <c r="D51" i="2"/>
  <c r="C34" i="2"/>
  <c r="C51" i="2"/>
  <c r="B34" i="2"/>
  <c r="B51" i="2"/>
  <c r="K50" i="2"/>
  <c r="J50" i="2"/>
  <c r="I50" i="2"/>
  <c r="H50" i="2"/>
  <c r="G50" i="2"/>
  <c r="F50" i="2"/>
  <c r="E50" i="2"/>
  <c r="D50" i="2"/>
  <c r="C50" i="2"/>
  <c r="B50" i="2"/>
  <c r="K49" i="2"/>
  <c r="J49" i="2"/>
  <c r="I49" i="2"/>
  <c r="H49" i="2"/>
  <c r="G49" i="2"/>
  <c r="F49" i="2"/>
  <c r="E49" i="2"/>
  <c r="D49" i="2"/>
  <c r="C49" i="2"/>
  <c r="B49" i="2"/>
  <c r="K32" i="2"/>
  <c r="K46" i="2"/>
  <c r="J32" i="2"/>
  <c r="J46" i="2"/>
  <c r="I32" i="2"/>
  <c r="I46" i="2"/>
  <c r="H32" i="2"/>
  <c r="H46" i="2"/>
  <c r="G32" i="2"/>
  <c r="G46" i="2"/>
  <c r="F32" i="2"/>
  <c r="F46" i="2"/>
  <c r="E32" i="2"/>
  <c r="E46" i="2"/>
  <c r="D32" i="2"/>
  <c r="D46" i="2"/>
  <c r="C32" i="2"/>
  <c r="C46" i="2"/>
  <c r="B32" i="2"/>
  <c r="B46" i="2"/>
  <c r="K45" i="2"/>
  <c r="J45" i="2"/>
  <c r="I45" i="2"/>
  <c r="H45" i="2"/>
  <c r="G45" i="2"/>
  <c r="F45" i="2"/>
  <c r="E45" i="2"/>
  <c r="D45" i="2"/>
  <c r="C45" i="2"/>
  <c r="B45" i="2"/>
  <c r="K44" i="2"/>
  <c r="J44" i="2"/>
  <c r="I44" i="2"/>
  <c r="H44" i="2"/>
  <c r="G44" i="2"/>
  <c r="F44" i="2"/>
  <c r="E44" i="2"/>
  <c r="D44" i="2"/>
  <c r="C44" i="2"/>
  <c r="B44" i="2"/>
  <c r="K31" i="2"/>
  <c r="K41" i="2"/>
  <c r="J31" i="2"/>
  <c r="J41" i="2"/>
  <c r="I31" i="2"/>
  <c r="I41" i="2"/>
  <c r="H31" i="2"/>
  <c r="H41" i="2"/>
  <c r="G31" i="2"/>
  <c r="G41" i="2"/>
  <c r="F31" i="2"/>
  <c r="F41" i="2"/>
  <c r="E31" i="2"/>
  <c r="E41" i="2"/>
  <c r="D31" i="2"/>
  <c r="D41" i="2"/>
  <c r="C31" i="2"/>
  <c r="C41" i="2"/>
  <c r="B31" i="2"/>
  <c r="B41" i="2"/>
  <c r="K40" i="2"/>
  <c r="J40" i="2"/>
  <c r="I40" i="2"/>
  <c r="H40" i="2"/>
  <c r="G40" i="2"/>
  <c r="F40" i="2"/>
  <c r="E40" i="2"/>
  <c r="D40" i="2"/>
  <c r="C40" i="2"/>
  <c r="B40" i="2"/>
  <c r="K39" i="2"/>
  <c r="J39" i="2"/>
  <c r="I39" i="2"/>
  <c r="H39" i="2"/>
  <c r="G39" i="2"/>
  <c r="F39" i="2"/>
  <c r="E39" i="2"/>
  <c r="D39" i="2"/>
  <c r="C39" i="2"/>
  <c r="B39" i="2"/>
  <c r="K36" i="2"/>
  <c r="J36" i="2"/>
  <c r="I36" i="2"/>
  <c r="H36" i="2"/>
  <c r="G36" i="2"/>
  <c r="F36" i="2"/>
  <c r="E36" i="2"/>
  <c r="D36" i="2"/>
  <c r="C36" i="2"/>
  <c r="B36" i="2"/>
  <c r="K33" i="2"/>
  <c r="J33" i="2"/>
  <c r="I33" i="2"/>
  <c r="H33" i="2"/>
  <c r="G33" i="2"/>
  <c r="F33" i="2"/>
  <c r="E33" i="2"/>
  <c r="D33" i="2"/>
  <c r="C33" i="2"/>
  <c r="B33" i="2"/>
  <c r="K9" i="2"/>
  <c r="K11" i="2"/>
  <c r="K12" i="2"/>
  <c r="K14" i="2"/>
  <c r="J9" i="2"/>
  <c r="J11" i="2"/>
  <c r="J12" i="2"/>
  <c r="J14" i="2"/>
  <c r="I9" i="2"/>
  <c r="I11" i="2"/>
  <c r="I12" i="2"/>
  <c r="I14" i="2"/>
  <c r="H9" i="2"/>
  <c r="H11" i="2"/>
  <c r="H12" i="2"/>
  <c r="H14" i="2"/>
  <c r="G9" i="2"/>
  <c r="G11" i="2"/>
  <c r="G12" i="2"/>
  <c r="G14" i="2"/>
  <c r="F9" i="2"/>
  <c r="F11" i="2"/>
  <c r="F12" i="2"/>
  <c r="F14" i="2"/>
  <c r="E9" i="2"/>
  <c r="E11" i="2"/>
  <c r="E12" i="2"/>
  <c r="E14" i="2"/>
  <c r="D9" i="2"/>
  <c r="D11" i="2"/>
  <c r="D12" i="2"/>
  <c r="D14" i="2"/>
  <c r="C9" i="2"/>
  <c r="C11" i="2"/>
  <c r="C12" i="2"/>
  <c r="C14" i="2"/>
  <c r="B9" i="2"/>
  <c r="B11" i="2"/>
  <c r="B12" i="2"/>
  <c r="B14" i="2"/>
  <c r="K13" i="2"/>
  <c r="J13" i="2"/>
  <c r="I13" i="2"/>
  <c r="H13" i="2"/>
  <c r="G13" i="2"/>
  <c r="F13" i="2"/>
  <c r="E13" i="2"/>
  <c r="D13" i="2"/>
  <c r="C13" i="2"/>
  <c r="B13" i="2"/>
  <c r="K5" i="2"/>
  <c r="J5" i="2"/>
  <c r="I5" i="2"/>
  <c r="H5" i="2"/>
  <c r="G5" i="2"/>
  <c r="F5" i="2"/>
  <c r="E5" i="2"/>
  <c r="D5" i="2"/>
  <c r="C5" i="2"/>
  <c r="B5" i="2"/>
</calcChain>
</file>

<file path=xl/comments1.xml><?xml version="1.0" encoding="utf-8"?>
<comments xmlns="http://schemas.openxmlformats.org/spreadsheetml/2006/main">
  <authors>
    <author>Microsoft Office User</author>
  </authors>
  <commentList>
    <comment ref="C14" authorId="0">
      <text>
        <r>
          <rPr>
            <b/>
            <sz val="10"/>
            <color indexed="81"/>
            <rFont val="Calibri"/>
          </rPr>
          <t>Use Philippines Var.ID as reference. If the question is not available in Phi. Data, then Croatia Var.ID is used (IN PARENTHESIS)</t>
        </r>
      </text>
    </comment>
  </commentList>
</comments>
</file>

<file path=xl/comments2.xml><?xml version="1.0" encoding="utf-8"?>
<comments xmlns="http://schemas.openxmlformats.org/spreadsheetml/2006/main">
  <authors>
    <author>Microsoft Office User</author>
  </authors>
  <commentList>
    <comment ref="C14" authorId="0">
      <text>
        <r>
          <rPr>
            <b/>
            <sz val="10"/>
            <color indexed="81"/>
            <rFont val="Calibri"/>
          </rPr>
          <t>Use Philippines Var.ID as reference. If the question is not available in Phi. Data, then Croatia Var.ID is used (IN PARENTHESIS)</t>
        </r>
      </text>
    </comment>
  </commentList>
</comments>
</file>

<file path=xl/comments3.xml><?xml version="1.0" encoding="utf-8"?>
<comments xmlns="http://schemas.openxmlformats.org/spreadsheetml/2006/main">
  <authors>
    <author>Microsoft Office User</author>
  </authors>
  <commentList>
    <comment ref="C14" authorId="0">
      <text>
        <r>
          <rPr>
            <b/>
            <sz val="10"/>
            <color indexed="81"/>
            <rFont val="Calibri"/>
          </rPr>
          <t>Use Philippines Var.ID as reference. If the question is not available in Phi. Data, then Croatia Var.ID is used (IN PARENTHESIS)</t>
        </r>
      </text>
    </comment>
  </commentList>
</comments>
</file>

<file path=xl/sharedStrings.xml><?xml version="1.0" encoding="utf-8"?>
<sst xmlns="http://schemas.openxmlformats.org/spreadsheetml/2006/main" count="2252" uniqueCount="616">
  <si>
    <t>At any time during the next 12 months, do you think you will smoke a cigarette?</t>
  </si>
  <si>
    <t>3.   Yes</t>
  </si>
  <si>
    <t>4.   No</t>
  </si>
  <si>
    <t>Label</t>
  </si>
  <si>
    <t>Question</t>
  </si>
  <si>
    <t>Values</t>
  </si>
  <si>
    <t>Adjusted Values</t>
  </si>
  <si>
    <t>Multinomial Regression</t>
  </si>
  <si>
    <t>Age</t>
  </si>
  <si>
    <t>How old are you?</t>
  </si>
  <si>
    <t>Gender</t>
  </si>
  <si>
    <t>What is your sex?</t>
  </si>
  <si>
    <t>Grade</t>
  </si>
  <si>
    <t>What is your grade?</t>
  </si>
  <si>
    <t>Parents</t>
  </si>
  <si>
    <t>Do your parents smoke?</t>
  </si>
  <si>
    <t>Family discussion about harmful effects</t>
  </si>
  <si>
    <t>Has anyone in your family discussed the harmful effects of smoking with you?</t>
  </si>
  <si>
    <t>Friends</t>
  </si>
  <si>
    <t>Do any of your closest friends smoke cigarettes?</t>
  </si>
  <si>
    <t>Cigarette offer from friends</t>
  </si>
  <si>
    <t>If one of your best friends offered you a cigarette, would you smoke it?</t>
  </si>
  <si>
    <t>Exposed to smoke at home</t>
  </si>
  <si>
    <t>During the past 7 days, on how many days have people smoked in your home, in your presence?</t>
  </si>
  <si>
    <t>Exposed to smoke in non-home places</t>
  </si>
  <si>
    <t>During the past 7 days, on how many days have people smoked in your presence, in places other than in your home?</t>
  </si>
  <si>
    <t>Advice of stop smoking</t>
  </si>
  <si>
    <t>Have you ever received help or advice to help you stop smoking?</t>
  </si>
  <si>
    <t>Pro. by-product</t>
  </si>
  <si>
    <t>Do you have something (t-shirt, pen, backpack, shopping bag, cap etc.) with a cigarette brand logo on it?</t>
  </si>
  <si>
    <t>Pro. free cigarette</t>
  </si>
  <si>
    <t>Has a cigarette representative (someone working for a cigarette company) ever offered you a free cigarette?</t>
  </si>
  <si>
    <t>Pro. actor</t>
  </si>
  <si>
    <t>When you watch TV, videos, or movies, how often do you see actors smoking?</t>
  </si>
  <si>
    <t>Pro. social gathering</t>
  </si>
  <si>
    <t>When you go to sports events, fairs, concerts, or community events, how often do you see advertisements for cigarettes?</t>
  </si>
  <si>
    <t>Pro. TV Advertisement</t>
  </si>
  <si>
    <t>During the past 30 days (one month), when you watched sports events or other programs on TV how often did you see cigarette brand names?</t>
  </si>
  <si>
    <t>Pro. billboard</t>
  </si>
  <si>
    <t>During the past 30 days (one month), how many advertisements or promotions for cigarettes have you seen in newspapers or magazines?</t>
  </si>
  <si>
    <t>Never seen adv.</t>
  </si>
  <si>
    <t>A lot [2]</t>
  </si>
  <si>
    <t>Pro. newspapers</t>
  </si>
  <si>
    <t>Anti. social gathering</t>
  </si>
  <si>
    <t>When you go to sports events, fairs, concerts, community events, or social gatherings, how often do you see anti-smoking messages?</t>
  </si>
  <si>
    <t>Anti. social media</t>
  </si>
  <si>
    <t>During the past 30 days (one month), how many anti-smoking media messages (e.g. television, radio, billboards, posters, newspapers, magazines, movies) have you seen or heard?</t>
  </si>
  <si>
    <t>Anti. radio</t>
  </si>
  <si>
    <t>During the past 30 days (one month), how many anti-smoking media messages have you heard on the radio?</t>
  </si>
  <si>
    <t>Anti. TV</t>
  </si>
  <si>
    <t>During the past 30 days (one month), how many anti-smoking media messages have you heard on the television?</t>
  </si>
  <si>
    <t>Anti. billboard</t>
  </si>
  <si>
    <t>During the past 30 days (one month), how many anti-smoking media messages have you heard on the billboards?</t>
  </si>
  <si>
    <t>Anti. poster</t>
  </si>
  <si>
    <t>During the past 30 days (one month), how many anti-smoking media messages have you heard on the posters?</t>
  </si>
  <si>
    <t>Anti. newspapers</t>
  </si>
  <si>
    <t>During the past 30 days (one month), how many anti-smoking media messages have you heard on the newspapers and magazines?</t>
  </si>
  <si>
    <t>Anti. cinema</t>
  </si>
  <si>
    <t>During the past 30 days (one month), how many anti-smoking media messages have you heard at the Cinema?</t>
  </si>
  <si>
    <t>School type</t>
  </si>
  <si>
    <t>Are you in public school or private school now?</t>
  </si>
  <si>
    <t>Danger of smoking</t>
  </si>
  <si>
    <t>During this school year, were you taught in any of your classes about the dangers of smoking?</t>
  </si>
  <si>
    <t>Reason of smoking</t>
  </si>
  <si>
    <t>During this school year, did you discuss in any of your classes the reasons why people your age smoke?</t>
  </si>
  <si>
    <t>Effects of smoking</t>
  </si>
  <si>
    <t>During this school year, were you taught in any of your classes about the effects of smoking (such as it makes your teeth yellow, causes wrinkles, or makes you smell bad)?</t>
  </si>
  <si>
    <t>Discussion about smoking</t>
  </si>
  <si>
    <t>How long ago did you last discuss smoking and health as part of a lesson?</t>
  </si>
  <si>
    <t>Difficulty of quitting</t>
  </si>
  <si>
    <t>Once someone has started smoking, do you think it would be difficult to quit?</t>
  </si>
  <si>
    <t>Self smoking harm</t>
  </si>
  <si>
    <t>Do you think cigarette smoking is harmful to your health?</t>
  </si>
  <si>
    <t>Safe if quit</t>
  </si>
  <si>
    <t>Do you think it is safe to smoke for only a year or two as long as you quit after that?</t>
  </si>
  <si>
    <t>Secondhand smoking harm</t>
  </si>
  <si>
    <t>Do you think the smoke from other people is harmful to you?</t>
  </si>
  <si>
    <t>Boys friends</t>
  </si>
  <si>
    <t>Do you think boys who smoke cigarettes have more or less friends?</t>
  </si>
  <si>
    <t>Girls friends</t>
  </si>
  <si>
    <t>Do you think girls who smoke cigarettes have more or less friends?</t>
  </si>
  <si>
    <t>Comfort</t>
  </si>
  <si>
    <t>Does smoking cigarettes help people feel more or less comfortable at celebrations, parties, or in social gatherings?</t>
  </si>
  <si>
    <t xml:space="preserve">Boys attractive </t>
  </si>
  <si>
    <t>Do you think smoking cigarettes makes boys look more or less attractive?</t>
  </si>
  <si>
    <t>Girls attractive</t>
  </si>
  <si>
    <t>Do you think smoking cigarettes makes girls look more or less attractive?</t>
  </si>
  <si>
    <t>Lose weight</t>
  </si>
  <si>
    <t>Do you think that smoking cigarettes makes you gain or lose weight?</t>
  </si>
  <si>
    <t>Man impression</t>
  </si>
  <si>
    <t>When you see a man smoking, what do you think of him?</t>
  </si>
  <si>
    <t>Woman impression</t>
  </si>
  <si>
    <t>When you see a woman smoking, what do you think of her?</t>
  </si>
  <si>
    <r>
      <t>·</t>
    </r>
    <r>
      <rPr>
        <sz val="11"/>
        <color theme="1"/>
        <rFont val="Times New Roman"/>
      </rPr>
      <t xml:space="preserve">       </t>
    </r>
    <r>
      <rPr>
        <sz val="11"/>
        <color theme="1"/>
        <rFont val="Calibri"/>
        <scheme val="minor"/>
      </rPr>
      <t>Never (N)</t>
    </r>
  </si>
  <si>
    <r>
      <t>·</t>
    </r>
    <r>
      <rPr>
        <sz val="11"/>
        <color theme="1"/>
        <rFont val="Times New Roman"/>
      </rPr>
      <t xml:space="preserve">       </t>
    </r>
    <r>
      <rPr>
        <sz val="11"/>
        <color theme="1"/>
        <rFont val="Calibri"/>
        <scheme val="minor"/>
      </rPr>
      <t>Current (C)</t>
    </r>
  </si>
  <si>
    <r>
      <t>·</t>
    </r>
    <r>
      <rPr>
        <sz val="11"/>
        <color theme="1"/>
        <rFont val="Times New Roman"/>
      </rPr>
      <t xml:space="preserve">       </t>
    </r>
    <r>
      <rPr>
        <sz val="11"/>
        <color theme="1"/>
        <rFont val="Calibri"/>
        <scheme val="minor"/>
      </rPr>
      <t>Ever (E)</t>
    </r>
  </si>
  <si>
    <r>
      <t>1.</t>
    </r>
    <r>
      <rPr>
        <sz val="11"/>
        <color theme="1"/>
        <rFont val="Times New Roman"/>
      </rPr>
      <t xml:space="preserve">      </t>
    </r>
    <r>
      <rPr>
        <sz val="11"/>
        <color theme="1"/>
        <rFont val="Calibri"/>
        <scheme val="minor"/>
      </rPr>
      <t>Def. Not</t>
    </r>
  </si>
  <si>
    <r>
      <t>2.</t>
    </r>
    <r>
      <rPr>
        <sz val="11"/>
        <color theme="1"/>
        <rFont val="Times New Roman"/>
      </rPr>
      <t xml:space="preserve">      </t>
    </r>
    <r>
      <rPr>
        <sz val="11"/>
        <color theme="1"/>
        <rFont val="Calibri"/>
        <scheme val="minor"/>
      </rPr>
      <t>Prob. Not</t>
    </r>
  </si>
  <si>
    <r>
      <t>3.</t>
    </r>
    <r>
      <rPr>
        <sz val="11"/>
        <color theme="1"/>
        <rFont val="Times New Roman"/>
      </rPr>
      <t xml:space="preserve">      </t>
    </r>
    <r>
      <rPr>
        <sz val="11"/>
        <color theme="1"/>
        <rFont val="Calibri"/>
        <scheme val="minor"/>
      </rPr>
      <t>Prob. Yes</t>
    </r>
  </si>
  <si>
    <r>
      <t>4.</t>
    </r>
    <r>
      <rPr>
        <sz val="11"/>
        <color theme="1"/>
        <rFont val="Times New Roman"/>
      </rPr>
      <t xml:space="preserve">      </t>
    </r>
    <r>
      <rPr>
        <sz val="11"/>
        <color theme="1"/>
        <rFont val="Calibri"/>
        <scheme val="minor"/>
      </rPr>
      <t>Def. Yes</t>
    </r>
  </si>
  <si>
    <r>
      <t>0.</t>
    </r>
    <r>
      <rPr>
        <sz val="11"/>
        <color theme="1"/>
        <rFont val="Times New Roman"/>
      </rPr>
      <t xml:space="preserve">      </t>
    </r>
    <r>
      <rPr>
        <sz val="11"/>
        <color theme="1"/>
        <rFont val="Calibri"/>
        <scheme val="minor"/>
      </rPr>
      <t>No [1&amp;2]</t>
    </r>
  </si>
  <si>
    <r>
      <t>0.</t>
    </r>
    <r>
      <rPr>
        <sz val="11"/>
        <color theme="1"/>
        <rFont val="Times New Roman"/>
      </rPr>
      <t xml:space="preserve">      </t>
    </r>
    <r>
      <rPr>
        <sz val="11"/>
        <color theme="1"/>
        <rFont val="Calibri"/>
        <scheme val="minor"/>
      </rPr>
      <t>No [4]</t>
    </r>
  </si>
  <si>
    <r>
      <t>1.</t>
    </r>
    <r>
      <rPr>
        <sz val="11"/>
        <color theme="1"/>
        <rFont val="Times New Roman"/>
      </rPr>
      <t xml:space="preserve">      </t>
    </r>
    <r>
      <rPr>
        <sz val="11"/>
        <color theme="1"/>
        <rFont val="Calibri"/>
        <scheme val="minor"/>
      </rPr>
      <t>Yes [3&amp;4]</t>
    </r>
  </si>
  <si>
    <r>
      <t>1.</t>
    </r>
    <r>
      <rPr>
        <sz val="11"/>
        <color theme="1"/>
        <rFont val="Times New Roman"/>
      </rPr>
      <t xml:space="preserve">      </t>
    </r>
    <r>
      <rPr>
        <sz val="11"/>
        <color theme="1"/>
        <rFont val="Calibri"/>
        <scheme val="minor"/>
      </rPr>
      <t>Yes [3]</t>
    </r>
  </si>
  <si>
    <r>
      <t>1.</t>
    </r>
    <r>
      <rPr>
        <sz val="11"/>
        <color theme="1"/>
        <rFont val="Times New Roman"/>
      </rPr>
      <t xml:space="preserve">      </t>
    </r>
    <r>
      <rPr>
        <sz val="11"/>
        <color theme="1"/>
        <rFont val="Calibri"/>
        <scheme val="minor"/>
      </rPr>
      <t>11 &amp; 11-</t>
    </r>
  </si>
  <si>
    <r>
      <t>2.</t>
    </r>
    <r>
      <rPr>
        <sz val="11"/>
        <color theme="1"/>
        <rFont val="Times New Roman"/>
      </rPr>
      <t xml:space="preserve">      </t>
    </r>
    <r>
      <rPr>
        <sz val="11"/>
        <color theme="1"/>
        <rFont val="Calibri"/>
        <scheme val="minor"/>
      </rPr>
      <t>12</t>
    </r>
  </si>
  <si>
    <r>
      <t>3.</t>
    </r>
    <r>
      <rPr>
        <sz val="11"/>
        <color theme="1"/>
        <rFont val="Times New Roman"/>
      </rPr>
      <t xml:space="preserve">      </t>
    </r>
    <r>
      <rPr>
        <sz val="11"/>
        <color theme="1"/>
        <rFont val="Calibri"/>
        <scheme val="minor"/>
      </rPr>
      <t>13</t>
    </r>
  </si>
  <si>
    <r>
      <t>4.</t>
    </r>
    <r>
      <rPr>
        <sz val="11"/>
        <color theme="1"/>
        <rFont val="Times New Roman"/>
      </rPr>
      <t xml:space="preserve">      </t>
    </r>
    <r>
      <rPr>
        <sz val="11"/>
        <color theme="1"/>
        <rFont val="Calibri"/>
        <scheme val="minor"/>
      </rPr>
      <t>14</t>
    </r>
  </si>
  <si>
    <r>
      <t>5.</t>
    </r>
    <r>
      <rPr>
        <sz val="11"/>
        <color theme="1"/>
        <rFont val="Times New Roman"/>
      </rPr>
      <t xml:space="preserve">      </t>
    </r>
    <r>
      <rPr>
        <sz val="11"/>
        <color theme="1"/>
        <rFont val="Calibri"/>
        <scheme val="minor"/>
      </rPr>
      <t>15</t>
    </r>
  </si>
  <si>
    <r>
      <t>6.</t>
    </r>
    <r>
      <rPr>
        <sz val="11"/>
        <color theme="1"/>
        <rFont val="Times New Roman"/>
      </rPr>
      <t xml:space="preserve">      </t>
    </r>
    <r>
      <rPr>
        <sz val="11"/>
        <color theme="1"/>
        <rFont val="Calibri"/>
        <scheme val="minor"/>
      </rPr>
      <t>16</t>
    </r>
  </si>
  <si>
    <r>
      <t>7.</t>
    </r>
    <r>
      <rPr>
        <sz val="11"/>
        <color theme="1"/>
        <rFont val="Times New Roman"/>
      </rPr>
      <t xml:space="preserve">      </t>
    </r>
    <r>
      <rPr>
        <sz val="11"/>
        <color theme="1"/>
        <rFont val="Calibri"/>
        <scheme val="minor"/>
      </rPr>
      <t>17 &amp; 17+</t>
    </r>
  </si>
  <si>
    <r>
      <t>1.</t>
    </r>
    <r>
      <rPr>
        <sz val="11"/>
        <color theme="1"/>
        <rFont val="Times New Roman"/>
      </rPr>
      <t xml:space="preserve">      </t>
    </r>
    <r>
      <rPr>
        <sz val="11"/>
        <color theme="1"/>
        <rFont val="Calibri"/>
        <scheme val="minor"/>
      </rPr>
      <t>Male</t>
    </r>
  </si>
  <si>
    <r>
      <t>2.</t>
    </r>
    <r>
      <rPr>
        <sz val="11"/>
        <color theme="1"/>
        <rFont val="Times New Roman"/>
      </rPr>
      <t xml:space="preserve">      </t>
    </r>
    <r>
      <rPr>
        <sz val="11"/>
        <color theme="1"/>
        <rFont val="Calibri"/>
        <scheme val="minor"/>
      </rPr>
      <t>Female</t>
    </r>
  </si>
  <si>
    <r>
      <t>1.</t>
    </r>
    <r>
      <rPr>
        <sz val="11"/>
        <color theme="1"/>
        <rFont val="Times New Roman"/>
      </rPr>
      <t xml:space="preserve">      </t>
    </r>
    <r>
      <rPr>
        <sz val="11"/>
        <color theme="1"/>
        <rFont val="Calibri"/>
        <scheme val="minor"/>
      </rPr>
      <t>None</t>
    </r>
  </si>
  <si>
    <r>
      <t>2.</t>
    </r>
    <r>
      <rPr>
        <sz val="11"/>
        <color theme="1"/>
        <rFont val="Times New Roman"/>
      </rPr>
      <t xml:space="preserve">      </t>
    </r>
    <r>
      <rPr>
        <sz val="11"/>
        <color theme="1"/>
        <rFont val="Calibri"/>
        <scheme val="minor"/>
      </rPr>
      <t>Both</t>
    </r>
  </si>
  <si>
    <r>
      <t>3.</t>
    </r>
    <r>
      <rPr>
        <sz val="11"/>
        <color theme="1"/>
        <rFont val="Times New Roman"/>
      </rPr>
      <t xml:space="preserve">      </t>
    </r>
    <r>
      <rPr>
        <sz val="11"/>
        <color theme="1"/>
        <rFont val="Calibri"/>
        <scheme val="minor"/>
      </rPr>
      <t>Father only</t>
    </r>
  </si>
  <si>
    <r>
      <t>4.</t>
    </r>
    <r>
      <rPr>
        <sz val="11"/>
        <color theme="1"/>
        <rFont val="Times New Roman"/>
      </rPr>
      <t xml:space="preserve">      </t>
    </r>
    <r>
      <rPr>
        <sz val="11"/>
        <color theme="1"/>
        <rFont val="Calibri"/>
        <scheme val="minor"/>
      </rPr>
      <t>Mother only</t>
    </r>
  </si>
  <si>
    <r>
      <t>5.</t>
    </r>
    <r>
      <rPr>
        <sz val="11"/>
        <color theme="1"/>
        <rFont val="Times New Roman"/>
      </rPr>
      <t xml:space="preserve">      </t>
    </r>
    <r>
      <rPr>
        <sz val="11"/>
        <color theme="1"/>
        <rFont val="Calibri"/>
        <scheme val="minor"/>
      </rPr>
      <t>Don’t know</t>
    </r>
  </si>
  <si>
    <r>
      <t>1.</t>
    </r>
    <r>
      <rPr>
        <sz val="11"/>
        <color theme="1"/>
        <rFont val="Times New Roman"/>
      </rPr>
      <t xml:space="preserve">      </t>
    </r>
    <r>
      <rPr>
        <sz val="11"/>
        <color theme="1"/>
        <rFont val="Calibri"/>
        <scheme val="minor"/>
      </rPr>
      <t>Yes</t>
    </r>
  </si>
  <si>
    <r>
      <t>2.</t>
    </r>
    <r>
      <rPr>
        <sz val="11"/>
        <color theme="1"/>
        <rFont val="Times New Roman"/>
      </rPr>
      <t xml:space="preserve">      </t>
    </r>
    <r>
      <rPr>
        <sz val="11"/>
        <color theme="1"/>
        <rFont val="Calibri"/>
        <scheme val="minor"/>
      </rPr>
      <t>No</t>
    </r>
  </si>
  <si>
    <r>
      <t>2.</t>
    </r>
    <r>
      <rPr>
        <sz val="11"/>
        <color theme="1"/>
        <rFont val="Times New Roman"/>
      </rPr>
      <t xml:space="preserve">      </t>
    </r>
    <r>
      <rPr>
        <sz val="11"/>
        <color theme="1"/>
        <rFont val="Calibri"/>
        <scheme val="minor"/>
      </rPr>
      <t>Some</t>
    </r>
  </si>
  <si>
    <r>
      <t>3.</t>
    </r>
    <r>
      <rPr>
        <sz val="11"/>
        <color theme="1"/>
        <rFont val="Times New Roman"/>
      </rPr>
      <t xml:space="preserve">      </t>
    </r>
    <r>
      <rPr>
        <sz val="11"/>
        <color theme="1"/>
        <rFont val="Calibri"/>
        <scheme val="minor"/>
      </rPr>
      <t>Most</t>
    </r>
  </si>
  <si>
    <r>
      <t>4.</t>
    </r>
    <r>
      <rPr>
        <sz val="11"/>
        <color theme="1"/>
        <rFont val="Times New Roman"/>
      </rPr>
      <t xml:space="preserve">      </t>
    </r>
    <r>
      <rPr>
        <sz val="11"/>
        <color theme="1"/>
        <rFont val="Calibri"/>
        <scheme val="minor"/>
      </rPr>
      <t>All</t>
    </r>
  </si>
  <si>
    <r>
      <t>1.</t>
    </r>
    <r>
      <rPr>
        <sz val="11"/>
        <color theme="1"/>
        <rFont val="Times New Roman"/>
      </rPr>
      <t xml:space="preserve">      </t>
    </r>
    <r>
      <rPr>
        <sz val="11"/>
        <color theme="1"/>
        <rFont val="Calibri"/>
        <scheme val="minor"/>
      </rPr>
      <t>0</t>
    </r>
  </si>
  <si>
    <r>
      <t>2.</t>
    </r>
    <r>
      <rPr>
        <sz val="11"/>
        <color theme="1"/>
        <rFont val="Times New Roman"/>
      </rPr>
      <t xml:space="preserve">      </t>
    </r>
    <r>
      <rPr>
        <sz val="11"/>
        <color theme="1"/>
        <rFont val="Calibri"/>
        <scheme val="minor"/>
      </rPr>
      <t>1 to 2</t>
    </r>
  </si>
  <si>
    <r>
      <t>3.</t>
    </r>
    <r>
      <rPr>
        <sz val="11"/>
        <color theme="1"/>
        <rFont val="Times New Roman"/>
      </rPr>
      <t xml:space="preserve">      </t>
    </r>
    <r>
      <rPr>
        <sz val="11"/>
        <color theme="1"/>
        <rFont val="Calibri"/>
        <scheme val="minor"/>
      </rPr>
      <t>3 t0 4</t>
    </r>
  </si>
  <si>
    <r>
      <t>4.</t>
    </r>
    <r>
      <rPr>
        <sz val="11"/>
        <color theme="1"/>
        <rFont val="Times New Roman"/>
      </rPr>
      <t xml:space="preserve">      </t>
    </r>
    <r>
      <rPr>
        <sz val="11"/>
        <color theme="1"/>
        <rFont val="Calibri"/>
        <scheme val="minor"/>
      </rPr>
      <t>5 to 6</t>
    </r>
  </si>
  <si>
    <r>
      <t>5.</t>
    </r>
    <r>
      <rPr>
        <sz val="11"/>
        <color theme="1"/>
        <rFont val="Times New Roman"/>
      </rPr>
      <t xml:space="preserve">      </t>
    </r>
    <r>
      <rPr>
        <sz val="11"/>
        <color theme="1"/>
        <rFont val="Calibri"/>
        <scheme val="minor"/>
      </rPr>
      <t>7</t>
    </r>
  </si>
  <si>
    <r>
      <t>1.</t>
    </r>
    <r>
      <rPr>
        <sz val="11"/>
        <color theme="1"/>
        <rFont val="Times New Roman"/>
      </rPr>
      <t xml:space="preserve">      </t>
    </r>
    <r>
      <rPr>
        <sz val="11"/>
        <color theme="1"/>
        <rFont val="Calibri"/>
        <scheme val="minor"/>
      </rPr>
      <t>Never smoked</t>
    </r>
  </si>
  <si>
    <r>
      <t>0.</t>
    </r>
    <r>
      <rPr>
        <sz val="11"/>
        <color theme="1"/>
        <rFont val="Times New Roman"/>
      </rPr>
      <t xml:space="preserve">      </t>
    </r>
    <r>
      <rPr>
        <sz val="11"/>
        <color theme="1"/>
        <rFont val="Calibri"/>
        <scheme val="minor"/>
      </rPr>
      <t>None [1&amp;5]</t>
    </r>
  </si>
  <si>
    <r>
      <t>2.</t>
    </r>
    <r>
      <rPr>
        <sz val="11"/>
        <color theme="1"/>
        <rFont val="Times New Roman"/>
      </rPr>
      <t xml:space="preserve">      </t>
    </r>
    <r>
      <rPr>
        <sz val="11"/>
        <color theme="1"/>
        <rFont val="Calibri"/>
        <scheme val="minor"/>
      </rPr>
      <t>Yes, a program or professional</t>
    </r>
  </si>
  <si>
    <r>
      <t>1.</t>
    </r>
    <r>
      <rPr>
        <sz val="11"/>
        <color theme="1"/>
        <rFont val="Times New Roman"/>
      </rPr>
      <t xml:space="preserve">      </t>
    </r>
    <r>
      <rPr>
        <sz val="11"/>
        <color theme="1"/>
        <rFont val="Calibri"/>
        <scheme val="minor"/>
      </rPr>
      <t>Professional [2]</t>
    </r>
  </si>
  <si>
    <r>
      <t>3.</t>
    </r>
    <r>
      <rPr>
        <sz val="11"/>
        <color theme="1"/>
        <rFont val="Times New Roman"/>
      </rPr>
      <t xml:space="preserve">      </t>
    </r>
    <r>
      <rPr>
        <sz val="11"/>
        <color theme="1"/>
        <rFont val="Calibri"/>
        <scheme val="minor"/>
      </rPr>
      <t>Yes, a friend</t>
    </r>
  </si>
  <si>
    <r>
      <t>2.</t>
    </r>
    <r>
      <rPr>
        <sz val="11"/>
        <color theme="1"/>
        <rFont val="Times New Roman"/>
      </rPr>
      <t xml:space="preserve">      </t>
    </r>
    <r>
      <rPr>
        <sz val="11"/>
        <color theme="1"/>
        <rFont val="Calibri"/>
        <scheme val="minor"/>
      </rPr>
      <t>Friend [3]</t>
    </r>
  </si>
  <si>
    <r>
      <t>4.</t>
    </r>
    <r>
      <rPr>
        <sz val="11"/>
        <color theme="1"/>
        <rFont val="Times New Roman"/>
      </rPr>
      <t xml:space="preserve">      </t>
    </r>
    <r>
      <rPr>
        <sz val="11"/>
        <color theme="1"/>
        <rFont val="Calibri"/>
        <scheme val="minor"/>
      </rPr>
      <t>Yes, programs, friends, family</t>
    </r>
  </si>
  <si>
    <r>
      <t>3.</t>
    </r>
    <r>
      <rPr>
        <sz val="11"/>
        <color theme="1"/>
        <rFont val="Times New Roman"/>
      </rPr>
      <t xml:space="preserve">      </t>
    </r>
    <r>
      <rPr>
        <sz val="11"/>
        <color theme="1"/>
        <rFont val="Calibri"/>
        <scheme val="minor"/>
      </rPr>
      <t>Mixed [4]</t>
    </r>
  </si>
  <si>
    <r>
      <t>5.</t>
    </r>
    <r>
      <rPr>
        <sz val="11"/>
        <color theme="1"/>
        <rFont val="Times New Roman"/>
      </rPr>
      <t xml:space="preserve">      </t>
    </r>
    <r>
      <rPr>
        <sz val="11"/>
        <color theme="1"/>
        <rFont val="Calibri"/>
        <scheme val="minor"/>
      </rPr>
      <t>None</t>
    </r>
  </si>
  <si>
    <r>
      <t>1.</t>
    </r>
    <r>
      <rPr>
        <sz val="11"/>
        <color theme="1"/>
        <rFont val="Times New Roman"/>
      </rPr>
      <t xml:space="preserve">      </t>
    </r>
    <r>
      <rPr>
        <sz val="11"/>
        <color theme="1"/>
        <rFont val="Calibri"/>
        <scheme val="minor"/>
      </rPr>
      <t>Never watch</t>
    </r>
  </si>
  <si>
    <r>
      <t>0.</t>
    </r>
    <r>
      <rPr>
        <sz val="11"/>
        <color theme="1"/>
        <rFont val="Times New Roman"/>
      </rPr>
      <t xml:space="preserve">      </t>
    </r>
    <r>
      <rPr>
        <sz val="11"/>
        <color theme="1"/>
        <rFont val="Calibri"/>
        <scheme val="minor"/>
      </rPr>
      <t>No exposure [1&amp;4]</t>
    </r>
  </si>
  <si>
    <r>
      <t>2.</t>
    </r>
    <r>
      <rPr>
        <sz val="11"/>
        <color theme="1"/>
        <rFont val="Times New Roman"/>
      </rPr>
      <t xml:space="preserve">      </t>
    </r>
    <r>
      <rPr>
        <sz val="11"/>
        <color theme="1"/>
        <rFont val="Calibri"/>
        <scheme val="minor"/>
      </rPr>
      <t>A lot</t>
    </r>
  </si>
  <si>
    <r>
      <t>1.</t>
    </r>
    <r>
      <rPr>
        <sz val="11"/>
        <color theme="1"/>
        <rFont val="Times New Roman"/>
      </rPr>
      <t xml:space="preserve">      </t>
    </r>
    <r>
      <rPr>
        <sz val="11"/>
        <color theme="1"/>
        <rFont val="Calibri"/>
        <scheme val="minor"/>
      </rPr>
      <t>Sometimes [3]</t>
    </r>
  </si>
  <si>
    <r>
      <t>3.</t>
    </r>
    <r>
      <rPr>
        <sz val="11"/>
        <color theme="1"/>
        <rFont val="Times New Roman"/>
      </rPr>
      <t xml:space="preserve">      </t>
    </r>
    <r>
      <rPr>
        <sz val="11"/>
        <color theme="1"/>
        <rFont val="Calibri"/>
        <scheme val="minor"/>
      </rPr>
      <t>Sometimes</t>
    </r>
  </si>
  <si>
    <r>
      <t>2.</t>
    </r>
    <r>
      <rPr>
        <sz val="11"/>
        <color theme="1"/>
        <rFont val="Times New Roman"/>
      </rPr>
      <t xml:space="preserve">      </t>
    </r>
    <r>
      <rPr>
        <sz val="11"/>
        <color theme="1"/>
        <rFont val="Calibri"/>
        <scheme val="minor"/>
      </rPr>
      <t>A lot [2]</t>
    </r>
  </si>
  <si>
    <r>
      <t>4.</t>
    </r>
    <r>
      <rPr>
        <sz val="11"/>
        <color theme="1"/>
        <rFont val="Times New Roman"/>
      </rPr>
      <t xml:space="preserve">      </t>
    </r>
    <r>
      <rPr>
        <sz val="11"/>
        <color theme="1"/>
        <rFont val="Calibri"/>
        <scheme val="minor"/>
      </rPr>
      <t>Never seen</t>
    </r>
  </si>
  <si>
    <r>
      <t>1.</t>
    </r>
    <r>
      <rPr>
        <sz val="11"/>
        <color theme="1"/>
        <rFont val="Times New Roman"/>
      </rPr>
      <t xml:space="preserve">      </t>
    </r>
    <r>
      <rPr>
        <sz val="11"/>
        <color theme="1"/>
        <rFont val="Calibri"/>
        <scheme val="minor"/>
      </rPr>
      <t>Never attend</t>
    </r>
  </si>
  <si>
    <r>
      <t>4.</t>
    </r>
    <r>
      <rPr>
        <sz val="11"/>
        <color theme="1"/>
        <rFont val="Times New Roman"/>
      </rPr>
      <t xml:space="preserve">      </t>
    </r>
    <r>
      <rPr>
        <sz val="11"/>
        <color theme="1"/>
        <rFont val="Calibri"/>
        <scheme val="minor"/>
      </rPr>
      <t>None</t>
    </r>
  </si>
  <si>
    <r>
      <t>1.</t>
    </r>
    <r>
      <rPr>
        <sz val="11"/>
        <color theme="1"/>
        <rFont val="Times New Roman"/>
      </rPr>
      <t xml:space="preserve">      </t>
    </r>
    <r>
      <rPr>
        <sz val="11"/>
        <color theme="1"/>
        <rFont val="Calibri"/>
        <scheme val="minor"/>
      </rPr>
      <t>No TV</t>
    </r>
  </si>
  <si>
    <r>
      <t>1.</t>
    </r>
    <r>
      <rPr>
        <sz val="11"/>
        <color theme="1"/>
        <rFont val="Times New Roman"/>
      </rPr>
      <t xml:space="preserve">      </t>
    </r>
    <r>
      <rPr>
        <sz val="11"/>
        <color theme="1"/>
        <rFont val="Calibri"/>
        <scheme val="minor"/>
      </rPr>
      <t>A few [3]</t>
    </r>
  </si>
  <si>
    <r>
      <t>3.</t>
    </r>
    <r>
      <rPr>
        <sz val="11"/>
        <color theme="1"/>
        <rFont val="Times New Roman"/>
      </rPr>
      <t xml:space="preserve">      </t>
    </r>
    <r>
      <rPr>
        <sz val="11"/>
        <color theme="1"/>
        <rFont val="Calibri"/>
        <scheme val="minor"/>
      </rPr>
      <t>A few</t>
    </r>
  </si>
  <si>
    <r>
      <t>4.</t>
    </r>
    <r>
      <rPr>
        <sz val="11"/>
        <color theme="1"/>
        <rFont val="Times New Roman"/>
      </rPr>
      <t xml:space="preserve">      </t>
    </r>
    <r>
      <rPr>
        <sz val="11"/>
        <color theme="1"/>
        <rFont val="Calibri"/>
        <scheme val="minor"/>
      </rPr>
      <t>Never seen adv.</t>
    </r>
  </si>
  <si>
    <r>
      <t>1.</t>
    </r>
    <r>
      <rPr>
        <sz val="11"/>
        <color theme="1"/>
        <rFont val="Times New Roman"/>
      </rPr>
      <t xml:space="preserve">      </t>
    </r>
    <r>
      <rPr>
        <sz val="11"/>
        <color theme="1"/>
        <rFont val="Calibri"/>
        <scheme val="minor"/>
      </rPr>
      <t>No billboard</t>
    </r>
  </si>
  <si>
    <r>
      <t>1.</t>
    </r>
    <r>
      <rPr>
        <sz val="11"/>
        <color theme="1"/>
        <rFont val="Times New Roman"/>
      </rPr>
      <t xml:space="preserve">      </t>
    </r>
    <r>
      <rPr>
        <sz val="11"/>
        <color theme="1"/>
        <rFont val="Calibri"/>
        <scheme val="minor"/>
      </rPr>
      <t>No newspaper</t>
    </r>
  </si>
  <si>
    <r>
      <t>1.</t>
    </r>
    <r>
      <rPr>
        <sz val="11"/>
        <color theme="1"/>
        <rFont val="Times New Roman"/>
      </rPr>
      <t xml:space="preserve">      </t>
    </r>
    <r>
      <rPr>
        <sz val="11"/>
        <color theme="1"/>
        <rFont val="Calibri"/>
        <scheme val="minor"/>
      </rPr>
      <t>A lot</t>
    </r>
  </si>
  <si>
    <r>
      <t>0.</t>
    </r>
    <r>
      <rPr>
        <sz val="11"/>
        <color theme="1"/>
        <rFont val="Times New Roman"/>
      </rPr>
      <t xml:space="preserve">      </t>
    </r>
    <r>
      <rPr>
        <sz val="11"/>
        <color theme="1"/>
        <rFont val="Calibri"/>
        <scheme val="minor"/>
      </rPr>
      <t>None [3]</t>
    </r>
  </si>
  <si>
    <r>
      <t>2.</t>
    </r>
    <r>
      <rPr>
        <sz val="11"/>
        <color theme="1"/>
        <rFont val="Times New Roman"/>
      </rPr>
      <t xml:space="preserve">      </t>
    </r>
    <r>
      <rPr>
        <sz val="11"/>
        <color theme="1"/>
        <rFont val="Calibri"/>
        <scheme val="minor"/>
      </rPr>
      <t>A few</t>
    </r>
  </si>
  <si>
    <r>
      <t>1.</t>
    </r>
    <r>
      <rPr>
        <sz val="11"/>
        <color theme="1"/>
        <rFont val="Times New Roman"/>
      </rPr>
      <t xml:space="preserve">      </t>
    </r>
    <r>
      <rPr>
        <sz val="11"/>
        <color theme="1"/>
        <rFont val="Calibri"/>
        <scheme val="minor"/>
      </rPr>
      <t>A few [2]</t>
    </r>
  </si>
  <si>
    <r>
      <t>3.</t>
    </r>
    <r>
      <rPr>
        <sz val="11"/>
        <color theme="1"/>
        <rFont val="Times New Roman"/>
      </rPr>
      <t xml:space="preserve">      </t>
    </r>
    <r>
      <rPr>
        <sz val="11"/>
        <color theme="1"/>
        <rFont val="Calibri"/>
        <scheme val="minor"/>
      </rPr>
      <t>None</t>
    </r>
  </si>
  <si>
    <r>
      <t>2.</t>
    </r>
    <r>
      <rPr>
        <sz val="11"/>
        <color theme="1"/>
        <rFont val="Times New Roman"/>
      </rPr>
      <t xml:space="preserve">      </t>
    </r>
    <r>
      <rPr>
        <sz val="11"/>
        <color theme="1"/>
        <rFont val="Calibri"/>
        <scheme val="minor"/>
      </rPr>
      <t>A lot [1]</t>
    </r>
  </si>
  <si>
    <r>
      <t>1.</t>
    </r>
    <r>
      <rPr>
        <sz val="11"/>
        <color theme="1"/>
        <rFont val="Times New Roman"/>
      </rPr>
      <t xml:space="preserve">      </t>
    </r>
    <r>
      <rPr>
        <sz val="11"/>
        <color theme="1"/>
        <rFont val="Calibri"/>
        <scheme val="minor"/>
      </rPr>
      <t>Public</t>
    </r>
  </si>
  <si>
    <r>
      <t>2.</t>
    </r>
    <r>
      <rPr>
        <sz val="11"/>
        <color theme="1"/>
        <rFont val="Times New Roman"/>
      </rPr>
      <t xml:space="preserve">      </t>
    </r>
    <r>
      <rPr>
        <sz val="11"/>
        <color theme="1"/>
        <rFont val="Calibri"/>
        <scheme val="minor"/>
      </rPr>
      <t>Private</t>
    </r>
  </si>
  <si>
    <r>
      <t>0.</t>
    </r>
    <r>
      <rPr>
        <sz val="11"/>
        <color theme="1"/>
        <rFont val="Times New Roman"/>
      </rPr>
      <t xml:space="preserve">      </t>
    </r>
    <r>
      <rPr>
        <sz val="11"/>
        <color theme="1"/>
        <rFont val="Calibri"/>
        <scheme val="minor"/>
      </rPr>
      <t>No</t>
    </r>
  </si>
  <si>
    <r>
      <t>1.</t>
    </r>
    <r>
      <rPr>
        <sz val="11"/>
        <color theme="1"/>
        <rFont val="Times New Roman"/>
      </rPr>
      <t xml:space="preserve">      </t>
    </r>
    <r>
      <rPr>
        <sz val="11"/>
        <color theme="1"/>
        <rFont val="Calibri"/>
        <scheme val="minor"/>
      </rPr>
      <t>Not Sure</t>
    </r>
  </si>
  <si>
    <r>
      <t>3.</t>
    </r>
    <r>
      <rPr>
        <sz val="11"/>
        <color theme="1"/>
        <rFont val="Times New Roman"/>
      </rPr>
      <t xml:space="preserve">      </t>
    </r>
    <r>
      <rPr>
        <sz val="11"/>
        <color theme="1"/>
        <rFont val="Calibri"/>
        <scheme val="minor"/>
      </rPr>
      <t>Not Sure</t>
    </r>
  </si>
  <si>
    <r>
      <t>2.</t>
    </r>
    <r>
      <rPr>
        <sz val="11"/>
        <color theme="1"/>
        <rFont val="Times New Roman"/>
      </rPr>
      <t xml:space="preserve">      </t>
    </r>
    <r>
      <rPr>
        <sz val="11"/>
        <color theme="1"/>
        <rFont val="Calibri"/>
        <scheme val="minor"/>
      </rPr>
      <t>Yes</t>
    </r>
  </si>
  <si>
    <r>
      <t>1.</t>
    </r>
    <r>
      <rPr>
        <sz val="11"/>
        <color theme="1"/>
        <rFont val="Times New Roman"/>
      </rPr>
      <t xml:space="preserve">      </t>
    </r>
    <r>
      <rPr>
        <sz val="11"/>
        <color theme="1"/>
        <rFont val="Calibri"/>
        <scheme val="minor"/>
      </rPr>
      <t>Never</t>
    </r>
  </si>
  <si>
    <r>
      <t>2.</t>
    </r>
    <r>
      <rPr>
        <sz val="11"/>
        <color theme="1"/>
        <rFont val="Times New Roman"/>
      </rPr>
      <t xml:space="preserve">      </t>
    </r>
    <r>
      <rPr>
        <sz val="11"/>
        <color theme="1"/>
        <rFont val="Calibri"/>
        <scheme val="minor"/>
      </rPr>
      <t>This term</t>
    </r>
  </si>
  <si>
    <r>
      <t>3.</t>
    </r>
    <r>
      <rPr>
        <sz val="11"/>
        <color theme="1"/>
        <rFont val="Times New Roman"/>
      </rPr>
      <t xml:space="preserve">      </t>
    </r>
    <r>
      <rPr>
        <sz val="11"/>
        <color theme="1"/>
        <rFont val="Calibri"/>
        <scheme val="minor"/>
      </rPr>
      <t>Last term</t>
    </r>
  </si>
  <si>
    <r>
      <t>4.</t>
    </r>
    <r>
      <rPr>
        <sz val="11"/>
        <color theme="1"/>
        <rFont val="Times New Roman"/>
      </rPr>
      <t xml:space="preserve">      </t>
    </r>
    <r>
      <rPr>
        <sz val="11"/>
        <color theme="1"/>
        <rFont val="Calibri"/>
        <scheme val="minor"/>
      </rPr>
      <t>2 terms ago</t>
    </r>
  </si>
  <si>
    <r>
      <t>5.</t>
    </r>
    <r>
      <rPr>
        <sz val="11"/>
        <color theme="1"/>
        <rFont val="Times New Roman"/>
      </rPr>
      <t xml:space="preserve">      </t>
    </r>
    <r>
      <rPr>
        <sz val="11"/>
        <color theme="1"/>
        <rFont val="Calibri"/>
        <scheme val="minor"/>
      </rPr>
      <t>3 terms ago</t>
    </r>
  </si>
  <si>
    <r>
      <t>6.</t>
    </r>
    <r>
      <rPr>
        <sz val="11"/>
        <color theme="1"/>
        <rFont val="Times New Roman"/>
      </rPr>
      <t xml:space="preserve">      </t>
    </r>
    <r>
      <rPr>
        <sz val="11"/>
        <color theme="1"/>
        <rFont val="Calibri"/>
        <scheme val="minor"/>
      </rPr>
      <t>More than a year ago</t>
    </r>
  </si>
  <si>
    <r>
      <t>·</t>
    </r>
    <r>
      <rPr>
        <sz val="11"/>
        <color theme="1"/>
        <rFont val="Times New Roman"/>
      </rPr>
      <t xml:space="preserve">       </t>
    </r>
    <r>
      <rPr>
        <sz val="11"/>
        <color theme="1"/>
        <rFont val="Calibri"/>
        <scheme val="minor"/>
      </rPr>
      <t>No: Non-Current (N+E)</t>
    </r>
  </si>
  <si>
    <r>
      <t>·</t>
    </r>
    <r>
      <rPr>
        <sz val="11"/>
        <color theme="1"/>
        <rFont val="Times New Roman"/>
      </rPr>
      <t xml:space="preserve">       </t>
    </r>
    <r>
      <rPr>
        <sz val="11"/>
        <color theme="1"/>
        <rFont val="Calibri"/>
        <scheme val="minor"/>
      </rPr>
      <t>Yes: Current (C.)</t>
    </r>
  </si>
  <si>
    <t>Fam.Dis</t>
  </si>
  <si>
    <t>Fnd.Offr</t>
  </si>
  <si>
    <t>Exp.Home</t>
  </si>
  <si>
    <t>Exp.Nhom</t>
  </si>
  <si>
    <t>Pro.Logo</t>
  </si>
  <si>
    <t>Pro.Free</t>
  </si>
  <si>
    <t>Pro.Actr</t>
  </si>
  <si>
    <t>Pro.Soc</t>
  </si>
  <si>
    <t>Pro.TV</t>
  </si>
  <si>
    <t>Anti.Soc</t>
  </si>
  <si>
    <t>Anti.Mda</t>
  </si>
  <si>
    <t>Anti.TV</t>
  </si>
  <si>
    <t>Anti.Cnm</t>
  </si>
  <si>
    <t>Anti.Psr</t>
  </si>
  <si>
    <t>Anti.Blb</t>
  </si>
  <si>
    <t>Anti.Rdo</t>
  </si>
  <si>
    <t>Anti.Nsp</t>
  </si>
  <si>
    <t>Pro.Blb</t>
  </si>
  <si>
    <t>Pro.Nsp</t>
  </si>
  <si>
    <t>Scl.Type</t>
  </si>
  <si>
    <t>Scl.Rsn</t>
  </si>
  <si>
    <t>Scl.Dngr</t>
  </si>
  <si>
    <t>Scl.Eff</t>
  </si>
  <si>
    <t>Scl.DisT</t>
  </si>
  <si>
    <t>Quit.Dif</t>
  </si>
  <si>
    <t>Adv.Quit</t>
  </si>
  <si>
    <t>Sel.Harm</t>
  </si>
  <si>
    <t>Saf.Quit</t>
  </si>
  <si>
    <t>Sec.Hand</t>
  </si>
  <si>
    <t>Boy.Fnd</t>
  </si>
  <si>
    <t>Girl.Fnd</t>
  </si>
  <si>
    <t>Boy.Att</t>
  </si>
  <si>
    <t>Girl.Att</t>
  </si>
  <si>
    <t>Lost.Lbs</t>
  </si>
  <si>
    <t>Man.Im</t>
  </si>
  <si>
    <t>Woman.Im</t>
  </si>
  <si>
    <t xml:space="preserve">Never: </t>
  </si>
  <si>
    <t>Ever:</t>
  </si>
  <si>
    <t xml:space="preserve"> smoked during the past 7 days</t>
  </si>
  <si>
    <t>Current:</t>
  </si>
  <si>
    <t xml:space="preserve">indicated by question “Do you think you would be able to stop smoking if you wanted to” &amp; answer is 2 (I have already stopped smoking cigarettes) &amp; did not smoke during the past 30 days </t>
  </si>
  <si>
    <t xml:space="preserve">have not even tried even a puff </t>
  </si>
  <si>
    <r>
      <t>III.</t>
    </r>
    <r>
      <rPr>
        <b/>
        <sz val="11"/>
        <color rgb="FFFFFF00"/>
        <rFont val="Times New Roman"/>
      </rPr>
      <t xml:space="preserve">     </t>
    </r>
    <r>
      <rPr>
        <b/>
        <sz val="11"/>
        <color rgb="FFFFFF00"/>
        <rFont val="Calibri"/>
        <scheme val="minor"/>
      </rPr>
      <t>Marketing Promotion</t>
    </r>
  </si>
  <si>
    <r>
      <t>II.</t>
    </r>
    <r>
      <rPr>
        <b/>
        <sz val="11"/>
        <color rgb="FFFFFF00"/>
        <rFont val="Times New Roman"/>
      </rPr>
      <t xml:space="preserve">      </t>
    </r>
    <r>
      <rPr>
        <b/>
        <sz val="11"/>
        <color rgb="FFFFFF00"/>
        <rFont val="Calibri"/>
        <scheme val="minor"/>
      </rPr>
      <t>Family &amp; Peer Influence</t>
    </r>
  </si>
  <si>
    <r>
      <t>I.</t>
    </r>
    <r>
      <rPr>
        <b/>
        <sz val="11"/>
        <color rgb="FFFFFF00"/>
        <rFont val="Times New Roman"/>
      </rPr>
      <t xml:space="preserve">       </t>
    </r>
    <r>
      <rPr>
        <b/>
        <sz val="11"/>
        <color rgb="FFFFFF00"/>
        <rFont val="Calibri"/>
        <scheme val="minor"/>
      </rPr>
      <t>Demographics</t>
    </r>
  </si>
  <si>
    <r>
      <t>IV.</t>
    </r>
    <r>
      <rPr>
        <b/>
        <sz val="11"/>
        <color rgb="FFFFFF00"/>
        <rFont val="Times New Roman"/>
      </rPr>
      <t xml:space="preserve">    </t>
    </r>
    <r>
      <rPr>
        <b/>
        <sz val="11"/>
        <color rgb="FFFFFF00"/>
        <rFont val="Calibri"/>
        <scheme val="minor"/>
      </rPr>
      <t>Anti-Smoking Messages</t>
    </r>
  </si>
  <si>
    <r>
      <t>V.</t>
    </r>
    <r>
      <rPr>
        <b/>
        <sz val="11"/>
        <color rgb="FFFFFF00"/>
        <rFont val="Times New Roman"/>
      </rPr>
      <t xml:space="preserve">     </t>
    </r>
    <r>
      <rPr>
        <b/>
        <sz val="11"/>
        <color rgb="FFFFFF00"/>
        <rFont val="Calibri"/>
        <scheme val="minor"/>
      </rPr>
      <t>School</t>
    </r>
  </si>
  <si>
    <r>
      <t>VII.</t>
    </r>
    <r>
      <rPr>
        <b/>
        <sz val="11"/>
        <color rgb="FFFFFF00"/>
        <rFont val="Times New Roman"/>
      </rPr>
      <t xml:space="preserve">   </t>
    </r>
    <r>
      <rPr>
        <b/>
        <sz val="11"/>
        <color rgb="FFFFFF00"/>
        <rFont val="Calibri"/>
        <scheme val="minor"/>
      </rPr>
      <t>Perception of Smoking Benefits</t>
    </r>
  </si>
  <si>
    <r>
      <t>1.</t>
    </r>
    <r>
      <rPr>
        <sz val="11"/>
        <color theme="1"/>
        <rFont val="Times New Roman"/>
      </rPr>
      <t xml:space="preserve">      </t>
    </r>
    <r>
      <rPr>
        <sz val="11"/>
        <color theme="1"/>
        <rFont val="Calibri"/>
        <scheme val="minor"/>
      </rPr>
      <t>More friends</t>
    </r>
  </si>
  <si>
    <r>
      <t>2.</t>
    </r>
    <r>
      <rPr>
        <sz val="11"/>
        <color theme="1"/>
        <rFont val="Times New Roman"/>
      </rPr>
      <t xml:space="preserve">      </t>
    </r>
    <r>
      <rPr>
        <sz val="11"/>
        <color theme="1"/>
        <rFont val="Calibri"/>
        <scheme val="minor"/>
      </rPr>
      <t>Less friends</t>
    </r>
  </si>
  <si>
    <r>
      <t>3.</t>
    </r>
    <r>
      <rPr>
        <sz val="11"/>
        <color theme="1"/>
        <rFont val="Times New Roman"/>
      </rPr>
      <t xml:space="preserve">      </t>
    </r>
    <r>
      <rPr>
        <sz val="11"/>
        <color theme="1"/>
        <rFont val="Calibri"/>
        <scheme val="minor"/>
      </rPr>
      <t>No Difference</t>
    </r>
  </si>
  <si>
    <r>
      <t>1.</t>
    </r>
    <r>
      <rPr>
        <sz val="11"/>
        <color theme="1"/>
        <rFont val="Times New Roman"/>
      </rPr>
      <t xml:space="preserve">      </t>
    </r>
    <r>
      <rPr>
        <sz val="11"/>
        <color theme="1"/>
        <rFont val="Calibri"/>
        <scheme val="minor"/>
      </rPr>
      <t>Less friends [2]</t>
    </r>
  </si>
  <si>
    <r>
      <t>2.</t>
    </r>
    <r>
      <rPr>
        <sz val="11"/>
        <color theme="1"/>
        <rFont val="Times New Roman"/>
      </rPr>
      <t xml:space="preserve">      </t>
    </r>
    <r>
      <rPr>
        <sz val="11"/>
        <color theme="1"/>
        <rFont val="Calibri"/>
        <scheme val="minor"/>
      </rPr>
      <t>No Difference [3]</t>
    </r>
  </si>
  <si>
    <r>
      <t>3.</t>
    </r>
    <r>
      <rPr>
        <sz val="11"/>
        <color theme="1"/>
        <rFont val="Times New Roman"/>
      </rPr>
      <t xml:space="preserve">      </t>
    </r>
    <r>
      <rPr>
        <sz val="11"/>
        <color theme="1"/>
        <rFont val="Calibri"/>
        <scheme val="minor"/>
      </rPr>
      <t>More friends [1]</t>
    </r>
  </si>
  <si>
    <t>1.      More comfortable</t>
  </si>
  <si>
    <t>1.      Less comfortable [2]</t>
  </si>
  <si>
    <t>2.      Less comfortable</t>
  </si>
  <si>
    <t>3.      More comfortable [1]</t>
  </si>
  <si>
    <t>1.      More attractive</t>
  </si>
  <si>
    <t>1.      Less attractive [2]</t>
  </si>
  <si>
    <t>2.      Less attractive</t>
  </si>
  <si>
    <t>3.      More attractive [1]</t>
  </si>
  <si>
    <t>1.      Gain weight</t>
  </si>
  <si>
    <t>2.      Lose weight</t>
  </si>
  <si>
    <t>1.      Lose weight [2]</t>
  </si>
  <si>
    <t>3.      Gain weight [1]</t>
  </si>
  <si>
    <t>1.      Lack confidence</t>
  </si>
  <si>
    <t>2.      Stupid</t>
  </si>
  <si>
    <r>
      <t>3.</t>
    </r>
    <r>
      <rPr>
        <sz val="11"/>
        <color theme="1"/>
        <rFont val="Times New Roman"/>
      </rPr>
      <t xml:space="preserve">      </t>
    </r>
    <r>
      <rPr>
        <sz val="11"/>
        <color theme="1"/>
        <rFont val="Calibri"/>
        <scheme val="minor"/>
      </rPr>
      <t>Loser</t>
    </r>
  </si>
  <si>
    <t>4.      Successful</t>
  </si>
  <si>
    <t>5.      Intelligent</t>
  </si>
  <si>
    <t>6.      Macho</t>
  </si>
  <si>
    <t>7.      Others</t>
  </si>
  <si>
    <t xml:space="preserve">Dataset I </t>
  </si>
  <si>
    <t>Some countries have separate questions for each kind of social media, see following questions</t>
  </si>
  <si>
    <t>Philippines</t>
  </si>
  <si>
    <t>Uganda</t>
  </si>
  <si>
    <t>Mexico</t>
  </si>
  <si>
    <t>South Africa</t>
  </si>
  <si>
    <t>6.      Others</t>
  </si>
  <si>
    <t>4.       Others [5]</t>
  </si>
  <si>
    <t xml:space="preserve">Do you want to stop smoking now?
During the past year, have you ever tried to stop smoking cigarette?
</t>
  </si>
  <si>
    <t>Var.ID Reference</t>
  </si>
  <si>
    <t>Variable</t>
  </si>
  <si>
    <t>Variable Abbr.</t>
  </si>
  <si>
    <t>CR54</t>
  </si>
  <si>
    <t>CR55</t>
  </si>
  <si>
    <t>CR14</t>
  </si>
  <si>
    <t>(CR84)</t>
  </si>
  <si>
    <t>CR16</t>
  </si>
  <si>
    <t>CR27</t>
  </si>
  <si>
    <t>CR15</t>
  </si>
  <si>
    <t>CR32</t>
  </si>
  <si>
    <t>CR33</t>
  </si>
  <si>
    <t>CR38</t>
  </si>
  <si>
    <t>CR44</t>
  </si>
  <si>
    <t>CR49</t>
  </si>
  <si>
    <t>CR43</t>
  </si>
  <si>
    <t>CR48</t>
  </si>
  <si>
    <t>CR45</t>
  </si>
  <si>
    <t>PHR44</t>
  </si>
  <si>
    <t>PHR45</t>
  </si>
  <si>
    <t>CR42</t>
  </si>
  <si>
    <t>CR41</t>
  </si>
  <si>
    <t>(CR58)</t>
  </si>
  <si>
    <t>(CR57)</t>
  </si>
  <si>
    <t>(CR59)</t>
  </si>
  <si>
    <t>(CR60)</t>
  </si>
  <si>
    <t>(CR61)</t>
  </si>
  <si>
    <t>(CR62)</t>
  </si>
  <si>
    <t>PHR55</t>
  </si>
  <si>
    <t>CR50</t>
  </si>
  <si>
    <t>CR51</t>
  </si>
  <si>
    <t>CR52</t>
  </si>
  <si>
    <t>CR53</t>
  </si>
  <si>
    <t>CR19</t>
  </si>
  <si>
    <t>CR26</t>
  </si>
  <si>
    <t>CR30</t>
  </si>
  <si>
    <t>CR31</t>
  </si>
  <si>
    <t>CR20</t>
  </si>
  <si>
    <t>CR21</t>
  </si>
  <si>
    <t>CR22</t>
  </si>
  <si>
    <t>CR23</t>
  </si>
  <si>
    <t>CR24</t>
  </si>
  <si>
    <t>CR25</t>
  </si>
  <si>
    <t>CR28</t>
  </si>
  <si>
    <t>CR29</t>
  </si>
  <si>
    <t>Smoking Status</t>
  </si>
  <si>
    <t>Never</t>
  </si>
  <si>
    <t>Current</t>
  </si>
  <si>
    <t>Ever</t>
  </si>
  <si>
    <t xml:space="preserve">Analysis I </t>
  </si>
  <si>
    <t>Dataset II</t>
  </si>
  <si>
    <t>Dataset III</t>
  </si>
  <si>
    <t xml:space="preserve">Analysis III </t>
  </si>
  <si>
    <t>Selected Variables for Analysis I</t>
  </si>
  <si>
    <t>Selected Variables for Analysis II</t>
  </si>
  <si>
    <t>Selected Variables for Analysis III</t>
  </si>
  <si>
    <t>Total data points in the original data file</t>
  </si>
  <si>
    <t>Total data points after cleaning</t>
  </si>
  <si>
    <t>No. Current</t>
  </si>
  <si>
    <t>No. Ever</t>
  </si>
  <si>
    <t>No. Never</t>
  </si>
  <si>
    <t>For Current Smokers data only</t>
  </si>
  <si>
    <t>Area of Smoking</t>
  </si>
  <si>
    <t>Croatia</t>
  </si>
  <si>
    <t>Czech Republic</t>
  </si>
  <si>
    <t>-</t>
  </si>
  <si>
    <t>Slovakia</t>
  </si>
  <si>
    <t>Latvia</t>
  </si>
  <si>
    <t xml:space="preserve">   No. Current (Age&lt;15)</t>
  </si>
  <si>
    <t xml:space="preserve">   No. Current (Age&gt;=15)</t>
  </si>
  <si>
    <t xml:space="preserve">    No. Current (Gender = Male)</t>
  </si>
  <si>
    <t xml:space="preserve">  No. Current (Gender = Female)</t>
  </si>
  <si>
    <t>Total</t>
  </si>
  <si>
    <t>No. At home</t>
  </si>
  <si>
    <t>No. At school</t>
  </si>
  <si>
    <t>No. at work</t>
  </si>
  <si>
    <t>No. At friends' houses</t>
  </si>
  <si>
    <t>No. At social events</t>
  </si>
  <si>
    <t>No. In public spaces</t>
  </si>
  <si>
    <t>No. Others</t>
  </si>
  <si>
    <t>Total.Smoking.Area</t>
  </si>
  <si>
    <t>Total.No.Age</t>
  </si>
  <si>
    <t>Total.No.Gender</t>
  </si>
  <si>
    <t>Smoking.Status.Distribution.Age&lt;15</t>
  </si>
  <si>
    <t>No. Never (Age&lt;15)</t>
  </si>
  <si>
    <t>No. Never (Age&gt;=15)</t>
  </si>
  <si>
    <t>No. Never (Gender = Male)</t>
  </si>
  <si>
    <t>No. Never (Gender = Female)</t>
  </si>
  <si>
    <t>No. Ever (Age&lt;15)</t>
  </si>
  <si>
    <t>No. Ever (Age&gt;=15)</t>
  </si>
  <si>
    <t>No. Ever (Gender = Male)</t>
  </si>
  <si>
    <t>No. Ever (Gender = Female)</t>
  </si>
  <si>
    <t>Smoking.Status.Distribution.Age&gt;=15</t>
  </si>
  <si>
    <t>Smoking.Status.Distribution.Gender=Male</t>
  </si>
  <si>
    <t>Smoking.Status.Distribution.Gender=Female</t>
  </si>
  <si>
    <t xml:space="preserve">   Total.No.(Age&lt;15)</t>
  </si>
  <si>
    <t xml:space="preserve">   Total.No.(Age&gt;=15)</t>
  </si>
  <si>
    <t xml:space="preserve">    Total.No.(Gender = Male)</t>
  </si>
  <si>
    <t>Total.No.(Gender = Female)</t>
  </si>
  <si>
    <t>% of validated data</t>
  </si>
  <si>
    <t>No.Non-Home</t>
  </si>
  <si>
    <t>Age of First Attempt</t>
  </si>
  <si>
    <t>8 or 9</t>
  </si>
  <si>
    <t>10 or 11</t>
  </si>
  <si>
    <t>12 or 13</t>
  </si>
  <si>
    <t>14 or 15</t>
  </si>
  <si>
    <t>16 or older than 16</t>
  </si>
  <si>
    <r>
      <t>VI.</t>
    </r>
    <r>
      <rPr>
        <b/>
        <sz val="11"/>
        <color rgb="FFFFFF00"/>
        <rFont val="Times New Roman"/>
      </rPr>
      <t xml:space="preserve">    </t>
    </r>
    <r>
      <rPr>
        <b/>
        <sz val="11"/>
        <color rgb="FFFFFF00"/>
        <rFont val="Calibri"/>
        <scheme val="minor"/>
      </rPr>
      <t>Smoking Knowledge/Health Concerns</t>
    </r>
  </si>
  <si>
    <t>Accuracy</t>
  </si>
  <si>
    <t>Form.1</t>
  </si>
  <si>
    <t>Form.2</t>
  </si>
  <si>
    <t>Form.3</t>
  </si>
  <si>
    <t>Variables</t>
  </si>
  <si>
    <t>Basic</t>
  </si>
  <si>
    <t>Health Concern</t>
  </si>
  <si>
    <t>Perception</t>
  </si>
  <si>
    <t>Yes</t>
  </si>
  <si>
    <t>No</t>
  </si>
  <si>
    <t xml:space="preserve">Yes </t>
  </si>
  <si>
    <t>minsplit=20</t>
  </si>
  <si>
    <t>cp=0</t>
  </si>
  <si>
    <t>cp=0.2</t>
  </si>
  <si>
    <t>Variables actually used in tree construction</t>
  </si>
  <si>
    <t>Age, Fnd.Offr, Friends, Gender, Parents, Scl.Type</t>
  </si>
  <si>
    <t>Fnd.Offr, Friends, Gender, Parents, Scl.Type</t>
  </si>
  <si>
    <t>Boy.Att, Fnd.Offr, Friends, Gender, Parents, Pro.Nsp, Scl.Type, Sel.Harm, Woman.Im</t>
  </si>
  <si>
    <t>minsplit=25</t>
  </si>
  <si>
    <t>Age, Anti.Sco, Exp.Home, Fnd.Offr, Friends, Gender,   Parents, Scl.Type</t>
  </si>
  <si>
    <t>Exp.Home Fnd.Offr Friends  Gender   Parents  Scl.Type Sel.Harm</t>
  </si>
  <si>
    <t>Boy.Att  Comfort  Exp.Home Fnd.Offr Friends  Gender   Girl.Fnd Parents  Pro.Nsp  Scl.Type, Sel.Harm Woman.Im</t>
  </si>
  <si>
    <t xml:space="preserve">Age      Fnd.Offr Friends  Gender   Parents </t>
  </si>
  <si>
    <t xml:space="preserve">Fnd.Offr Friends  Gender </t>
  </si>
  <si>
    <t>Boy.Att  Fnd.Offr Friends  Gender   Parents  Pro.Nsp  Sel.Harm Woman.Im</t>
  </si>
  <si>
    <t>minsplit=30,40</t>
  </si>
  <si>
    <t xml:space="preserve">Fnd.Offr Friends </t>
  </si>
  <si>
    <t>minsplit=50,60</t>
  </si>
  <si>
    <t>minsplit=70</t>
  </si>
  <si>
    <t>- The best predictors of current smoking status are "Fnd.Offr, Friends, and Gender"</t>
  </si>
  <si>
    <t>- The accuracy of the prediction is 96.7%</t>
  </si>
  <si>
    <t>No. Ever Tried</t>
  </si>
  <si>
    <t>Asia</t>
  </si>
  <si>
    <t>Africa</t>
  </si>
  <si>
    <t>Europe</t>
  </si>
  <si>
    <t>N.America</t>
  </si>
  <si>
    <t>Lao</t>
  </si>
  <si>
    <t>E.Africa</t>
  </si>
  <si>
    <t>S.Africa</t>
  </si>
  <si>
    <t>1 to 2 days</t>
  </si>
  <si>
    <t>0 days</t>
  </si>
  <si>
    <t>3 to 4 days</t>
  </si>
  <si>
    <t>5 to 6 days</t>
  </si>
  <si>
    <t>7 days</t>
  </si>
  <si>
    <t>7-Day Exposure to Second-Hand Smoke at Home</t>
  </si>
  <si>
    <t>7-Day Exposure to Second-Hand Smoke at Non-Home Places</t>
  </si>
  <si>
    <t>Pecentage</t>
  </si>
  <si>
    <t>Age Distribution</t>
  </si>
  <si>
    <t>11 &amp; 11-</t>
  </si>
  <si>
    <t>17 &amp; 17+</t>
  </si>
  <si>
    <t>Analysis II</t>
  </si>
  <si>
    <t xml:space="preserve"> smoked during the past 30 days</t>
  </si>
  <si>
    <t>Ordinal</t>
  </si>
  <si>
    <t>1.33***</t>
  </si>
  <si>
    <t>1.44***</t>
  </si>
  <si>
    <t>1.62***</t>
  </si>
  <si>
    <t>1.54***</t>
  </si>
  <si>
    <t>1.67***</t>
  </si>
  <si>
    <t>1.24***</t>
  </si>
  <si>
    <t>1.31***</t>
  </si>
  <si>
    <t>Female</t>
  </si>
  <si>
    <t/>
  </si>
  <si>
    <t>Male</t>
  </si>
  <si>
    <t>4.31***</t>
  </si>
  <si>
    <t>1.39***</t>
  </si>
  <si>
    <t>3.27**</t>
  </si>
  <si>
    <t>0.53***</t>
  </si>
  <si>
    <t>2.6***</t>
  </si>
  <si>
    <t>4.32***</t>
  </si>
  <si>
    <t>3.06***</t>
  </si>
  <si>
    <t>1.63***</t>
  </si>
  <si>
    <t>1.51**</t>
  </si>
  <si>
    <t>2.42***</t>
  </si>
  <si>
    <t>1.97***</t>
  </si>
  <si>
    <t>2.12**</t>
  </si>
  <si>
    <t>11.78**</t>
  </si>
  <si>
    <t>17.66**</t>
  </si>
  <si>
    <t>1.56**</t>
  </si>
  <si>
    <t>1.17*</t>
  </si>
  <si>
    <t>1.4*</t>
  </si>
  <si>
    <t>1.53**</t>
  </si>
  <si>
    <t>1.67**</t>
  </si>
  <si>
    <t>0.39***</t>
  </si>
  <si>
    <t>1.53***</t>
  </si>
  <si>
    <t>10.4*</t>
  </si>
  <si>
    <t>1.57***</t>
  </si>
  <si>
    <t>14.72*</t>
  </si>
  <si>
    <t>1.64**</t>
  </si>
  <si>
    <t>1.92***</t>
  </si>
  <si>
    <t>1.96***</t>
  </si>
  <si>
    <t>2.4*</t>
  </si>
  <si>
    <t>2.91*</t>
  </si>
  <si>
    <t>2.02*</t>
  </si>
  <si>
    <t>1.      No</t>
  </si>
  <si>
    <t>2.      Yes</t>
  </si>
  <si>
    <t>1.54**</t>
  </si>
  <si>
    <t>1.51***</t>
  </si>
  <si>
    <t>1.35**</t>
  </si>
  <si>
    <t>0.14*</t>
  </si>
  <si>
    <t>Zero</t>
  </si>
  <si>
    <t>One or more</t>
  </si>
  <si>
    <t>37.82***</t>
  </si>
  <si>
    <t>12.54***</t>
  </si>
  <si>
    <t>26.19***</t>
  </si>
  <si>
    <t>15.78***</t>
  </si>
  <si>
    <t>51.1***</t>
  </si>
  <si>
    <t>29.58***</t>
  </si>
  <si>
    <t>4.19***</t>
  </si>
  <si>
    <t>10.85***</t>
  </si>
  <si>
    <t>3.02*</t>
  </si>
  <si>
    <t>1.91***</t>
  </si>
  <si>
    <t>3.72**</t>
  </si>
  <si>
    <t>4.3*</t>
  </si>
  <si>
    <t>82.51***</t>
  </si>
  <si>
    <t>5.07***</t>
  </si>
  <si>
    <t>6.37***</t>
  </si>
  <si>
    <t>600.64***</t>
  </si>
  <si>
    <t>6.69***</t>
  </si>
  <si>
    <t>20.8***</t>
  </si>
  <si>
    <t>83.68***</t>
  </si>
  <si>
    <t>1.7***</t>
  </si>
  <si>
    <t>2.06***</t>
  </si>
  <si>
    <t>4.95***</t>
  </si>
  <si>
    <t>2.54***</t>
  </si>
  <si>
    <t>2.48***</t>
  </si>
  <si>
    <t>13.84***</t>
  </si>
  <si>
    <t>4.17***</t>
  </si>
  <si>
    <t>2.62***</t>
  </si>
  <si>
    <t>3.08***</t>
  </si>
  <si>
    <t>13.81***</t>
  </si>
  <si>
    <t>Exposed to smoke in enclosed public places</t>
  </si>
  <si>
    <t>Exp.Epp</t>
  </si>
  <si>
    <t>During the past 7 days, on how many days have people smoked in your presence, in enclosed public places?</t>
  </si>
  <si>
    <t>7.92***</t>
  </si>
  <si>
    <t>2.56***</t>
  </si>
  <si>
    <t>1.39**</t>
  </si>
  <si>
    <t>2.77***</t>
  </si>
  <si>
    <t>1.95***</t>
  </si>
  <si>
    <t>2.29***</t>
  </si>
  <si>
    <t>1.78***</t>
  </si>
  <si>
    <t>35.26**</t>
  </si>
  <si>
    <t>1.9**</t>
  </si>
  <si>
    <t>1.41***</t>
  </si>
  <si>
    <t>3.76**</t>
  </si>
  <si>
    <t>1.84***</t>
  </si>
  <si>
    <t>2.32***</t>
  </si>
  <si>
    <t>2.03**</t>
  </si>
  <si>
    <t>6.73**</t>
  </si>
  <si>
    <t>0.002**</t>
  </si>
  <si>
    <t>5.55*</t>
  </si>
  <si>
    <t>1.19***</t>
  </si>
  <si>
    <t>1.27**</t>
  </si>
  <si>
    <t>0.27**</t>
  </si>
  <si>
    <t>0.77***</t>
  </si>
  <si>
    <t>0.33**</t>
  </si>
  <si>
    <t>0.01*</t>
  </si>
  <si>
    <t>During the past 30 days (one month), how many advertisements or promotions for cigarettes have you seen in billboards?</t>
  </si>
  <si>
    <t>1.22*</t>
  </si>
  <si>
    <t>2.3**</t>
  </si>
  <si>
    <t>0.47***</t>
  </si>
  <si>
    <t>0.84*</t>
  </si>
  <si>
    <t>2.03***</t>
  </si>
  <si>
    <t>8.37*</t>
  </si>
  <si>
    <t>0.35**</t>
  </si>
  <si>
    <t>0.07*</t>
  </si>
  <si>
    <t>0.67*</t>
  </si>
  <si>
    <t>6.54**</t>
  </si>
  <si>
    <t>0.58***</t>
  </si>
  <si>
    <t>0.75*</t>
  </si>
  <si>
    <t>0.29*</t>
  </si>
  <si>
    <t>0.84**</t>
  </si>
  <si>
    <t>0.72**</t>
  </si>
  <si>
    <t>0.77*</t>
  </si>
  <si>
    <t>0.43***</t>
  </si>
  <si>
    <t>0.66***</t>
  </si>
  <si>
    <t>0.76***</t>
  </si>
  <si>
    <t>0.46***</t>
  </si>
  <si>
    <t>0.59***</t>
  </si>
  <si>
    <t>0.83**</t>
  </si>
  <si>
    <t>0.74**</t>
  </si>
  <si>
    <t>0.73***</t>
  </si>
  <si>
    <t>0.09**</t>
  </si>
  <si>
    <t>0.1*</t>
  </si>
  <si>
    <t>0.91*</t>
  </si>
  <si>
    <t>0.64*</t>
  </si>
  <si>
    <t>0.7***</t>
  </si>
  <si>
    <t>0.74***</t>
  </si>
  <si>
    <t>0.57***</t>
  </si>
  <si>
    <t>10.95*</t>
  </si>
  <si>
    <t>1.93***</t>
  </si>
  <si>
    <t>1.87*</t>
  </si>
  <si>
    <t>2.66***</t>
  </si>
  <si>
    <t>43.34**</t>
  </si>
  <si>
    <t>2.02**</t>
  </si>
  <si>
    <t>0.28***</t>
  </si>
  <si>
    <t>5.85**</t>
  </si>
  <si>
    <t>0.01**</t>
  </si>
  <si>
    <t>0.73**</t>
  </si>
  <si>
    <t>0.04**</t>
  </si>
  <si>
    <t>0.03*</t>
  </si>
  <si>
    <t>52.19**</t>
  </si>
  <si>
    <t>2.18***</t>
  </si>
  <si>
    <t>2.33***</t>
  </si>
  <si>
    <t>1.68***</t>
  </si>
  <si>
    <t>2.27***</t>
  </si>
  <si>
    <t>1.87**</t>
  </si>
  <si>
    <t>3.97***</t>
  </si>
  <si>
    <t>6.04***</t>
  </si>
  <si>
    <t>1.89***</t>
  </si>
  <si>
    <t>2.11***</t>
  </si>
  <si>
    <t>4.68***</t>
  </si>
  <si>
    <t>2.41***</t>
  </si>
  <si>
    <t>1.49**</t>
  </si>
  <si>
    <t>2.36***</t>
  </si>
  <si>
    <t>8.06***</t>
  </si>
  <si>
    <t>9.86**</t>
  </si>
  <si>
    <t>2.34***</t>
  </si>
  <si>
    <t>1.55*</t>
  </si>
  <si>
    <t>2.39***</t>
  </si>
  <si>
    <t>1.69**</t>
  </si>
  <si>
    <t>0.15**</t>
  </si>
  <si>
    <t>14.43**</t>
  </si>
  <si>
    <t>0.74*</t>
  </si>
  <si>
    <t>* P value &lt; 0.1; ** P value &lt; 0.05; *** P value &lt; 0.01</t>
  </si>
  <si>
    <t>Odds Ratios</t>
  </si>
  <si>
    <t>There lies a positive association with the increase of age</t>
  </si>
  <si>
    <t>In most of the countries, boys are more likely to be current smokers than girls</t>
  </si>
  <si>
    <t>- Adolescents whose parents smoke have higher odds to be current smokers
- The effect is most significant when both parents are smokers
- The effect is mixed for mother smoker only and father smoker only across countries</t>
  </si>
  <si>
    <t>Counterintuitive results for Europe countries: Compared to adolescents who have no family discussion on the harm of smoking, those ones have family discussion have higher odds to smoke</t>
  </si>
  <si>
    <t>adolescents who have got smoking friends are more likely to smoke</t>
  </si>
  <si>
    <t>Adolescents who are exposed to smoke at their homes are more likely to smoke</t>
  </si>
  <si>
    <t>Adolescents who are exposed to smoking at public places are more likely to smoke</t>
  </si>
  <si>
    <t>Adolescents who are exposed to smoking at enclosed public places are more likely to smoke</t>
  </si>
  <si>
    <t xml:space="preserve">This may be because current smokers tend to go to these places for smoking </t>
  </si>
  <si>
    <t>Mixed effects of TV advertisement on adolescent smoking</t>
  </si>
  <si>
    <t>Mixed effects of billboard advertisement on adolescent smoking</t>
  </si>
  <si>
    <t>Mixed effects of newspapers/maganizes advertisement on adolescent smoking</t>
  </si>
  <si>
    <t>Adolescents from private schools are less likely to smoke</t>
  </si>
  <si>
    <t>Adolescents who have health concern about the harmful effecct of second-hand smoking are less likely to smoke</t>
  </si>
  <si>
    <t>Adolescents who think boys will have more friends if they smoke are more likely to smoke</t>
  </si>
  <si>
    <t>Adolescents who think girls will have more friends if they smoke are less likely to smoke</t>
  </si>
  <si>
    <t>Adolescents who think boys will be more attractive are more likely to smoke</t>
  </si>
  <si>
    <t>Adolescents who think girls will be more attractive are more likely to smoke</t>
  </si>
  <si>
    <t>Free cigarette promotion has significant positive association with adolescent smoking</t>
  </si>
  <si>
    <t>Result Intepretation</t>
  </si>
  <si>
    <t xml:space="preserve">Advertisement seen in social gethering events has positive association with adolescent smoking </t>
  </si>
  <si>
    <t>Logo/T-shirt promotion has positive association with adolescent smoking</t>
  </si>
  <si>
    <t>Adolescents who were taught about the effects of smoking are less likely to smoke</t>
  </si>
  <si>
    <t>Adolescents who have health concern about the harmful effect of self smoking are less likely to smoke</t>
  </si>
  <si>
    <t xml:space="preserve">Dataset III </t>
  </si>
  <si>
    <r>
      <rPr>
        <b/>
        <sz val="12"/>
        <color rgb="FFFF0000"/>
        <rFont val="Calibri (Body)"/>
      </rPr>
      <t xml:space="preserve">PHILIPPINES </t>
    </r>
    <r>
      <rPr>
        <b/>
        <sz val="12"/>
        <color theme="1"/>
        <rFont val="Calibri"/>
        <family val="2"/>
        <scheme val="minor"/>
      </rPr>
      <t>SMOKING DATA</t>
    </r>
  </si>
  <si>
    <t>Srilanka</t>
  </si>
  <si>
    <t xml:space="preserve">    7 or younger than 7</t>
  </si>
  <si>
    <t xml:space="preserve">            0 days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</si>
</sst>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scheme val="minor"/>
    </font>
    <font>
      <sz val="11"/>
      <color theme="1"/>
      <name val="Symbol"/>
      <charset val="2"/>
    </font>
    <font>
      <sz val="11"/>
      <color theme="1"/>
      <name val="Times New Roman"/>
    </font>
    <font>
      <b/>
      <sz val="11"/>
      <color theme="1"/>
      <name val="Calibri"/>
      <scheme val="minor"/>
    </font>
    <font>
      <b/>
      <sz val="11"/>
      <color rgb="FFFFFF00"/>
      <name val="Calibri"/>
      <scheme val="minor"/>
    </font>
    <font>
      <b/>
      <sz val="11"/>
      <color rgb="FFFFFF00"/>
      <name val="Times New Roman"/>
    </font>
    <font>
      <b/>
      <sz val="11"/>
      <color theme="0"/>
      <name val="Calibri"/>
      <scheme val="minor"/>
    </font>
    <font>
      <b/>
      <sz val="10"/>
      <color indexed="81"/>
      <name val="Calibri"/>
    </font>
    <font>
      <sz val="11"/>
      <color theme="0" tint="-0.34998626667073579"/>
      <name val="Calibri"/>
      <scheme val="minor"/>
    </font>
    <font>
      <sz val="12"/>
      <color rgb="FF006100"/>
      <name val="Calibri"/>
      <family val="2"/>
      <scheme val="minor"/>
    </font>
    <font>
      <sz val="12"/>
      <color rgb="FFFF0000"/>
      <name val="Calibri"/>
      <family val="2"/>
      <scheme val="minor"/>
    </font>
    <font>
      <b/>
      <sz val="12"/>
      <color theme="1"/>
      <name val="Calibri"/>
      <family val="2"/>
      <scheme val="minor"/>
    </font>
    <font>
      <sz val="8"/>
      <name val="Calibri"/>
      <family val="2"/>
      <scheme val="minor"/>
    </font>
    <font>
      <i/>
      <sz val="12"/>
      <color theme="1"/>
      <name val="Calibri"/>
      <scheme val="minor"/>
    </font>
    <font>
      <sz val="10"/>
      <color theme="1"/>
      <name val="Calibri"/>
      <family val="2"/>
      <scheme val="minor"/>
    </font>
    <font>
      <sz val="10"/>
      <color rgb="FFC00000"/>
      <name val="Calibri"/>
      <family val="2"/>
      <scheme val="minor"/>
    </font>
    <font>
      <sz val="11"/>
      <color rgb="FF000000"/>
      <name val="Calibri"/>
      <family val="2"/>
      <scheme val="minor"/>
    </font>
    <font>
      <sz val="9"/>
      <color rgb="FFC00000"/>
      <name val="Calibri"/>
      <family val="2"/>
      <scheme val="minor"/>
    </font>
    <font>
      <sz val="10"/>
      <name val="Calibri"/>
      <family val="2"/>
      <scheme val="minor"/>
    </font>
    <font>
      <b/>
      <sz val="14"/>
      <color rgb="FF0070C0"/>
      <name val="Calibri"/>
      <family val="2"/>
      <scheme val="minor"/>
    </font>
    <font>
      <sz val="11"/>
      <color rgb="FFC00000"/>
      <name val="Calibri"/>
      <family val="2"/>
      <scheme val="minor"/>
    </font>
    <font>
      <b/>
      <sz val="11"/>
      <color rgb="FFC00000"/>
      <name val="Calibri"/>
      <scheme val="minor"/>
    </font>
    <font>
      <b/>
      <sz val="12"/>
      <color rgb="FFFF0000"/>
      <name val="Calibri (Body)"/>
    </font>
  </fonts>
  <fills count="16">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C6EFCE"/>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249977111117893"/>
        <bgColor indexed="64"/>
      </patternFill>
    </fill>
  </fills>
  <borders count="12">
    <border>
      <left/>
      <right/>
      <top/>
      <bottom/>
      <diagonal/>
    </border>
    <border>
      <left style="medium">
        <color theme="1" tint="0.499984740745262"/>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medium">
        <color theme="1" tint="0.499984740745262"/>
      </left>
      <right/>
      <top style="thin">
        <color theme="1" tint="0.499984740745262"/>
      </top>
      <bottom style="thin">
        <color theme="1" tint="0.499984740745262"/>
      </bottom>
      <diagonal/>
    </border>
    <border>
      <left style="thin">
        <color theme="1" tint="0.499984740745262"/>
      </left>
      <right/>
      <top/>
      <bottom/>
      <diagonal/>
    </border>
    <border>
      <left style="thin">
        <color theme="1" tint="0.499984740745262"/>
      </left>
      <right style="thin">
        <color theme="1" tint="0.499984740745262"/>
      </right>
      <top/>
      <bottom/>
      <diagonal/>
    </border>
    <border>
      <left/>
      <right style="thin">
        <color theme="1" tint="0.499984740745262"/>
      </right>
      <top/>
      <bottom/>
      <diagonal/>
    </border>
    <border>
      <left/>
      <right/>
      <top style="thin">
        <color theme="1" tint="0.499984740745262"/>
      </top>
      <bottom/>
      <diagonal/>
    </border>
    <border>
      <left/>
      <right/>
      <top/>
      <bottom style="thin">
        <color theme="1" tint="0.499984740745262"/>
      </bottom>
      <diagonal/>
    </border>
    <border>
      <left/>
      <right/>
      <top style="thin">
        <color theme="1" tint="0.499984740745262"/>
      </top>
      <bottom style="thin">
        <color theme="1" tint="0.499984740745262"/>
      </bottom>
      <diagonal/>
    </border>
    <border>
      <left style="medium">
        <color theme="1" tint="0.499984740745262"/>
      </left>
      <right/>
      <top/>
      <bottom style="thin">
        <color theme="1" tint="0.499984740745262"/>
      </bottom>
      <diagonal/>
    </border>
    <border>
      <left style="medium">
        <color theme="1" tint="0.499984740745262"/>
      </left>
      <right/>
      <top style="thin">
        <color theme="1" tint="0.499984740745262"/>
      </top>
      <bottom/>
      <diagonal/>
    </border>
  </borders>
  <cellStyleXfs count="4">
    <xf numFmtId="0" fontId="0" fillId="0" borderId="0"/>
    <xf numFmtId="9" fontId="2" fillId="0" borderId="0" applyFont="0" applyFill="0" applyBorder="0" applyAlignment="0" applyProtection="0"/>
    <xf numFmtId="0" fontId="12" fillId="11" borderId="0" applyNumberFormat="0" applyBorder="0" applyAlignment="0" applyProtection="0"/>
    <xf numFmtId="0" fontId="3" fillId="0" borderId="0"/>
  </cellStyleXfs>
  <cellXfs count="259">
    <xf numFmtId="0" fontId="0" fillId="0" borderId="0" xfId="0"/>
    <xf numFmtId="0" fontId="3" fillId="0" borderId="0" xfId="0" applyFont="1" applyBorder="1"/>
    <xf numFmtId="0" fontId="3" fillId="0" borderId="0" xfId="0" applyFont="1" applyBorder="1" applyAlignment="1">
      <alignment vertical="top" wrapText="1"/>
    </xf>
    <xf numFmtId="0" fontId="3" fillId="0" borderId="0" xfId="0" applyFont="1" applyBorder="1" applyAlignment="1">
      <alignment horizontal="left" vertical="center" wrapText="1" indent="1"/>
    </xf>
    <xf numFmtId="0" fontId="6" fillId="0" borderId="0" xfId="0" applyFont="1" applyBorder="1"/>
    <xf numFmtId="0" fontId="4" fillId="0" borderId="0" xfId="0" applyFont="1" applyBorder="1" applyAlignment="1">
      <alignment horizontal="left" vertical="center" wrapText="1"/>
    </xf>
    <xf numFmtId="0" fontId="3" fillId="0" borderId="0" xfId="0" applyFont="1" applyBorder="1" applyAlignment="1">
      <alignment horizontal="left" vertical="top" wrapText="1"/>
    </xf>
    <xf numFmtId="0" fontId="6" fillId="0" borderId="0" xfId="0" applyFont="1" applyBorder="1" applyAlignment="1">
      <alignment horizontal="left" vertical="center" wrapText="1"/>
    </xf>
    <xf numFmtId="0" fontId="3" fillId="0" borderId="0" xfId="0" applyFont="1" applyBorder="1" applyAlignment="1">
      <alignment horizontal="left"/>
    </xf>
    <xf numFmtId="0" fontId="3" fillId="0" borderId="0" xfId="0" applyFont="1" applyBorder="1" applyAlignment="1">
      <alignment horizontal="center"/>
    </xf>
    <xf numFmtId="0" fontId="6" fillId="4" borderId="0"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6" fillId="0" borderId="0" xfId="0" applyFont="1" applyBorder="1" applyAlignment="1">
      <alignment horizontal="center"/>
    </xf>
    <xf numFmtId="0" fontId="9" fillId="6"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11" fillId="0" borderId="0" xfId="0" applyFont="1" applyBorder="1" applyAlignment="1">
      <alignment horizontal="center" vertical="center" wrapText="1"/>
    </xf>
    <xf numFmtId="0" fontId="6" fillId="9" borderId="0"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6" fillId="8" borderId="0" xfId="0" applyFont="1" applyFill="1" applyBorder="1" applyAlignment="1">
      <alignment horizontal="center" vertical="center" wrapText="1"/>
    </xf>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0" fillId="10" borderId="0" xfId="0" applyFill="1" applyAlignment="1">
      <alignment horizontal="center"/>
    </xf>
    <xf numFmtId="3" fontId="0" fillId="0" borderId="0" xfId="0" applyNumberFormat="1" applyAlignment="1">
      <alignment horizontal="center"/>
    </xf>
    <xf numFmtId="0" fontId="0" fillId="10" borderId="0" xfId="0" applyFill="1" applyBorder="1" applyAlignment="1">
      <alignment horizontal="center"/>
    </xf>
    <xf numFmtId="0" fontId="3" fillId="0" borderId="0" xfId="0" applyFont="1" applyBorder="1" applyAlignment="1">
      <alignment horizontal="center" vertical="center" wrapText="1"/>
    </xf>
    <xf numFmtId="0" fontId="3" fillId="0" borderId="0" xfId="0" applyFont="1" applyBorder="1" applyAlignment="1">
      <alignment horizontal="right" vertical="center" wrapText="1"/>
    </xf>
    <xf numFmtId="0" fontId="3" fillId="0" borderId="0" xfId="0" applyFont="1" applyBorder="1" applyAlignment="1">
      <alignment vertical="center" wrapText="1"/>
    </xf>
    <xf numFmtId="0" fontId="3" fillId="0" borderId="0" xfId="0" applyFont="1" applyBorder="1" applyAlignment="1">
      <alignment horizontal="left" vertical="center" wrapText="1" indent="2"/>
    </xf>
    <xf numFmtId="0" fontId="6" fillId="4" borderId="0" xfId="0" applyFont="1" applyFill="1" applyBorder="1" applyAlignment="1">
      <alignment horizontal="center"/>
    </xf>
    <xf numFmtId="0" fontId="6" fillId="0" borderId="0" xfId="0" applyFont="1" applyBorder="1" applyAlignment="1">
      <alignment horizontal="center" vertical="center" wrapText="1"/>
    </xf>
    <xf numFmtId="0" fontId="3" fillId="0" borderId="0" xfId="0" applyFont="1" applyBorder="1" applyAlignment="1">
      <alignment horizontal="left" vertical="center" wrapText="1"/>
    </xf>
    <xf numFmtId="0" fontId="0" fillId="8" borderId="0" xfId="0" applyFill="1" applyAlignment="1">
      <alignment horizontal="right"/>
    </xf>
    <xf numFmtId="0" fontId="0" fillId="8" borderId="0" xfId="0" applyFill="1" applyAlignment="1">
      <alignment horizontal="center"/>
    </xf>
    <xf numFmtId="0" fontId="0" fillId="8" borderId="0" xfId="0" applyFill="1"/>
    <xf numFmtId="0" fontId="0" fillId="9" borderId="0" xfId="0" applyFill="1" applyAlignment="1">
      <alignment horizontal="right"/>
    </xf>
    <xf numFmtId="0" fontId="0" fillId="9" borderId="0" xfId="0" applyFill="1" applyAlignment="1">
      <alignment horizontal="center"/>
    </xf>
    <xf numFmtId="0" fontId="0" fillId="9" borderId="0" xfId="0" applyFill="1"/>
    <xf numFmtId="9" fontId="0" fillId="0" borderId="0" xfId="1" applyFont="1" applyAlignment="1">
      <alignment horizontal="center" vertical="center"/>
    </xf>
    <xf numFmtId="0" fontId="0" fillId="0" borderId="0" xfId="0" applyFill="1"/>
    <xf numFmtId="9" fontId="0" fillId="0" borderId="0" xfId="1" applyFont="1" applyAlignment="1">
      <alignment horizontal="center"/>
    </xf>
    <xf numFmtId="0" fontId="0" fillId="4" borderId="0" xfId="0" applyFill="1"/>
    <xf numFmtId="9" fontId="0" fillId="4" borderId="0" xfId="1" applyFont="1" applyFill="1" applyAlignment="1">
      <alignment horizontal="center"/>
    </xf>
    <xf numFmtId="0" fontId="0" fillId="4" borderId="0" xfId="0" applyFill="1" applyAlignment="1">
      <alignment horizontal="left"/>
    </xf>
    <xf numFmtId="0" fontId="0" fillId="0" borderId="0" xfId="0" applyFill="1" applyAlignment="1">
      <alignment horizontal="right"/>
    </xf>
    <xf numFmtId="0" fontId="16" fillId="12" borderId="0" xfId="0" applyFont="1" applyFill="1" applyAlignment="1">
      <alignment horizontal="center"/>
    </xf>
    <xf numFmtId="0" fontId="3" fillId="0" borderId="3" xfId="0" applyFont="1" applyBorder="1" applyAlignment="1">
      <alignment horizontal="right" vertical="center" wrapText="1"/>
    </xf>
    <xf numFmtId="0" fontId="0" fillId="0" borderId="0" xfId="0" applyAlignment="1"/>
    <xf numFmtId="0" fontId="0" fillId="0" borderId="0" xfId="0" applyAlignment="1">
      <alignment horizontal="left" wrapText="1"/>
    </xf>
    <xf numFmtId="0" fontId="12" fillId="11" borderId="0" xfId="2"/>
    <xf numFmtId="0" fontId="12" fillId="11" borderId="0" xfId="2" applyAlignment="1">
      <alignment horizontal="center"/>
    </xf>
    <xf numFmtId="0" fontId="12" fillId="11" borderId="0" xfId="2" applyAlignment="1">
      <alignment horizontal="left" wrapText="1"/>
    </xf>
    <xf numFmtId="0" fontId="1" fillId="0" borderId="0" xfId="2" applyFont="1" applyFill="1"/>
    <xf numFmtId="0" fontId="1" fillId="0" borderId="0" xfId="2" applyFont="1" applyFill="1" applyAlignment="1">
      <alignment horizontal="center"/>
    </xf>
    <xf numFmtId="0" fontId="1" fillId="0" borderId="0" xfId="0" applyFont="1" applyFill="1"/>
    <xf numFmtId="0" fontId="0" fillId="0" borderId="0" xfId="2" applyFont="1" applyFill="1" applyAlignment="1">
      <alignment horizontal="left" wrapText="1"/>
    </xf>
    <xf numFmtId="0" fontId="13" fillId="0" borderId="0" xfId="2" applyFont="1" applyFill="1"/>
    <xf numFmtId="0" fontId="13" fillId="0" borderId="0" xfId="0" applyFont="1"/>
    <xf numFmtId="0" fontId="13" fillId="0" borderId="0" xfId="0" applyFont="1" applyAlignment="1">
      <alignment horizontal="left"/>
    </xf>
    <xf numFmtId="0" fontId="13" fillId="11" borderId="0" xfId="2" applyFont="1"/>
    <xf numFmtId="0" fontId="0" fillId="0" borderId="0" xfId="0" quotePrefix="1"/>
    <xf numFmtId="9" fontId="0" fillId="0" borderId="0" xfId="1" applyFont="1" applyFill="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10" borderId="4" xfId="0" applyFill="1" applyBorder="1" applyAlignment="1">
      <alignment horizontal="center"/>
    </xf>
    <xf numFmtId="3" fontId="0" fillId="0" borderId="4" xfId="0" applyNumberFormat="1" applyBorder="1" applyAlignment="1">
      <alignment horizontal="center"/>
    </xf>
    <xf numFmtId="9" fontId="0" fillId="4" borderId="4" xfId="1" applyFont="1" applyFill="1" applyBorder="1" applyAlignment="1">
      <alignment horizontal="center"/>
    </xf>
    <xf numFmtId="0" fontId="0" fillId="9" borderId="4" xfId="0" applyFill="1" applyBorder="1" applyAlignment="1">
      <alignment horizontal="center"/>
    </xf>
    <xf numFmtId="0" fontId="0" fillId="8" borderId="4" xfId="0" applyFill="1" applyBorder="1" applyAlignment="1">
      <alignment horizontal="center"/>
    </xf>
    <xf numFmtId="9" fontId="0" fillId="0" borderId="4" xfId="1" applyFont="1" applyFill="1" applyBorder="1" applyAlignment="1">
      <alignment horizontal="center"/>
    </xf>
    <xf numFmtId="0" fontId="0" fillId="0" borderId="4" xfId="0" applyBorder="1"/>
    <xf numFmtId="0" fontId="0" fillId="0" borderId="6" xfId="0" applyBorder="1" applyAlignment="1">
      <alignment horizontal="center"/>
    </xf>
    <xf numFmtId="0" fontId="0" fillId="10" borderId="6" xfId="0" applyFill="1" applyBorder="1" applyAlignment="1">
      <alignment horizontal="center"/>
    </xf>
    <xf numFmtId="3" fontId="0" fillId="0" borderId="6" xfId="0" applyNumberFormat="1" applyBorder="1" applyAlignment="1">
      <alignment horizontal="center"/>
    </xf>
    <xf numFmtId="9" fontId="0" fillId="4" borderId="6" xfId="1" applyFont="1" applyFill="1" applyBorder="1" applyAlignment="1">
      <alignment horizontal="center"/>
    </xf>
    <xf numFmtId="0" fontId="0" fillId="9" borderId="6" xfId="0" applyFill="1" applyBorder="1" applyAlignment="1">
      <alignment horizontal="center"/>
    </xf>
    <xf numFmtId="0" fontId="0" fillId="8" borderId="6" xfId="0" applyFill="1" applyBorder="1" applyAlignment="1">
      <alignment horizontal="center"/>
    </xf>
    <xf numFmtId="9" fontId="0" fillId="0" borderId="6" xfId="1" applyFont="1" applyFill="1" applyBorder="1" applyAlignment="1">
      <alignment horizontal="center"/>
    </xf>
    <xf numFmtId="0" fontId="0" fillId="0" borderId="6" xfId="0" applyBorder="1"/>
    <xf numFmtId="0" fontId="0" fillId="0" borderId="0" xfId="0" applyFont="1" applyBorder="1" applyAlignment="1">
      <alignment horizontal="right" vertical="center" wrapText="1"/>
    </xf>
    <xf numFmtId="0" fontId="14" fillId="0" borderId="0" xfId="0" applyFont="1" applyFill="1" applyAlignment="1">
      <alignment horizontal="right"/>
    </xf>
    <xf numFmtId="0" fontId="6" fillId="0" borderId="0" xfId="0" applyFont="1" applyFill="1" applyBorder="1" applyAlignment="1">
      <alignment horizontal="center"/>
    </xf>
    <xf numFmtId="0" fontId="3" fillId="2" borderId="2" xfId="0" applyFont="1" applyFill="1" applyBorder="1" applyAlignment="1">
      <alignment horizontal="right" vertical="center" wrapText="1"/>
    </xf>
    <xf numFmtId="0" fontId="3" fillId="2" borderId="2" xfId="0" applyFont="1" applyFill="1" applyBorder="1" applyAlignment="1">
      <alignment horizontal="left" vertical="center" wrapText="1"/>
    </xf>
    <xf numFmtId="0" fontId="3" fillId="0" borderId="0" xfId="0" applyFont="1" applyBorder="1" applyAlignment="1">
      <alignment horizontal="center" vertical="top"/>
    </xf>
    <xf numFmtId="0" fontId="6"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left" vertical="center" wrapText="1" indent="2"/>
    </xf>
    <xf numFmtId="2" fontId="17" fillId="0" borderId="0" xfId="0" applyNumberFormat="1" applyFont="1" applyFill="1" applyBorder="1" applyAlignment="1">
      <alignment horizontal="center" vertical="center" wrapText="1"/>
    </xf>
    <xf numFmtId="0" fontId="0" fillId="0" borderId="0" xfId="0" applyBorder="1" applyAlignment="1">
      <alignment horizontal="center" vertical="center"/>
    </xf>
    <xf numFmtId="0" fontId="3" fillId="0" borderId="8" xfId="0" applyFont="1" applyBorder="1" applyAlignment="1">
      <alignment horizontal="left" vertical="center" wrapText="1" indent="2"/>
    </xf>
    <xf numFmtId="0" fontId="3" fillId="13" borderId="7" xfId="0" applyFont="1" applyFill="1" applyBorder="1" applyAlignment="1">
      <alignment vertical="center" wrapText="1"/>
    </xf>
    <xf numFmtId="0" fontId="3" fillId="14" borderId="7"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0" xfId="0" applyFont="1" applyBorder="1" applyAlignment="1">
      <alignment horizontal="center" vertical="center"/>
    </xf>
    <xf numFmtId="0" fontId="3" fillId="13" borderId="8" xfId="0" applyFont="1" applyFill="1" applyBorder="1" applyAlignment="1">
      <alignment vertical="center" wrapText="1"/>
    </xf>
    <xf numFmtId="0" fontId="3" fillId="14" borderId="8" xfId="0" applyFont="1" applyFill="1" applyBorder="1" applyAlignment="1">
      <alignment horizontal="left" vertical="center" wrapText="1"/>
    </xf>
    <xf numFmtId="2" fontId="18" fillId="15" borderId="0" xfId="0" applyNumberFormat="1" applyFont="1" applyFill="1" applyBorder="1" applyAlignment="1">
      <alignment horizontal="center" vertical="center" wrapText="1"/>
    </xf>
    <xf numFmtId="0" fontId="3" fillId="0" borderId="9"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9" xfId="0" applyFont="1" applyBorder="1" applyAlignment="1">
      <alignment vertical="center" wrapText="1"/>
    </xf>
    <xf numFmtId="0" fontId="3" fillId="0" borderId="9" xfId="0" applyFont="1" applyBorder="1" applyAlignment="1">
      <alignment horizontal="left" vertical="center" wrapText="1" indent="1"/>
    </xf>
    <xf numFmtId="0" fontId="3" fillId="0" borderId="9" xfId="0" applyFont="1" applyBorder="1" applyAlignment="1">
      <alignment horizontal="left" vertical="center" wrapText="1"/>
    </xf>
    <xf numFmtId="0" fontId="17" fillId="0" borderId="0" xfId="0" applyFont="1" applyBorder="1"/>
    <xf numFmtId="0" fontId="3" fillId="0" borderId="10" xfId="0" applyFont="1" applyBorder="1" applyAlignment="1">
      <alignment horizontal="right" vertical="center" wrapText="1"/>
    </xf>
    <xf numFmtId="0" fontId="19" fillId="0" borderId="7" xfId="0" applyFont="1" applyFill="1" applyBorder="1" applyAlignment="1">
      <alignment horizontal="left" vertical="center" wrapText="1" indent="2"/>
    </xf>
    <xf numFmtId="0" fontId="19" fillId="0" borderId="0" xfId="0" applyFont="1" applyFill="1" applyBorder="1" applyAlignment="1">
      <alignment horizontal="left" vertical="center" wrapText="1" indent="2"/>
    </xf>
    <xf numFmtId="2" fontId="18" fillId="0" borderId="0" xfId="0" applyNumberFormat="1" applyFont="1" applyFill="1" applyBorder="1" applyAlignment="1">
      <alignment horizontal="center" vertical="center" wrapText="1"/>
    </xf>
    <xf numFmtId="0" fontId="3" fillId="0" borderId="7" xfId="0" applyFont="1" applyBorder="1" applyAlignment="1">
      <alignment horizontal="left" vertical="center" wrapText="1" indent="4"/>
    </xf>
    <xf numFmtId="0" fontId="3" fillId="0" borderId="0" xfId="0" applyFont="1" applyBorder="1" applyAlignment="1">
      <alignment horizontal="left" vertical="center" wrapText="1" indent="4"/>
    </xf>
    <xf numFmtId="0" fontId="3" fillId="0" borderId="0" xfId="0" applyFont="1" applyBorder="1" applyAlignment="1">
      <alignment horizontal="left" vertical="top" wrapText="1" indent="2"/>
    </xf>
    <xf numFmtId="0" fontId="3" fillId="0" borderId="8" xfId="0" applyFont="1" applyBorder="1" applyAlignment="1">
      <alignment horizontal="left" vertical="top" wrapText="1" indent="2"/>
    </xf>
    <xf numFmtId="0" fontId="3" fillId="0" borderId="8" xfId="0" applyFont="1" applyBorder="1" applyAlignment="1">
      <alignment horizontal="left" vertical="center" wrapText="1" indent="4"/>
    </xf>
    <xf numFmtId="0" fontId="3" fillId="13" borderId="7"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13" borderId="0" xfId="0" applyFont="1" applyFill="1" applyBorder="1" applyAlignment="1">
      <alignment horizontal="left" vertical="center" wrapText="1"/>
    </xf>
    <xf numFmtId="0" fontId="3" fillId="14" borderId="0" xfId="0" applyFont="1" applyFill="1" applyBorder="1" applyAlignment="1">
      <alignment horizontal="left" vertical="center" wrapText="1"/>
    </xf>
    <xf numFmtId="0" fontId="3" fillId="13" borderId="8"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8" xfId="0" applyFont="1" applyBorder="1" applyAlignment="1">
      <alignment vertical="top" wrapText="1"/>
    </xf>
    <xf numFmtId="0" fontId="20" fillId="0" borderId="0" xfId="0" applyFont="1" applyBorder="1" applyAlignment="1">
      <alignment horizontal="center" vertical="center"/>
    </xf>
    <xf numFmtId="2" fontId="21" fillId="0" borderId="0" xfId="0" applyNumberFormat="1" applyFont="1" applyFill="1" applyBorder="1" applyAlignment="1">
      <alignment horizontal="center" vertical="center" wrapText="1"/>
    </xf>
    <xf numFmtId="0" fontId="3" fillId="0" borderId="9" xfId="0" applyFont="1" applyFill="1" applyBorder="1" applyAlignment="1">
      <alignment horizontal="left" vertical="center" wrapText="1"/>
    </xf>
    <xf numFmtId="0" fontId="3" fillId="14" borderId="9" xfId="0" applyFont="1" applyFill="1" applyBorder="1" applyAlignment="1">
      <alignment horizontal="left" vertical="center" wrapText="1"/>
    </xf>
    <xf numFmtId="0" fontId="3" fillId="0" borderId="7" xfId="0" applyFont="1" applyBorder="1" applyAlignment="1">
      <alignment horizontal="left" vertical="center" wrapText="1" indent="1"/>
    </xf>
    <xf numFmtId="0" fontId="3" fillId="13" borderId="7" xfId="0" applyFont="1" applyFill="1" applyBorder="1" applyAlignment="1">
      <alignment horizontal="left"/>
    </xf>
    <xf numFmtId="0" fontId="3" fillId="13" borderId="0" xfId="0" applyFont="1" applyFill="1" applyBorder="1" applyAlignment="1">
      <alignment horizontal="left"/>
    </xf>
    <xf numFmtId="0" fontId="3" fillId="0" borderId="8" xfId="0" applyFont="1" applyBorder="1" applyAlignment="1">
      <alignment horizontal="left" vertical="center" wrapText="1" indent="1"/>
    </xf>
    <xf numFmtId="0" fontId="3" fillId="13" borderId="8" xfId="0" applyFont="1" applyFill="1" applyBorder="1" applyAlignment="1">
      <alignment horizontal="left"/>
    </xf>
    <xf numFmtId="0" fontId="3" fillId="0" borderId="8" xfId="0" applyFont="1" applyBorder="1" applyAlignment="1">
      <alignment vertical="center" wrapText="1"/>
    </xf>
    <xf numFmtId="0" fontId="3" fillId="0" borderId="7" xfId="0" applyFont="1" applyBorder="1" applyAlignment="1">
      <alignment vertical="center" wrapText="1"/>
    </xf>
    <xf numFmtId="0" fontId="3" fillId="0" borderId="8" xfId="0" applyFont="1" applyBorder="1"/>
    <xf numFmtId="0" fontId="22" fillId="0" borderId="0" xfId="0" applyFont="1" applyBorder="1"/>
    <xf numFmtId="0" fontId="17" fillId="0" borderId="0" xfId="0" applyFont="1" applyBorder="1" applyAlignment="1">
      <alignment horizontal="center"/>
    </xf>
    <xf numFmtId="0" fontId="3" fillId="0" borderId="8" xfId="0" applyFont="1" applyBorder="1" applyAlignment="1">
      <alignment horizontal="center"/>
    </xf>
    <xf numFmtId="0" fontId="3" fillId="0" borderId="7" xfId="0" applyFont="1" applyBorder="1"/>
    <xf numFmtId="0" fontId="3" fillId="0" borderId="7" xfId="0" applyFont="1" applyBorder="1" applyAlignment="1">
      <alignment horizontal="center"/>
    </xf>
    <xf numFmtId="0" fontId="3" fillId="0" borderId="9" xfId="0" applyFont="1" applyBorder="1"/>
    <xf numFmtId="0" fontId="3" fillId="0" borderId="9" xfId="0" applyFont="1" applyBorder="1" applyAlignment="1">
      <alignment horizontal="center"/>
    </xf>
    <xf numFmtId="2" fontId="17" fillId="0" borderId="8" xfId="0" applyNumberFormat="1" applyFont="1" applyFill="1" applyBorder="1" applyAlignment="1">
      <alignment horizontal="center" vertical="center" wrapText="1"/>
    </xf>
    <xf numFmtId="0" fontId="17" fillId="0" borderId="8" xfId="0" applyFont="1" applyBorder="1" applyAlignment="1">
      <alignment horizontal="center" vertical="center"/>
    </xf>
    <xf numFmtId="2" fontId="17" fillId="0" borderId="7" xfId="0" applyNumberFormat="1" applyFont="1" applyFill="1" applyBorder="1" applyAlignment="1">
      <alignment horizontal="center" vertical="center" wrapText="1"/>
    </xf>
    <xf numFmtId="0" fontId="17" fillId="0" borderId="7" xfId="0" applyFont="1" applyBorder="1" applyAlignment="1">
      <alignment horizontal="center" vertical="center"/>
    </xf>
    <xf numFmtId="0" fontId="17" fillId="0" borderId="7" xfId="0" applyFont="1" applyBorder="1"/>
    <xf numFmtId="0" fontId="3" fillId="0" borderId="4" xfId="0" applyFont="1" applyBorder="1"/>
    <xf numFmtId="0" fontId="6" fillId="5" borderId="5" xfId="0" applyFont="1" applyFill="1" applyBorder="1" applyAlignment="1">
      <alignment horizontal="center"/>
    </xf>
    <xf numFmtId="0" fontId="0" fillId="0" borderId="0" xfId="0" applyBorder="1" applyAlignment="1">
      <alignment horizontal="center" vertical="top" textRotation="90"/>
    </xf>
    <xf numFmtId="0" fontId="0" fillId="0" borderId="0" xfId="0" applyBorder="1" applyAlignment="1">
      <alignment horizontal="center" vertical="center" textRotation="90" wrapText="1"/>
    </xf>
    <xf numFmtId="0" fontId="0" fillId="0" borderId="8" xfId="0" applyBorder="1" applyAlignment="1">
      <alignment horizontal="center" vertical="center" textRotation="90" wrapText="1"/>
    </xf>
    <xf numFmtId="0" fontId="18" fillId="0" borderId="8" xfId="0" applyFont="1" applyBorder="1" applyAlignment="1">
      <alignment horizontal="center" vertical="center"/>
    </xf>
    <xf numFmtId="0" fontId="0" fillId="0" borderId="7" xfId="0" applyBorder="1" applyAlignment="1">
      <alignment horizontal="center" vertical="center" textRotation="90" wrapText="1"/>
    </xf>
    <xf numFmtId="0" fontId="18" fillId="0" borderId="7" xfId="0" applyFont="1" applyBorder="1" applyAlignment="1">
      <alignment horizontal="center" vertical="center"/>
    </xf>
    <xf numFmtId="2" fontId="18" fillId="0" borderId="7" xfId="0" applyNumberFormat="1" applyFont="1" applyFill="1" applyBorder="1" applyAlignment="1">
      <alignment horizontal="center" vertical="center" wrapText="1"/>
    </xf>
    <xf numFmtId="0" fontId="17" fillId="0" borderId="8" xfId="0" applyFont="1" applyBorder="1" applyAlignment="1">
      <alignment horizontal="center"/>
    </xf>
    <xf numFmtId="0" fontId="17" fillId="0" borderId="8" xfId="0" applyFont="1" applyBorder="1"/>
    <xf numFmtId="0" fontId="3" fillId="14" borderId="0" xfId="0" applyFont="1" applyFill="1" applyBorder="1" applyAlignment="1">
      <alignment horizontal="center" vertical="center" wrapText="1"/>
    </xf>
    <xf numFmtId="0" fontId="3" fillId="14" borderId="9"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3" fillId="0" borderId="0" xfId="0" applyFont="1" applyFill="1" applyBorder="1" applyAlignment="1">
      <alignment horizontal="left"/>
    </xf>
    <xf numFmtId="0" fontId="3" fillId="14" borderId="8" xfId="0" applyFont="1" applyFill="1" applyBorder="1" applyAlignment="1">
      <alignment horizontal="center" vertical="center" wrapText="1"/>
    </xf>
    <xf numFmtId="0" fontId="3" fillId="0" borderId="8" xfId="0" applyFont="1" applyFill="1" applyBorder="1" applyAlignment="1">
      <alignment vertical="center" wrapText="1"/>
    </xf>
    <xf numFmtId="0" fontId="3" fillId="0" borderId="8" xfId="0" applyFont="1" applyBorder="1" applyAlignment="1">
      <alignment horizontal="right" vertical="center" wrapText="1"/>
    </xf>
    <xf numFmtId="0" fontId="11" fillId="0" borderId="8" xfId="0" applyFont="1" applyBorder="1" applyAlignment="1">
      <alignment horizontal="center" vertical="center" wrapText="1"/>
    </xf>
    <xf numFmtId="0" fontId="3" fillId="0" borderId="9" xfId="0" applyFont="1" applyBorder="1" applyAlignment="1">
      <alignment horizontal="right" vertical="center" wrapText="1"/>
    </xf>
    <xf numFmtId="0" fontId="3" fillId="0" borderId="9" xfId="0" applyFont="1" applyFill="1" applyBorder="1" applyAlignment="1">
      <alignment vertical="center" wrapText="1"/>
    </xf>
    <xf numFmtId="0" fontId="3" fillId="0" borderId="8" xfId="0" applyFont="1" applyBorder="1" applyAlignment="1">
      <alignment horizontal="left"/>
    </xf>
    <xf numFmtId="0" fontId="3" fillId="14" borderId="8" xfId="0" applyFont="1" applyFill="1" applyBorder="1" applyAlignment="1">
      <alignment horizontal="center"/>
    </xf>
    <xf numFmtId="0" fontId="24" fillId="2" borderId="2" xfId="0" applyFont="1" applyFill="1" applyBorder="1" applyAlignment="1">
      <alignment horizontal="right" vertical="center" wrapText="1"/>
    </xf>
    <xf numFmtId="0" fontId="23" fillId="2" borderId="2" xfId="0" applyFont="1" applyFill="1" applyBorder="1" applyAlignment="1">
      <alignment horizontal="left" vertical="center" wrapText="1"/>
    </xf>
    <xf numFmtId="0" fontId="0" fillId="0" borderId="0" xfId="0" applyAlignment="1">
      <alignment horizontal="center"/>
    </xf>
    <xf numFmtId="0" fontId="14" fillId="0" borderId="0" xfId="0" applyFont="1"/>
    <xf numFmtId="0" fontId="3" fillId="13" borderId="7" xfId="0" applyFont="1" applyFill="1" applyBorder="1" applyAlignment="1">
      <alignment horizontal="center" vertical="center" wrapText="1"/>
    </xf>
    <xf numFmtId="0" fontId="3" fillId="13" borderId="0" xfId="0" applyFont="1" applyFill="1" applyBorder="1" applyAlignment="1">
      <alignment horizontal="center" vertical="center" wrapText="1"/>
    </xf>
    <xf numFmtId="0" fontId="3" fillId="13"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24" fillId="2" borderId="2" xfId="0" applyFont="1" applyFill="1" applyBorder="1" applyAlignment="1">
      <alignment horizontal="right" vertical="center" wrapText="1"/>
    </xf>
    <xf numFmtId="0" fontId="3" fillId="0" borderId="0" xfId="0" applyFont="1" applyBorder="1" applyAlignment="1">
      <alignment vertical="center" wrapText="1"/>
    </xf>
    <xf numFmtId="0" fontId="6"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3" fillId="0" borderId="0" xfId="0" applyFont="1" applyFill="1" applyBorder="1" applyAlignment="1">
      <alignment horizontal="right" vertical="center" wrapText="1"/>
    </xf>
    <xf numFmtId="0" fontId="6" fillId="0" borderId="0"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3" fillId="0" borderId="7" xfId="0" applyFont="1" applyBorder="1" applyAlignment="1">
      <alignment horizontal="right" vertical="center" wrapText="1"/>
    </xf>
    <xf numFmtId="0" fontId="3" fillId="0" borderId="0" xfId="0" applyFont="1" applyBorder="1" applyAlignment="1">
      <alignment horizontal="right" vertical="center" wrapText="1"/>
    </xf>
    <xf numFmtId="0" fontId="3" fillId="0" borderId="8" xfId="0" applyFont="1" applyBorder="1" applyAlignment="1">
      <alignment horizontal="righ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7" xfId="0" applyFont="1" applyBorder="1" applyAlignment="1">
      <alignment horizontal="center" vertical="center" wrapText="1"/>
    </xf>
    <xf numFmtId="0" fontId="3" fillId="0" borderId="0" xfId="0" applyFont="1" applyBorder="1" applyAlignment="1">
      <alignment horizontal="center" vertical="center" wrapText="1"/>
    </xf>
    <xf numFmtId="0" fontId="3" fillId="0" borderId="8" xfId="0" applyFont="1" applyBorder="1" applyAlignment="1">
      <alignment horizontal="center" vertical="center" wrapText="1"/>
    </xf>
    <xf numFmtId="0" fontId="7" fillId="3" borderId="0" xfId="0" applyFont="1" applyFill="1" applyBorder="1" applyAlignment="1">
      <alignment horizontal="left" vertical="center" wrapText="1"/>
    </xf>
    <xf numFmtId="0" fontId="3" fillId="14" borderId="0" xfId="0" applyFont="1" applyFill="1" applyBorder="1" applyAlignment="1">
      <alignment horizontal="center" vertical="center" wrapText="1"/>
    </xf>
    <xf numFmtId="0" fontId="3" fillId="14" borderId="8" xfId="0" applyFont="1" applyFill="1" applyBorder="1" applyAlignment="1">
      <alignment horizontal="center" vertical="center" wrapText="1"/>
    </xf>
    <xf numFmtId="0" fontId="3" fillId="14" borderId="7" xfId="0" applyFont="1" applyFill="1" applyBorder="1" applyAlignment="1">
      <alignment horizontal="left" vertical="center" wrapText="1"/>
    </xf>
    <xf numFmtId="0" fontId="3" fillId="14" borderId="0" xfId="0" applyFont="1" applyFill="1" applyBorder="1" applyAlignment="1">
      <alignment horizontal="left" vertical="center" wrapText="1"/>
    </xf>
    <xf numFmtId="0" fontId="3" fillId="14" borderId="8"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13" borderId="7" xfId="0" applyFont="1" applyFill="1" applyBorder="1" applyAlignment="1">
      <alignment horizontal="left" vertical="center" wrapText="1"/>
    </xf>
    <xf numFmtId="0" fontId="3" fillId="13" borderId="0" xfId="0" applyFont="1" applyFill="1" applyBorder="1" applyAlignment="1">
      <alignment horizontal="left" vertical="center" wrapText="1"/>
    </xf>
    <xf numFmtId="0" fontId="3" fillId="13" borderId="8" xfId="0" applyFont="1" applyFill="1" applyBorder="1" applyAlignment="1">
      <alignment horizontal="left" vertical="center" wrapText="1"/>
    </xf>
    <xf numFmtId="0" fontId="3" fillId="0" borderId="7" xfId="0" applyFont="1" applyBorder="1" applyAlignment="1">
      <alignment horizontal="left" vertical="center" wrapText="1" indent="2"/>
    </xf>
    <xf numFmtId="0" fontId="3" fillId="0" borderId="8" xfId="0" applyFont="1" applyBorder="1" applyAlignment="1">
      <alignment horizontal="left" vertical="center" wrapText="1" indent="2"/>
    </xf>
    <xf numFmtId="0" fontId="3" fillId="0" borderId="0" xfId="0" applyFont="1" applyBorder="1" applyAlignment="1">
      <alignment horizontal="left" vertical="center" wrapText="1" indent="2"/>
    </xf>
    <xf numFmtId="0" fontId="3" fillId="14" borderId="7" xfId="0" applyFont="1" applyFill="1" applyBorder="1" applyAlignment="1">
      <alignment horizontal="center" vertical="center" wrapText="1"/>
    </xf>
    <xf numFmtId="0" fontId="23" fillId="2" borderId="2" xfId="0" applyFont="1" applyFill="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center"/>
    </xf>
    <xf numFmtId="0" fontId="3" fillId="0" borderId="0" xfId="0" applyFont="1" applyBorder="1" applyAlignment="1">
      <alignment horizontal="center"/>
    </xf>
    <xf numFmtId="0" fontId="3" fillId="0" borderId="8" xfId="0" applyFont="1" applyBorder="1" applyAlignment="1">
      <alignment horizontal="center"/>
    </xf>
    <xf numFmtId="0" fontId="3" fillId="0" borderId="3" xfId="0" applyFont="1" applyBorder="1" applyAlignment="1">
      <alignment horizontal="right" vertical="center" wrapText="1"/>
    </xf>
    <xf numFmtId="0" fontId="3" fillId="2" borderId="2" xfId="0" applyFont="1" applyFill="1" applyBorder="1" applyAlignment="1">
      <alignment horizontal="right" vertical="center" wrapText="1"/>
    </xf>
    <xf numFmtId="0" fontId="3" fillId="2" borderId="2" xfId="0" applyFont="1" applyFill="1" applyBorder="1" applyAlignment="1">
      <alignment horizontal="left" vertical="center" wrapText="1"/>
    </xf>
    <xf numFmtId="0" fontId="3" fillId="0" borderId="1" xfId="0" applyFont="1" applyFill="1" applyBorder="1" applyAlignment="1">
      <alignment horizontal="right" vertical="center" wrapText="1"/>
    </xf>
    <xf numFmtId="0" fontId="6" fillId="0" borderId="3" xfId="0" applyFont="1" applyBorder="1" applyAlignment="1">
      <alignment horizontal="center" vertical="center" wrapText="1"/>
    </xf>
    <xf numFmtId="0" fontId="7" fillId="3" borderId="1" xfId="0" applyFont="1" applyFill="1" applyBorder="1" applyAlignment="1">
      <alignment horizontal="left" vertical="center" wrapText="1"/>
    </xf>
    <xf numFmtId="0" fontId="3" fillId="0" borderId="11" xfId="0" applyFont="1" applyBorder="1" applyAlignment="1">
      <alignment horizontal="right" vertical="center" wrapText="1"/>
    </xf>
    <xf numFmtId="0" fontId="3" fillId="0" borderId="10" xfId="0" applyFont="1" applyBorder="1" applyAlignment="1">
      <alignment horizontal="right" vertical="center" wrapText="1"/>
    </xf>
    <xf numFmtId="2" fontId="17" fillId="0" borderId="7" xfId="0" applyNumberFormat="1" applyFont="1" applyFill="1" applyBorder="1" applyAlignment="1">
      <alignment horizontal="center" vertical="center" wrapText="1"/>
    </xf>
    <xf numFmtId="2" fontId="17" fillId="0" borderId="0" xfId="0" applyNumberFormat="1" applyFont="1" applyFill="1" applyBorder="1" applyAlignment="1">
      <alignment horizontal="center" vertical="center" wrapText="1"/>
    </xf>
    <xf numFmtId="2" fontId="17" fillId="0" borderId="8" xfId="0" applyNumberFormat="1" applyFont="1" applyFill="1" applyBorder="1" applyAlignment="1">
      <alignment horizontal="center" vertical="center" wrapText="1"/>
    </xf>
    <xf numFmtId="0" fontId="17" fillId="0" borderId="7" xfId="0" applyFont="1" applyBorder="1" applyAlignment="1">
      <alignment horizontal="center" vertical="center"/>
    </xf>
    <xf numFmtId="0" fontId="17" fillId="0" borderId="0" xfId="0" applyFont="1" applyBorder="1" applyAlignment="1">
      <alignment horizontal="center" vertical="center"/>
    </xf>
    <xf numFmtId="0" fontId="17" fillId="0" borderId="8" xfId="0" applyFont="1" applyBorder="1" applyAlignment="1">
      <alignment horizontal="center" vertical="center"/>
    </xf>
    <xf numFmtId="0" fontId="0" fillId="0" borderId="0" xfId="0" applyBorder="1" applyAlignment="1">
      <alignment horizontal="center" vertical="center"/>
    </xf>
    <xf numFmtId="2" fontId="18" fillId="15" borderId="0" xfId="0" applyNumberFormat="1" applyFont="1" applyFill="1" applyBorder="1" applyAlignment="1">
      <alignment horizontal="center" vertical="center" wrapText="1"/>
    </xf>
    <xf numFmtId="2" fontId="18" fillId="15" borderId="8" xfId="0" applyNumberFormat="1" applyFont="1" applyFill="1" applyBorder="1" applyAlignment="1">
      <alignment horizontal="center" vertical="center" wrapText="1"/>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6" fillId="4" borderId="0" xfId="0" applyFont="1" applyFill="1" applyBorder="1" applyAlignment="1">
      <alignment horizontal="center"/>
    </xf>
    <xf numFmtId="0" fontId="7" fillId="3" borderId="10" xfId="0" applyFont="1" applyFill="1" applyBorder="1" applyAlignment="1">
      <alignment horizontal="left" vertical="center" wrapText="1"/>
    </xf>
    <xf numFmtId="0" fontId="7" fillId="3" borderId="8" xfId="0" applyFont="1" applyFill="1" applyBorder="1" applyAlignment="1">
      <alignment horizontal="left" vertical="center" wrapText="1"/>
    </xf>
    <xf numFmtId="0" fontId="3" fillId="0" borderId="7" xfId="0" quotePrefix="1" applyFont="1" applyBorder="1" applyAlignment="1">
      <alignment horizontal="left" vertical="center" wrapText="1"/>
    </xf>
    <xf numFmtId="0" fontId="6" fillId="0" borderId="0" xfId="0" applyFont="1" applyBorder="1" applyAlignment="1">
      <alignment horizontal="center" vertical="center"/>
    </xf>
    <xf numFmtId="2" fontId="18" fillId="0" borderId="0" xfId="0" applyNumberFormat="1" applyFont="1" applyFill="1" applyBorder="1" applyAlignment="1">
      <alignment horizontal="center" vertical="center" wrapText="1"/>
    </xf>
    <xf numFmtId="0" fontId="0" fillId="0" borderId="0" xfId="0" applyBorder="1" applyAlignment="1">
      <alignment horizontal="center" vertical="top" textRotation="90"/>
    </xf>
    <xf numFmtId="0" fontId="20" fillId="0" borderId="0" xfId="0" applyFont="1" applyBorder="1" applyAlignment="1">
      <alignment horizontal="center" vertical="center"/>
    </xf>
    <xf numFmtId="0" fontId="6" fillId="5" borderId="4" xfId="0" applyFont="1" applyFill="1" applyBorder="1" applyAlignment="1">
      <alignment horizontal="center"/>
    </xf>
    <xf numFmtId="0" fontId="6" fillId="5" borderId="0" xfId="0" applyFont="1" applyFill="1" applyBorder="1" applyAlignment="1">
      <alignment horizontal="center"/>
    </xf>
    <xf numFmtId="2" fontId="21" fillId="0" borderId="0"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applyNumberFormat="1" applyAlignment="1">
      <alignment horizontal="center"/>
    </xf>
    <xf numFmtId="3" fontId="0" fillId="0" borderId="0" xfId="0" applyNumberFormat="1" applyBorder="1" applyAlignment="1">
      <alignment horizontal="center"/>
    </xf>
    <xf numFmtId="9" fontId="0" fillId="4" borderId="0" xfId="1" applyFont="1" applyFill="1" applyBorder="1" applyAlignment="1">
      <alignment horizontal="center"/>
    </xf>
    <xf numFmtId="0" fontId="3" fillId="0" borderId="0" xfId="3" applyNumberFormat="1" applyAlignment="1">
      <alignment horizontal="center"/>
    </xf>
    <xf numFmtId="0" fontId="0" fillId="8" borderId="0" xfId="0" applyFill="1" applyBorder="1" applyAlignment="1">
      <alignment horizontal="center"/>
    </xf>
    <xf numFmtId="9" fontId="0" fillId="0" borderId="0" xfId="1" applyFont="1" applyFill="1" applyBorder="1" applyAlignment="1">
      <alignment horizontal="center"/>
    </xf>
    <xf numFmtId="9" fontId="0" fillId="0" borderId="0" xfId="0" applyNumberFormat="1" applyBorder="1" applyAlignment="1">
      <alignment horizontal="center"/>
    </xf>
    <xf numFmtId="0" fontId="0" fillId="9" borderId="0" xfId="0" applyFill="1" applyBorder="1" applyAlignment="1">
      <alignment horizontal="center"/>
    </xf>
    <xf numFmtId="9" fontId="0" fillId="0" borderId="0" xfId="0" applyNumberFormat="1" applyAlignment="1">
      <alignment horizontal="center"/>
    </xf>
    <xf numFmtId="0" fontId="0" fillId="0" borderId="0" xfId="0" applyNumberFormat="1"/>
    <xf numFmtId="0" fontId="0" fillId="0" borderId="0" xfId="0" applyBorder="1"/>
  </cellXfs>
  <cellStyles count="4">
    <cellStyle name="Good" xfId="2" builtinId="26"/>
    <cellStyle name="Normal" xfId="0" builtinId="0"/>
    <cellStyle name="Normal 2" xfId="3"/>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&gt;= 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[1]Descriptives!$A$44</c:f>
              <c:strCache>
                <c:ptCount val="1"/>
                <c:pt idx="0">
                  <c:v>Current</c:v>
                </c:pt>
              </c:strCache>
            </c:strRef>
          </c:tx>
          <c:spPr>
            <a:solidFill>
              <a:schemeClr val="accent1"/>
            </a:solidFill>
            <a:ln>
              <a:noFill/>
            </a:ln>
            <a:effectLst/>
          </c:spPr>
          <c:invertIfNegative val="0"/>
          <c:cat>
            <c:strRef>
              <c:f>[1]Descriptives!$C$43:$K$43</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[1]Descriptives!$C$44:$K$44</c:f>
              <c:numCache>
                <c:formatCode>0%</c:formatCode>
                <c:ptCount val="9"/>
                <c:pt idx="0">
                  <c:v>0.104613733905579</c:v>
                </c:pt>
                <c:pt idx="1">
                  <c:v>0.0081573896353167</c:v>
                </c:pt>
                <c:pt idx="2">
                  <c:v>0.0450281425891182</c:v>
                </c:pt>
                <c:pt idx="3">
                  <c:v>0.0374193548387097</c:v>
                </c:pt>
                <c:pt idx="4">
                  <c:v>0.140299843365406</c:v>
                </c:pt>
                <c:pt idx="5">
                  <c:v>0.492012779552716</c:v>
                </c:pt>
                <c:pt idx="6">
                  <c:v>0.391805377720871</c:v>
                </c:pt>
                <c:pt idx="7">
                  <c:v>0.478348439073515</c:v>
                </c:pt>
                <c:pt idx="8">
                  <c:v>0.401219512195122</c:v>
                </c:pt>
              </c:numCache>
            </c:numRef>
          </c:val>
          <c:extLst xmlns:c16r2="http://schemas.microsoft.com/office/drawing/2015/06/chart">
            <c:ext xmlns:c16="http://schemas.microsoft.com/office/drawing/2014/chart" uri="{C3380CC4-5D6E-409C-BE32-E72D297353CC}">
              <c16:uniqueId val="{00000000-6E3D-4638-ABEB-385BCBECA6B8}"/>
            </c:ext>
          </c:extLst>
        </c:ser>
        <c:ser>
          <c:idx val="1"/>
          <c:order val="1"/>
          <c:tx>
            <c:strRef>
              <c:f>[1]Descriptives!$A$45</c:f>
              <c:strCache>
                <c:ptCount val="1"/>
                <c:pt idx="0">
                  <c:v>Ever</c:v>
                </c:pt>
              </c:strCache>
            </c:strRef>
          </c:tx>
          <c:spPr>
            <a:solidFill>
              <a:schemeClr val="accent2"/>
            </a:solidFill>
            <a:ln>
              <a:noFill/>
            </a:ln>
            <a:effectLst/>
          </c:spPr>
          <c:invertIfNegative val="0"/>
          <c:cat>
            <c:strRef>
              <c:f>[1]Descriptives!$C$43:$K$43</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[1]Descriptives!$C$45:$K$45</c:f>
              <c:numCache>
                <c:formatCode>0%</c:formatCode>
                <c:ptCount val="9"/>
                <c:pt idx="0">
                  <c:v>0.109978540772532</c:v>
                </c:pt>
                <c:pt idx="1">
                  <c:v>0.0398272552783109</c:v>
                </c:pt>
                <c:pt idx="2">
                  <c:v>0.0187617260787992</c:v>
                </c:pt>
                <c:pt idx="3">
                  <c:v>0.0425806451612903</c:v>
                </c:pt>
                <c:pt idx="4">
                  <c:v>0.0496755426269859</c:v>
                </c:pt>
                <c:pt idx="5">
                  <c:v>0.126730564430245</c:v>
                </c:pt>
                <c:pt idx="6">
                  <c:v>0.195902688860435</c:v>
                </c:pt>
                <c:pt idx="7">
                  <c:v>0.203423967774421</c:v>
                </c:pt>
                <c:pt idx="8">
                  <c:v>0.19390243902439</c:v>
                </c:pt>
              </c:numCache>
            </c:numRef>
          </c:val>
          <c:extLst xmlns:c16r2="http://schemas.microsoft.com/office/drawing/2015/06/chart">
            <c:ext xmlns:c16="http://schemas.microsoft.com/office/drawing/2014/chart" uri="{C3380CC4-5D6E-409C-BE32-E72D297353CC}">
              <c16:uniqueId val="{00000001-6E3D-4638-ABEB-385BCBECA6B8}"/>
            </c:ext>
          </c:extLst>
        </c:ser>
        <c:ser>
          <c:idx val="2"/>
          <c:order val="2"/>
          <c:tx>
            <c:strRef>
              <c:f>[1]Descriptives!$A$46</c:f>
              <c:strCache>
                <c:ptCount val="1"/>
                <c:pt idx="0">
                  <c:v>Never</c:v>
                </c:pt>
              </c:strCache>
            </c:strRef>
          </c:tx>
          <c:spPr>
            <a:solidFill>
              <a:schemeClr val="accent3"/>
            </a:solidFill>
            <a:ln>
              <a:noFill/>
            </a:ln>
            <a:effectLst/>
          </c:spPr>
          <c:invertIfNegative val="0"/>
          <c:cat>
            <c:strRef>
              <c:f>[1]Descriptives!$C$43:$K$43</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[1]Descriptives!$C$46:$K$46</c:f>
              <c:numCache>
                <c:formatCode>0%</c:formatCode>
                <c:ptCount val="9"/>
                <c:pt idx="0">
                  <c:v>0.785407725321888</c:v>
                </c:pt>
                <c:pt idx="1">
                  <c:v>0.952015355086372</c:v>
                </c:pt>
                <c:pt idx="2">
                  <c:v>0.936210131332082</c:v>
                </c:pt>
                <c:pt idx="3">
                  <c:v>0.92</c:v>
                </c:pt>
                <c:pt idx="4">
                  <c:v>0.810024614007608</c:v>
                </c:pt>
                <c:pt idx="5">
                  <c:v>0.381256656017039</c:v>
                </c:pt>
                <c:pt idx="6">
                  <c:v>0.412291933418694</c:v>
                </c:pt>
                <c:pt idx="7">
                  <c:v>0.318227593152064</c:v>
                </c:pt>
                <c:pt idx="8">
                  <c:v>0.404878048780488</c:v>
                </c:pt>
              </c:numCache>
            </c:numRef>
          </c:val>
          <c:extLst xmlns:c16r2="http://schemas.microsoft.com/office/drawing/2015/06/chart">
            <c:ext xmlns:c16="http://schemas.microsoft.com/office/drawing/2014/chart" uri="{C3380CC4-5D6E-409C-BE32-E72D297353CC}">
              <c16:uniqueId val="{00000002-6E3D-4638-ABEB-385BCBECA6B8}"/>
            </c:ext>
          </c:extLst>
        </c:ser>
        <c:dLbls>
          <c:showLegendKey val="0"/>
          <c:showVal val="0"/>
          <c:showCatName val="0"/>
          <c:showSerName val="0"/>
          <c:showPercent val="0"/>
          <c:showBubbleSize val="0"/>
        </c:dLbls>
        <c:gapWidth val="150"/>
        <c:overlap val="100"/>
        <c:axId val="-2053168992"/>
        <c:axId val="-2054114400"/>
      </c:barChart>
      <c:catAx>
        <c:axId val="-205316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14400"/>
        <c:crosses val="autoZero"/>
        <c:auto val="1"/>
        <c:lblAlgn val="ctr"/>
        <c:lblOffset val="100"/>
        <c:noMultiLvlLbl val="0"/>
      </c:catAx>
      <c:valAx>
        <c:axId val="-2054114400"/>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68992"/>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&lt; 15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[1]Descriptives!$A$39</c:f>
              <c:strCache>
                <c:ptCount val="1"/>
                <c:pt idx="0">
                  <c:v>Current</c:v>
                </c:pt>
              </c:strCache>
            </c:strRef>
          </c:tx>
          <c:spPr>
            <a:solidFill>
              <a:schemeClr val="accent1"/>
            </a:solidFill>
            <a:ln>
              <a:noFill/>
            </a:ln>
            <a:effectLst/>
          </c:spPr>
          <c:invertIfNegative val="0"/>
          <c:cat>
            <c:strRef>
              <c:f>[1]Descriptives!$C$38:$K$38</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[1]Descriptives!$C$39:$K$39</c:f>
              <c:numCache>
                <c:formatCode>0%</c:formatCode>
                <c:ptCount val="9"/>
                <c:pt idx="0">
                  <c:v>0.0472872075659532</c:v>
                </c:pt>
                <c:pt idx="1">
                  <c:v>0.00427553444180522</c:v>
                </c:pt>
                <c:pt idx="2">
                  <c:v>0.0475499092558984</c:v>
                </c:pt>
                <c:pt idx="3">
                  <c:v>0.0180995475113122</c:v>
                </c:pt>
                <c:pt idx="4">
                  <c:v>0.0469684030742955</c:v>
                </c:pt>
                <c:pt idx="5">
                  <c:v>0.215739484396201</c:v>
                </c:pt>
                <c:pt idx="6">
                  <c:v>0.175764192139738</c:v>
                </c:pt>
                <c:pt idx="7">
                  <c:v>0.252941176470588</c:v>
                </c:pt>
                <c:pt idx="8">
                  <c:v>0.2171581769437</c:v>
                </c:pt>
              </c:numCache>
            </c:numRef>
          </c:val>
          <c:extLst xmlns:c16r2="http://schemas.microsoft.com/office/drawing/2015/06/chart">
            <c:ext xmlns:c16="http://schemas.microsoft.com/office/drawing/2014/chart" uri="{C3380CC4-5D6E-409C-BE32-E72D297353CC}">
              <c16:uniqueId val="{00000000-095F-4009-BE01-221CB45DE388}"/>
            </c:ext>
          </c:extLst>
        </c:ser>
        <c:ser>
          <c:idx val="1"/>
          <c:order val="1"/>
          <c:tx>
            <c:strRef>
              <c:f>[1]Descriptives!$A$40</c:f>
              <c:strCache>
                <c:ptCount val="1"/>
                <c:pt idx="0">
                  <c:v>Ever</c:v>
                </c:pt>
              </c:strCache>
            </c:strRef>
          </c:tx>
          <c:spPr>
            <a:solidFill>
              <a:schemeClr val="accent2"/>
            </a:solidFill>
            <a:ln>
              <a:noFill/>
            </a:ln>
            <a:effectLst/>
          </c:spPr>
          <c:invertIfNegative val="0"/>
          <c:cat>
            <c:strRef>
              <c:f>[1]Descriptives!$C$38:$K$38</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[1]Descriptives!$C$40:$K$40</c:f>
              <c:numCache>
                <c:formatCode>0%</c:formatCode>
                <c:ptCount val="9"/>
                <c:pt idx="0">
                  <c:v>0.0542558486809358</c:v>
                </c:pt>
                <c:pt idx="1">
                  <c:v>0.0161520190023753</c:v>
                </c:pt>
                <c:pt idx="2">
                  <c:v>0.00834845735027223</c:v>
                </c:pt>
                <c:pt idx="3">
                  <c:v>0.0282805429864253</c:v>
                </c:pt>
                <c:pt idx="4">
                  <c:v>0.0444064901793339</c:v>
                </c:pt>
                <c:pt idx="5">
                  <c:v>0.156037991858887</c:v>
                </c:pt>
                <c:pt idx="6">
                  <c:v>0.205240174672489</c:v>
                </c:pt>
                <c:pt idx="7">
                  <c:v>0.255882352941176</c:v>
                </c:pt>
                <c:pt idx="8">
                  <c:v>0.230563002680965</c:v>
                </c:pt>
              </c:numCache>
            </c:numRef>
          </c:val>
          <c:extLst xmlns:c16r2="http://schemas.microsoft.com/office/drawing/2015/06/chart">
            <c:ext xmlns:c16="http://schemas.microsoft.com/office/drawing/2014/chart" uri="{C3380CC4-5D6E-409C-BE32-E72D297353CC}">
              <c16:uniqueId val="{00000001-095F-4009-BE01-221CB45DE388}"/>
            </c:ext>
          </c:extLst>
        </c:ser>
        <c:ser>
          <c:idx val="2"/>
          <c:order val="2"/>
          <c:tx>
            <c:strRef>
              <c:f>[1]Descriptives!$A$41</c:f>
              <c:strCache>
                <c:ptCount val="1"/>
                <c:pt idx="0">
                  <c:v>Never</c:v>
                </c:pt>
              </c:strCache>
            </c:strRef>
          </c:tx>
          <c:spPr>
            <a:solidFill>
              <a:schemeClr val="accent3"/>
            </a:solidFill>
            <a:ln>
              <a:noFill/>
            </a:ln>
            <a:effectLst/>
          </c:spPr>
          <c:invertIfNegative val="0"/>
          <c:cat>
            <c:strRef>
              <c:f>[1]Descriptives!$C$38:$K$38</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[1]Descriptives!$C$41:$K$41</c:f>
              <c:numCache>
                <c:formatCode>0%</c:formatCode>
                <c:ptCount val="9"/>
                <c:pt idx="0">
                  <c:v>0.898456943753111</c:v>
                </c:pt>
                <c:pt idx="1">
                  <c:v>0.979572446555819</c:v>
                </c:pt>
                <c:pt idx="2">
                  <c:v>0.944101633393829</c:v>
                </c:pt>
                <c:pt idx="3">
                  <c:v>0.953619909502262</c:v>
                </c:pt>
                <c:pt idx="4">
                  <c:v>0.908625106746371</c:v>
                </c:pt>
                <c:pt idx="5">
                  <c:v>0.628222523744912</c:v>
                </c:pt>
                <c:pt idx="6">
                  <c:v>0.618995633187773</c:v>
                </c:pt>
                <c:pt idx="7">
                  <c:v>0.491176470588235</c:v>
                </c:pt>
                <c:pt idx="8">
                  <c:v>0.552278820375335</c:v>
                </c:pt>
              </c:numCache>
            </c:numRef>
          </c:val>
          <c:extLst xmlns:c16r2="http://schemas.microsoft.com/office/drawing/2015/06/chart">
            <c:ext xmlns:c16="http://schemas.microsoft.com/office/drawing/2014/chart" uri="{C3380CC4-5D6E-409C-BE32-E72D297353CC}">
              <c16:uniqueId val="{00000002-095F-4009-BE01-221CB45DE388}"/>
            </c:ext>
          </c:extLst>
        </c:ser>
        <c:dLbls>
          <c:showLegendKey val="0"/>
          <c:showVal val="0"/>
          <c:showCatName val="0"/>
          <c:showSerName val="0"/>
          <c:showPercent val="0"/>
          <c:showBubbleSize val="0"/>
        </c:dLbls>
        <c:gapWidth val="150"/>
        <c:overlap val="100"/>
        <c:axId val="-2053366400"/>
        <c:axId val="-2053363024"/>
      </c:barChart>
      <c:catAx>
        <c:axId val="-205336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363024"/>
        <c:crosses val="autoZero"/>
        <c:auto val="1"/>
        <c:lblAlgn val="ctr"/>
        <c:lblOffset val="100"/>
        <c:noMultiLvlLbl val="0"/>
      </c:catAx>
      <c:valAx>
        <c:axId val="-2053363024"/>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366400"/>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[1]Descriptives!$A$49</c:f>
              <c:strCache>
                <c:ptCount val="1"/>
                <c:pt idx="0">
                  <c:v>Current</c:v>
                </c:pt>
              </c:strCache>
            </c:strRef>
          </c:tx>
          <c:spPr>
            <a:solidFill>
              <a:schemeClr val="accent1"/>
            </a:solidFill>
            <a:ln>
              <a:noFill/>
            </a:ln>
            <a:effectLst/>
          </c:spPr>
          <c:invertIfNegative val="0"/>
          <c:cat>
            <c:strRef>
              <c:f>[1]Descriptives!$C$48:$K$48</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[1]Descriptives!$C$49:$K$49</c:f>
              <c:numCache>
                <c:formatCode>0%</c:formatCode>
                <c:ptCount val="9"/>
                <c:pt idx="0">
                  <c:v>0.152719665271967</c:v>
                </c:pt>
                <c:pt idx="1">
                  <c:v>0.0129068462401796</c:v>
                </c:pt>
                <c:pt idx="2">
                  <c:v>0.0987590486039297</c:v>
                </c:pt>
                <c:pt idx="3">
                  <c:v>0.0411522633744856</c:v>
                </c:pt>
                <c:pt idx="4">
                  <c:v>0.195407098121086</c:v>
                </c:pt>
                <c:pt idx="5">
                  <c:v>0.296157450796626</c:v>
                </c:pt>
                <c:pt idx="6">
                  <c:v>0.234166666666667</c:v>
                </c:pt>
                <c:pt idx="7">
                  <c:v>0.384193194291987</c:v>
                </c:pt>
                <c:pt idx="8">
                  <c:v>0.26036036036036</c:v>
                </c:pt>
              </c:numCache>
            </c:numRef>
          </c:val>
          <c:extLst xmlns:c16r2="http://schemas.microsoft.com/office/drawing/2015/06/chart">
            <c:ext xmlns:c16="http://schemas.microsoft.com/office/drawing/2014/chart" uri="{C3380CC4-5D6E-409C-BE32-E72D297353CC}">
              <c16:uniqueId val="{00000000-BBA2-4464-ADF2-01FBF2AF76D8}"/>
            </c:ext>
          </c:extLst>
        </c:ser>
        <c:ser>
          <c:idx val="1"/>
          <c:order val="1"/>
          <c:tx>
            <c:strRef>
              <c:f>[1]Descriptives!$A$50</c:f>
              <c:strCache>
                <c:ptCount val="1"/>
                <c:pt idx="0">
                  <c:v>Ever</c:v>
                </c:pt>
              </c:strCache>
            </c:strRef>
          </c:tx>
          <c:spPr>
            <a:solidFill>
              <a:schemeClr val="accent2"/>
            </a:solidFill>
            <a:ln>
              <a:noFill/>
            </a:ln>
            <a:effectLst/>
          </c:spPr>
          <c:invertIfNegative val="0"/>
          <c:cat>
            <c:strRef>
              <c:f>[1]Descriptives!$C$48:$K$48</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[1]Descriptives!$C$50:$K$50</c:f>
              <c:numCache>
                <c:formatCode>0%</c:formatCode>
                <c:ptCount val="9"/>
                <c:pt idx="0">
                  <c:v>0.104602510460251</c:v>
                </c:pt>
                <c:pt idx="1">
                  <c:v>0.0600448933782267</c:v>
                </c:pt>
                <c:pt idx="2">
                  <c:v>0.0206825232678387</c:v>
                </c:pt>
                <c:pt idx="3">
                  <c:v>0.0507544581618656</c:v>
                </c:pt>
                <c:pt idx="4">
                  <c:v>0.0480167014613779</c:v>
                </c:pt>
                <c:pt idx="5">
                  <c:v>0.135895032802249</c:v>
                </c:pt>
                <c:pt idx="6">
                  <c:v>0.211666666666667</c:v>
                </c:pt>
                <c:pt idx="7">
                  <c:v>0.208562019758507</c:v>
                </c:pt>
                <c:pt idx="8">
                  <c:v>0.222522522522523</c:v>
                </c:pt>
              </c:numCache>
            </c:numRef>
          </c:val>
          <c:extLst xmlns:c16r2="http://schemas.microsoft.com/office/drawing/2015/06/chart">
            <c:ext xmlns:c16="http://schemas.microsoft.com/office/drawing/2014/chart" uri="{C3380CC4-5D6E-409C-BE32-E72D297353CC}">
              <c16:uniqueId val="{00000001-BBA2-4464-ADF2-01FBF2AF76D8}"/>
            </c:ext>
          </c:extLst>
        </c:ser>
        <c:ser>
          <c:idx val="2"/>
          <c:order val="2"/>
          <c:tx>
            <c:strRef>
              <c:f>[1]Descriptives!$A$51</c:f>
              <c:strCache>
                <c:ptCount val="1"/>
                <c:pt idx="0">
                  <c:v>Never</c:v>
                </c:pt>
              </c:strCache>
            </c:strRef>
          </c:tx>
          <c:spPr>
            <a:solidFill>
              <a:schemeClr val="accent3"/>
            </a:solidFill>
            <a:ln>
              <a:noFill/>
            </a:ln>
            <a:effectLst/>
          </c:spPr>
          <c:invertIfNegative val="0"/>
          <c:cat>
            <c:strRef>
              <c:f>[1]Descriptives!$C$48:$K$48</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[1]Descriptives!$C$51:$K$51</c:f>
              <c:numCache>
                <c:formatCode>0%</c:formatCode>
                <c:ptCount val="9"/>
                <c:pt idx="0">
                  <c:v>0.742677824267782</c:v>
                </c:pt>
                <c:pt idx="1">
                  <c:v>0.927048260381594</c:v>
                </c:pt>
                <c:pt idx="2">
                  <c:v>0.880558428128232</c:v>
                </c:pt>
                <c:pt idx="3">
                  <c:v>0.908093278463649</c:v>
                </c:pt>
                <c:pt idx="4">
                  <c:v>0.756576200417536</c:v>
                </c:pt>
                <c:pt idx="5">
                  <c:v>0.567947516401125</c:v>
                </c:pt>
                <c:pt idx="6">
                  <c:v>0.554166666666667</c:v>
                </c:pt>
                <c:pt idx="7">
                  <c:v>0.407244785949506</c:v>
                </c:pt>
                <c:pt idx="8">
                  <c:v>0.517117117117117</c:v>
                </c:pt>
              </c:numCache>
            </c:numRef>
          </c:val>
          <c:extLst xmlns:c16r2="http://schemas.microsoft.com/office/drawing/2015/06/chart">
            <c:ext xmlns:c16="http://schemas.microsoft.com/office/drawing/2014/chart" uri="{C3380CC4-5D6E-409C-BE32-E72D297353CC}">
              <c16:uniqueId val="{00000002-BBA2-4464-ADF2-01FBF2AF76D8}"/>
            </c:ext>
          </c:extLst>
        </c:ser>
        <c:dLbls>
          <c:showLegendKey val="0"/>
          <c:showVal val="0"/>
          <c:showCatName val="0"/>
          <c:showSerName val="0"/>
          <c:showPercent val="0"/>
          <c:showBubbleSize val="0"/>
        </c:dLbls>
        <c:gapWidth val="150"/>
        <c:overlap val="100"/>
        <c:axId val="-2053479008"/>
        <c:axId val="-2053483104"/>
      </c:barChart>
      <c:catAx>
        <c:axId val="-205347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483104"/>
        <c:crosses val="autoZero"/>
        <c:auto val="1"/>
        <c:lblAlgn val="ctr"/>
        <c:lblOffset val="100"/>
        <c:noMultiLvlLbl val="0"/>
      </c:catAx>
      <c:valAx>
        <c:axId val="-2053483104"/>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479008"/>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[1]Descriptives!$A$54</c:f>
              <c:strCache>
                <c:ptCount val="1"/>
                <c:pt idx="0">
                  <c:v>Current</c:v>
                </c:pt>
              </c:strCache>
            </c:strRef>
          </c:tx>
          <c:spPr>
            <a:solidFill>
              <a:schemeClr val="accent1"/>
            </a:solidFill>
            <a:ln>
              <a:noFill/>
            </a:ln>
            <a:effectLst/>
          </c:spPr>
          <c:invertIfNegative val="0"/>
          <c:cat>
            <c:strRef>
              <c:f>[1]Descriptives!$C$53:$K$53</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[1]Descriptives!$C$54:$K$54</c:f>
              <c:numCache>
                <c:formatCode>0%</c:formatCode>
                <c:ptCount val="9"/>
                <c:pt idx="0">
                  <c:v>0.0270720533111204</c:v>
                </c:pt>
                <c:pt idx="1">
                  <c:v>0.000428816466552315</c:v>
                </c:pt>
                <c:pt idx="2">
                  <c:v>0.00743310208126858</c:v>
                </c:pt>
                <c:pt idx="3">
                  <c:v>0.0158562367864693</c:v>
                </c:pt>
                <c:pt idx="4">
                  <c:v>0.0662149676624576</c:v>
                </c:pt>
                <c:pt idx="5">
                  <c:v>0.334101382488479</c:v>
                </c:pt>
                <c:pt idx="6">
                  <c:v>0.23695652173913</c:v>
                </c:pt>
                <c:pt idx="7">
                  <c:v>0.347905282331512</c:v>
                </c:pt>
                <c:pt idx="8">
                  <c:v>0.303953871499176</c:v>
                </c:pt>
              </c:numCache>
            </c:numRef>
          </c:val>
          <c:extLst xmlns:c16r2="http://schemas.microsoft.com/office/drawing/2015/06/chart">
            <c:ext xmlns:c16="http://schemas.microsoft.com/office/drawing/2014/chart" uri="{C3380CC4-5D6E-409C-BE32-E72D297353CC}">
              <c16:uniqueId val="{00000000-10CD-4FE5-919A-454C9627E78D}"/>
            </c:ext>
          </c:extLst>
        </c:ser>
        <c:ser>
          <c:idx val="1"/>
          <c:order val="1"/>
          <c:tx>
            <c:strRef>
              <c:f>[1]Descriptives!$A$55</c:f>
              <c:strCache>
                <c:ptCount val="1"/>
                <c:pt idx="0">
                  <c:v>Ever</c:v>
                </c:pt>
              </c:strCache>
            </c:strRef>
          </c:tx>
          <c:spPr>
            <a:solidFill>
              <a:schemeClr val="accent2"/>
            </a:solidFill>
            <a:ln>
              <a:noFill/>
            </a:ln>
            <a:effectLst/>
          </c:spPr>
          <c:invertIfNegative val="0"/>
          <c:cat>
            <c:strRef>
              <c:f>[1]Descriptives!$C$53:$K$53</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[1]Descriptives!$C$55:$K$55</c:f>
              <c:numCache>
                <c:formatCode>0%</c:formatCode>
                <c:ptCount val="9"/>
                <c:pt idx="0">
                  <c:v>0.0670553935860058</c:v>
                </c:pt>
                <c:pt idx="1">
                  <c:v>0.00343053173241852</c:v>
                </c:pt>
                <c:pt idx="2">
                  <c:v>0.00198216055500495</c:v>
                </c:pt>
                <c:pt idx="3">
                  <c:v>0.0232558139534884</c:v>
                </c:pt>
                <c:pt idx="4">
                  <c:v>0.0489682784108408</c:v>
                </c:pt>
                <c:pt idx="5">
                  <c:v>0.150537634408602</c:v>
                </c:pt>
                <c:pt idx="6">
                  <c:v>0.197826086956522</c:v>
                </c:pt>
                <c:pt idx="7">
                  <c:v>0.247723132969035</c:v>
                </c:pt>
                <c:pt idx="8">
                  <c:v>0.21334431630972</c:v>
                </c:pt>
              </c:numCache>
            </c:numRef>
          </c:val>
          <c:extLst xmlns:c16r2="http://schemas.microsoft.com/office/drawing/2015/06/chart">
            <c:ext xmlns:c16="http://schemas.microsoft.com/office/drawing/2014/chart" uri="{C3380CC4-5D6E-409C-BE32-E72D297353CC}">
              <c16:uniqueId val="{00000001-10CD-4FE5-919A-454C9627E78D}"/>
            </c:ext>
          </c:extLst>
        </c:ser>
        <c:ser>
          <c:idx val="2"/>
          <c:order val="2"/>
          <c:tx>
            <c:strRef>
              <c:f>[1]Descriptives!$A$56</c:f>
              <c:strCache>
                <c:ptCount val="1"/>
                <c:pt idx="0">
                  <c:v>Never</c:v>
                </c:pt>
              </c:strCache>
            </c:strRef>
          </c:tx>
          <c:spPr>
            <a:solidFill>
              <a:schemeClr val="accent3"/>
            </a:solidFill>
            <a:ln>
              <a:noFill/>
            </a:ln>
            <a:effectLst/>
          </c:spPr>
          <c:invertIfNegative val="0"/>
          <c:cat>
            <c:strRef>
              <c:f>[1]Descriptives!$C$53:$K$53</c:f>
              <c:strCache>
                <c:ptCount val="9"/>
                <c:pt idx="0">
                  <c:v>Philippines</c:v>
                </c:pt>
                <c:pt idx="1">
                  <c:v>Srilanka</c:v>
                </c:pt>
                <c:pt idx="2">
                  <c:v>Lao</c:v>
                </c:pt>
                <c:pt idx="3">
                  <c:v>Uganda</c:v>
                </c:pt>
                <c:pt idx="4">
                  <c:v>South Africa</c:v>
                </c:pt>
                <c:pt idx="5">
                  <c:v>Croatia</c:v>
                </c:pt>
                <c:pt idx="6">
                  <c:v>Slovakia</c:v>
                </c:pt>
                <c:pt idx="7">
                  <c:v>Latvia</c:v>
                </c:pt>
                <c:pt idx="8">
                  <c:v>Czech Republic</c:v>
                </c:pt>
              </c:strCache>
            </c:strRef>
          </c:cat>
          <c:val>
            <c:numRef>
              <c:f>[1]Descriptives!$C$56:$K$56</c:f>
              <c:numCache>
                <c:formatCode>0%</c:formatCode>
                <c:ptCount val="9"/>
                <c:pt idx="0">
                  <c:v>0.905872553102874</c:v>
                </c:pt>
                <c:pt idx="1">
                  <c:v>0.996140651801029</c:v>
                </c:pt>
                <c:pt idx="2">
                  <c:v>0.990584737363726</c:v>
                </c:pt>
                <c:pt idx="3">
                  <c:v>0.960887949260042</c:v>
                </c:pt>
                <c:pt idx="4">
                  <c:v>0.884816753926701</c:v>
                </c:pt>
                <c:pt idx="5">
                  <c:v>0.515360983102919</c:v>
                </c:pt>
                <c:pt idx="6">
                  <c:v>0.565217391304348</c:v>
                </c:pt>
                <c:pt idx="7">
                  <c:v>0.404371584699454</c:v>
                </c:pt>
                <c:pt idx="8">
                  <c:v>0.482701812191104</c:v>
                </c:pt>
              </c:numCache>
            </c:numRef>
          </c:val>
          <c:extLst xmlns:c16r2="http://schemas.microsoft.com/office/drawing/2015/06/chart">
            <c:ext xmlns:c16="http://schemas.microsoft.com/office/drawing/2014/chart" uri="{C3380CC4-5D6E-409C-BE32-E72D297353CC}">
              <c16:uniqueId val="{00000002-10CD-4FE5-919A-454C9627E78D}"/>
            </c:ext>
          </c:extLst>
        </c:ser>
        <c:dLbls>
          <c:showLegendKey val="0"/>
          <c:showVal val="0"/>
          <c:showCatName val="0"/>
          <c:showSerName val="0"/>
          <c:showPercent val="0"/>
          <c:showBubbleSize val="0"/>
        </c:dLbls>
        <c:gapWidth val="150"/>
        <c:overlap val="100"/>
        <c:axId val="-2053268304"/>
        <c:axId val="-2053191856"/>
      </c:barChart>
      <c:catAx>
        <c:axId val="-205326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91856"/>
        <c:crosses val="autoZero"/>
        <c:auto val="1"/>
        <c:lblAlgn val="ctr"/>
        <c:lblOffset val="100"/>
        <c:noMultiLvlLbl val="0"/>
      </c:catAx>
      <c:valAx>
        <c:axId val="-2053191856"/>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6830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Areas of </a:t>
            </a:r>
            <a:r>
              <a:rPr lang="en-US" sz="1400" b="0" i="0" u="none" strike="noStrike" baseline="0">
                <a:effectLst/>
              </a:rPr>
              <a:t>Smoking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[1]Descriptives!$A$81</c:f>
              <c:strCache>
                <c:ptCount val="1"/>
                <c:pt idx="0">
                  <c:v>No. At home</c:v>
                </c:pt>
              </c:strCache>
            </c:strRef>
          </c:tx>
          <c:spPr>
            <a:solidFill>
              <a:schemeClr val="accent1"/>
            </a:solidFill>
            <a:ln>
              <a:noFill/>
            </a:ln>
            <a:effectLst/>
          </c:spPr>
          <c:invertIfNegative val="0"/>
          <c:cat>
            <c:strRef>
              <c:f>[1]Descriptives!$C$2:$J$2</c:f>
              <c:strCache>
                <c:ptCount val="8"/>
                <c:pt idx="0">
                  <c:v>Philippines</c:v>
                </c:pt>
                <c:pt idx="1">
                  <c:v>Srilanka</c:v>
                </c:pt>
                <c:pt idx="2">
                  <c:v>Lao</c:v>
                </c:pt>
                <c:pt idx="3">
                  <c:v>Uganda</c:v>
                </c:pt>
                <c:pt idx="4">
                  <c:v>South Africa</c:v>
                </c:pt>
                <c:pt idx="5">
                  <c:v>Croatia</c:v>
                </c:pt>
                <c:pt idx="6">
                  <c:v>Slovakia</c:v>
                </c:pt>
                <c:pt idx="7">
                  <c:v>Latvia</c:v>
                </c:pt>
              </c:strCache>
            </c:strRef>
          </c:cat>
          <c:val>
            <c:numRef>
              <c:f>[1]Descriptives!$C$81:$J$81</c:f>
              <c:numCache>
                <c:formatCode>0%</c:formatCode>
                <c:ptCount val="8"/>
                <c:pt idx="0">
                  <c:v>0.210169491525424</c:v>
                </c:pt>
                <c:pt idx="1">
                  <c:v>0.0384615384615385</c:v>
                </c:pt>
                <c:pt idx="2">
                  <c:v>0.184834123222749</c:v>
                </c:pt>
                <c:pt idx="3">
                  <c:v>0.355555555555556</c:v>
                </c:pt>
                <c:pt idx="4">
                  <c:v>0.222385861561119</c:v>
                </c:pt>
                <c:pt idx="5">
                  <c:v>0.09375</c:v>
                </c:pt>
                <c:pt idx="6">
                  <c:v>0.0909090909090909</c:v>
                </c:pt>
                <c:pt idx="7">
                  <c:v>0.128943758573388</c:v>
                </c:pt>
              </c:numCache>
            </c:numRef>
          </c:val>
          <c:extLst xmlns:c16r2="http://schemas.microsoft.com/office/drawing/2015/06/chart">
            <c:ext xmlns:c16="http://schemas.microsoft.com/office/drawing/2014/chart" uri="{C3380CC4-5D6E-409C-BE32-E72D297353CC}">
              <c16:uniqueId val="{00000000-3709-4B09-BB08-2F1F854CA4E5}"/>
            </c:ext>
          </c:extLst>
        </c:ser>
        <c:ser>
          <c:idx val="1"/>
          <c:order val="1"/>
          <c:tx>
            <c:strRef>
              <c:f>[1]Descriptives!$A$82</c:f>
              <c:strCache>
                <c:ptCount val="1"/>
                <c:pt idx="0">
                  <c:v>No. At school</c:v>
                </c:pt>
              </c:strCache>
            </c:strRef>
          </c:tx>
          <c:spPr>
            <a:solidFill>
              <a:schemeClr val="accent2"/>
            </a:solidFill>
            <a:ln>
              <a:noFill/>
            </a:ln>
            <a:effectLst/>
          </c:spPr>
          <c:invertIfNegative val="0"/>
          <c:cat>
            <c:strRef>
              <c:f>[1]Descriptives!$C$2:$J$2</c:f>
              <c:strCache>
                <c:ptCount val="8"/>
                <c:pt idx="0">
                  <c:v>Philippines</c:v>
                </c:pt>
                <c:pt idx="1">
                  <c:v>Srilanka</c:v>
                </c:pt>
                <c:pt idx="2">
                  <c:v>Lao</c:v>
                </c:pt>
                <c:pt idx="3">
                  <c:v>Uganda</c:v>
                </c:pt>
                <c:pt idx="4">
                  <c:v>South Africa</c:v>
                </c:pt>
                <c:pt idx="5">
                  <c:v>Croatia</c:v>
                </c:pt>
                <c:pt idx="6">
                  <c:v>Slovakia</c:v>
                </c:pt>
                <c:pt idx="7">
                  <c:v>Latvia</c:v>
                </c:pt>
              </c:strCache>
            </c:strRef>
          </c:cat>
          <c:val>
            <c:numRef>
              <c:f>[1]Descriptives!$C$82:$J$82</c:f>
              <c:numCache>
                <c:formatCode>0%</c:formatCode>
                <c:ptCount val="8"/>
                <c:pt idx="0">
                  <c:v>0.0813559322033898</c:v>
                </c:pt>
                <c:pt idx="1">
                  <c:v>0.0</c:v>
                </c:pt>
                <c:pt idx="2">
                  <c:v>0.199052132701422</c:v>
                </c:pt>
                <c:pt idx="3">
                  <c:v>0.0444444444444444</c:v>
                </c:pt>
                <c:pt idx="4">
                  <c:v>0.101620029455081</c:v>
                </c:pt>
                <c:pt idx="5">
                  <c:v>0.151041666666667</c:v>
                </c:pt>
                <c:pt idx="6">
                  <c:v>0.0701754385964912</c:v>
                </c:pt>
                <c:pt idx="7">
                  <c:v>0.0425240054869684</c:v>
                </c:pt>
              </c:numCache>
            </c:numRef>
          </c:val>
          <c:extLst xmlns:c16r2="http://schemas.microsoft.com/office/drawing/2015/06/chart">
            <c:ext xmlns:c16="http://schemas.microsoft.com/office/drawing/2014/chart" uri="{C3380CC4-5D6E-409C-BE32-E72D297353CC}">
              <c16:uniqueId val="{00000001-3709-4B09-BB08-2F1F854CA4E5}"/>
            </c:ext>
          </c:extLst>
        </c:ser>
        <c:ser>
          <c:idx val="2"/>
          <c:order val="2"/>
          <c:tx>
            <c:strRef>
              <c:f>[1]Descriptives!$A$83</c:f>
              <c:strCache>
                <c:ptCount val="1"/>
                <c:pt idx="0">
                  <c:v>No. at work</c:v>
                </c:pt>
              </c:strCache>
            </c:strRef>
          </c:tx>
          <c:spPr>
            <a:solidFill>
              <a:schemeClr val="accent3"/>
            </a:solidFill>
            <a:ln>
              <a:noFill/>
            </a:ln>
            <a:effectLst/>
          </c:spPr>
          <c:invertIfNegative val="0"/>
          <c:cat>
            <c:strRef>
              <c:f>[1]Descriptives!$C$2:$J$2</c:f>
              <c:strCache>
                <c:ptCount val="8"/>
                <c:pt idx="0">
                  <c:v>Philippines</c:v>
                </c:pt>
                <c:pt idx="1">
                  <c:v>Srilanka</c:v>
                </c:pt>
                <c:pt idx="2">
                  <c:v>Lao</c:v>
                </c:pt>
                <c:pt idx="3">
                  <c:v>Uganda</c:v>
                </c:pt>
                <c:pt idx="4">
                  <c:v>South Africa</c:v>
                </c:pt>
                <c:pt idx="5">
                  <c:v>Croatia</c:v>
                </c:pt>
                <c:pt idx="6">
                  <c:v>Slovakia</c:v>
                </c:pt>
                <c:pt idx="7">
                  <c:v>Latvia</c:v>
                </c:pt>
              </c:strCache>
            </c:strRef>
          </c:cat>
          <c:val>
            <c:numRef>
              <c:f>[1]Descriptives!$C$83:$J$83</c:f>
              <c:numCache>
                <c:formatCode>0%</c:formatCode>
                <c:ptCount val="8"/>
                <c:pt idx="0">
                  <c:v>0.0338983050847458</c:v>
                </c:pt>
                <c:pt idx="1">
                  <c:v>0.0</c:v>
                </c:pt>
                <c:pt idx="2">
                  <c:v>0.042654028436019</c:v>
                </c:pt>
                <c:pt idx="3">
                  <c:v>0.0222222222222222</c:v>
                </c:pt>
                <c:pt idx="4">
                  <c:v>0.00147275405007364</c:v>
                </c:pt>
                <c:pt idx="5">
                  <c:v>0.02734375</c:v>
                </c:pt>
                <c:pt idx="6">
                  <c:v>0.0893141945773525</c:v>
                </c:pt>
                <c:pt idx="7">
                  <c:v>0.0548696844993141</c:v>
                </c:pt>
              </c:numCache>
            </c:numRef>
          </c:val>
          <c:extLst xmlns:c16r2="http://schemas.microsoft.com/office/drawing/2015/06/chart">
            <c:ext xmlns:c16="http://schemas.microsoft.com/office/drawing/2014/chart" uri="{C3380CC4-5D6E-409C-BE32-E72D297353CC}">
              <c16:uniqueId val="{00000002-3709-4B09-BB08-2F1F854CA4E5}"/>
            </c:ext>
          </c:extLst>
        </c:ser>
        <c:ser>
          <c:idx val="3"/>
          <c:order val="3"/>
          <c:tx>
            <c:strRef>
              <c:f>[1]Descriptives!$A$84</c:f>
              <c:strCache>
                <c:ptCount val="1"/>
                <c:pt idx="0">
                  <c:v>No. At friends' houses</c:v>
                </c:pt>
              </c:strCache>
            </c:strRef>
          </c:tx>
          <c:spPr>
            <a:solidFill>
              <a:schemeClr val="accent4"/>
            </a:solidFill>
            <a:ln>
              <a:noFill/>
            </a:ln>
            <a:effectLst/>
          </c:spPr>
          <c:invertIfNegative val="0"/>
          <c:cat>
            <c:strRef>
              <c:f>[1]Descriptives!$C$2:$J$2</c:f>
              <c:strCache>
                <c:ptCount val="8"/>
                <c:pt idx="0">
                  <c:v>Philippines</c:v>
                </c:pt>
                <c:pt idx="1">
                  <c:v>Srilanka</c:v>
                </c:pt>
                <c:pt idx="2">
                  <c:v>Lao</c:v>
                </c:pt>
                <c:pt idx="3">
                  <c:v>Uganda</c:v>
                </c:pt>
                <c:pt idx="4">
                  <c:v>South Africa</c:v>
                </c:pt>
                <c:pt idx="5">
                  <c:v>Croatia</c:v>
                </c:pt>
                <c:pt idx="6">
                  <c:v>Slovakia</c:v>
                </c:pt>
                <c:pt idx="7">
                  <c:v>Latvia</c:v>
                </c:pt>
              </c:strCache>
            </c:strRef>
          </c:cat>
          <c:val>
            <c:numRef>
              <c:f>[1]Descriptives!$C$84:$J$84</c:f>
              <c:numCache>
                <c:formatCode>0%</c:formatCode>
                <c:ptCount val="8"/>
                <c:pt idx="0">
                  <c:v>0.213559322033898</c:v>
                </c:pt>
                <c:pt idx="1">
                  <c:v>0.115384615384615</c:v>
                </c:pt>
                <c:pt idx="2">
                  <c:v>0.222748815165877</c:v>
                </c:pt>
                <c:pt idx="3">
                  <c:v>0.2</c:v>
                </c:pt>
                <c:pt idx="4">
                  <c:v>0.204712812960236</c:v>
                </c:pt>
                <c:pt idx="5">
                  <c:v>0.0247395833333333</c:v>
                </c:pt>
                <c:pt idx="6">
                  <c:v>0.0111642743221691</c:v>
                </c:pt>
                <c:pt idx="7">
                  <c:v>0.0781893004115226</c:v>
                </c:pt>
              </c:numCache>
            </c:numRef>
          </c:val>
          <c:extLst xmlns:c16r2="http://schemas.microsoft.com/office/drawing/2015/06/chart">
            <c:ext xmlns:c16="http://schemas.microsoft.com/office/drawing/2014/chart" uri="{C3380CC4-5D6E-409C-BE32-E72D297353CC}">
              <c16:uniqueId val="{00000003-3709-4B09-BB08-2F1F854CA4E5}"/>
            </c:ext>
          </c:extLst>
        </c:ser>
        <c:ser>
          <c:idx val="4"/>
          <c:order val="4"/>
          <c:tx>
            <c:strRef>
              <c:f>[1]Descriptives!$A$85</c:f>
              <c:strCache>
                <c:ptCount val="1"/>
                <c:pt idx="0">
                  <c:v>No. At social events</c:v>
                </c:pt>
              </c:strCache>
            </c:strRef>
          </c:tx>
          <c:spPr>
            <a:solidFill>
              <a:schemeClr val="accent5"/>
            </a:solidFill>
            <a:ln>
              <a:noFill/>
            </a:ln>
            <a:effectLst/>
          </c:spPr>
          <c:invertIfNegative val="0"/>
          <c:cat>
            <c:strRef>
              <c:f>[1]Descriptives!$C$2:$J$2</c:f>
              <c:strCache>
                <c:ptCount val="8"/>
                <c:pt idx="0">
                  <c:v>Philippines</c:v>
                </c:pt>
                <c:pt idx="1">
                  <c:v>Srilanka</c:v>
                </c:pt>
                <c:pt idx="2">
                  <c:v>Lao</c:v>
                </c:pt>
                <c:pt idx="3">
                  <c:v>Uganda</c:v>
                </c:pt>
                <c:pt idx="4">
                  <c:v>South Africa</c:v>
                </c:pt>
                <c:pt idx="5">
                  <c:v>Croatia</c:v>
                </c:pt>
                <c:pt idx="6">
                  <c:v>Slovakia</c:v>
                </c:pt>
                <c:pt idx="7">
                  <c:v>Latvia</c:v>
                </c:pt>
              </c:strCache>
            </c:strRef>
          </c:cat>
          <c:val>
            <c:numRef>
              <c:f>[1]Descriptives!$C$85:$J$85</c:f>
              <c:numCache>
                <c:formatCode>0%</c:formatCode>
                <c:ptCount val="8"/>
                <c:pt idx="0">
                  <c:v>0.176271186440678</c:v>
                </c:pt>
                <c:pt idx="1">
                  <c:v>0.115384615384615</c:v>
                </c:pt>
                <c:pt idx="2">
                  <c:v>0.00947867298578199</c:v>
                </c:pt>
                <c:pt idx="3">
                  <c:v>0.0666666666666667</c:v>
                </c:pt>
                <c:pt idx="4">
                  <c:v>0.107511045655376</c:v>
                </c:pt>
                <c:pt idx="5">
                  <c:v>0.0559895833333333</c:v>
                </c:pt>
                <c:pt idx="6">
                  <c:v>0.0223285486443381</c:v>
                </c:pt>
                <c:pt idx="7">
                  <c:v>0.159122085048011</c:v>
                </c:pt>
              </c:numCache>
            </c:numRef>
          </c:val>
          <c:extLst xmlns:c16r2="http://schemas.microsoft.com/office/drawing/2015/06/chart">
            <c:ext xmlns:c16="http://schemas.microsoft.com/office/drawing/2014/chart" uri="{C3380CC4-5D6E-409C-BE32-E72D297353CC}">
              <c16:uniqueId val="{00000004-3709-4B09-BB08-2F1F854CA4E5}"/>
            </c:ext>
          </c:extLst>
        </c:ser>
        <c:ser>
          <c:idx val="5"/>
          <c:order val="5"/>
          <c:tx>
            <c:strRef>
              <c:f>[1]Descriptives!$A$86</c:f>
              <c:strCache>
                <c:ptCount val="1"/>
                <c:pt idx="0">
                  <c:v>No. In public spaces</c:v>
                </c:pt>
              </c:strCache>
            </c:strRef>
          </c:tx>
          <c:spPr>
            <a:solidFill>
              <a:schemeClr val="accent6"/>
            </a:solidFill>
            <a:ln>
              <a:noFill/>
            </a:ln>
            <a:effectLst/>
          </c:spPr>
          <c:invertIfNegative val="0"/>
          <c:cat>
            <c:strRef>
              <c:f>[1]Descriptives!$C$2:$J$2</c:f>
              <c:strCache>
                <c:ptCount val="8"/>
                <c:pt idx="0">
                  <c:v>Philippines</c:v>
                </c:pt>
                <c:pt idx="1">
                  <c:v>Srilanka</c:v>
                </c:pt>
                <c:pt idx="2">
                  <c:v>Lao</c:v>
                </c:pt>
                <c:pt idx="3">
                  <c:v>Uganda</c:v>
                </c:pt>
                <c:pt idx="4">
                  <c:v>South Africa</c:v>
                </c:pt>
                <c:pt idx="5">
                  <c:v>Croatia</c:v>
                </c:pt>
                <c:pt idx="6">
                  <c:v>Slovakia</c:v>
                </c:pt>
                <c:pt idx="7">
                  <c:v>Latvia</c:v>
                </c:pt>
              </c:strCache>
            </c:strRef>
          </c:cat>
          <c:val>
            <c:numRef>
              <c:f>[1]Descriptives!$C$86:$J$86</c:f>
              <c:numCache>
                <c:formatCode>0%</c:formatCode>
                <c:ptCount val="8"/>
                <c:pt idx="0">
                  <c:v>0.183050847457627</c:v>
                </c:pt>
                <c:pt idx="1">
                  <c:v>0.153846153846154</c:v>
                </c:pt>
                <c:pt idx="2">
                  <c:v>0.0663507109004739</c:v>
                </c:pt>
                <c:pt idx="3">
                  <c:v>0.177777777777778</c:v>
                </c:pt>
                <c:pt idx="4">
                  <c:v>0.273932253313697</c:v>
                </c:pt>
                <c:pt idx="5">
                  <c:v>0.5390625</c:v>
                </c:pt>
                <c:pt idx="6">
                  <c:v>0.38755980861244</c:v>
                </c:pt>
                <c:pt idx="7">
                  <c:v>0.159122085048011</c:v>
                </c:pt>
              </c:numCache>
            </c:numRef>
          </c:val>
          <c:extLst xmlns:c16r2="http://schemas.microsoft.com/office/drawing/2015/06/chart">
            <c:ext xmlns:c16="http://schemas.microsoft.com/office/drawing/2014/chart" uri="{C3380CC4-5D6E-409C-BE32-E72D297353CC}">
              <c16:uniqueId val="{00000005-3709-4B09-BB08-2F1F854CA4E5}"/>
            </c:ext>
          </c:extLst>
        </c:ser>
        <c:ser>
          <c:idx val="6"/>
          <c:order val="6"/>
          <c:tx>
            <c:strRef>
              <c:f>[1]Descriptives!$A$87</c:f>
              <c:strCache>
                <c:ptCount val="1"/>
                <c:pt idx="0">
                  <c:v>No. Others</c:v>
                </c:pt>
              </c:strCache>
            </c:strRef>
          </c:tx>
          <c:spPr>
            <a:solidFill>
              <a:schemeClr val="accent1">
                <a:lumMod val="60000"/>
              </a:schemeClr>
            </a:solidFill>
            <a:ln>
              <a:noFill/>
            </a:ln>
            <a:effectLst/>
          </c:spPr>
          <c:invertIfNegative val="0"/>
          <c:cat>
            <c:strRef>
              <c:f>[1]Descriptives!$C$2:$J$2</c:f>
              <c:strCache>
                <c:ptCount val="8"/>
                <c:pt idx="0">
                  <c:v>Philippines</c:v>
                </c:pt>
                <c:pt idx="1">
                  <c:v>Srilanka</c:v>
                </c:pt>
                <c:pt idx="2">
                  <c:v>Lao</c:v>
                </c:pt>
                <c:pt idx="3">
                  <c:v>Uganda</c:v>
                </c:pt>
                <c:pt idx="4">
                  <c:v>South Africa</c:v>
                </c:pt>
                <c:pt idx="5">
                  <c:v>Croatia</c:v>
                </c:pt>
                <c:pt idx="6">
                  <c:v>Slovakia</c:v>
                </c:pt>
                <c:pt idx="7">
                  <c:v>Latvia</c:v>
                </c:pt>
              </c:strCache>
            </c:strRef>
          </c:cat>
          <c:val>
            <c:numRef>
              <c:f>[1]Descriptives!$C$87:$J$87</c:f>
              <c:numCache>
                <c:formatCode>0%</c:formatCode>
                <c:ptCount val="8"/>
                <c:pt idx="0">
                  <c:v>0.101694915254237</c:v>
                </c:pt>
                <c:pt idx="1">
                  <c:v>0.576923076923077</c:v>
                </c:pt>
                <c:pt idx="2">
                  <c:v>0.274881516587678</c:v>
                </c:pt>
                <c:pt idx="3">
                  <c:v>0.133333333333333</c:v>
                </c:pt>
                <c:pt idx="4">
                  <c:v>0.0883652430044182</c:v>
                </c:pt>
                <c:pt idx="5">
                  <c:v>0.108072916666667</c:v>
                </c:pt>
                <c:pt idx="6">
                  <c:v>0.328548644338118</c:v>
                </c:pt>
                <c:pt idx="7">
                  <c:v>0.377229080932785</c:v>
                </c:pt>
              </c:numCache>
            </c:numRef>
          </c:val>
          <c:extLst xmlns:c16r2="http://schemas.microsoft.com/office/drawing/2015/06/chart">
            <c:ext xmlns:c16="http://schemas.microsoft.com/office/drawing/2014/chart" uri="{C3380CC4-5D6E-409C-BE32-E72D297353CC}">
              <c16:uniqueId val="{00000006-3709-4B09-BB08-2F1F854CA4E5}"/>
            </c:ext>
          </c:extLst>
        </c:ser>
        <c:dLbls>
          <c:showLegendKey val="0"/>
          <c:showVal val="0"/>
          <c:showCatName val="0"/>
          <c:showSerName val="0"/>
          <c:showPercent val="0"/>
          <c:showBubbleSize val="0"/>
        </c:dLbls>
        <c:gapWidth val="150"/>
        <c:overlap val="100"/>
        <c:axId val="-2055682368"/>
        <c:axId val="-2053477904"/>
      </c:barChart>
      <c:catAx>
        <c:axId val="-205568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477904"/>
        <c:crosses val="autoZero"/>
        <c:auto val="1"/>
        <c:lblAlgn val="ctr"/>
        <c:lblOffset val="100"/>
        <c:noMultiLvlLbl val="0"/>
      </c:catAx>
      <c:valAx>
        <c:axId val="-2053477904"/>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82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Smoking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[1]Descriptives!$A$11</c:f>
              <c:strCache>
                <c:ptCount val="1"/>
                <c:pt idx="0">
                  <c:v>No. Current</c:v>
                </c:pt>
              </c:strCache>
            </c:strRef>
          </c:tx>
          <c:spPr>
            <a:solidFill>
              <a:schemeClr val="accent1"/>
            </a:solidFill>
            <a:ln>
              <a:noFill/>
            </a:ln>
            <a:effectLst/>
          </c:spPr>
          <c:invertIfNegative val="0"/>
          <c:cat>
            <c:strRef>
              <c:f>[1]Descriptives!$B$2:$K$2</c:f>
              <c:strCache>
                <c:ptCount val="10"/>
                <c:pt idx="0">
                  <c:v>Mexico</c:v>
                </c:pt>
                <c:pt idx="1">
                  <c:v>Philippines</c:v>
                </c:pt>
                <c:pt idx="2">
                  <c:v>Srilanka</c:v>
                </c:pt>
                <c:pt idx="3">
                  <c:v>Lao</c:v>
                </c:pt>
                <c:pt idx="4">
                  <c:v>Uganda</c:v>
                </c:pt>
                <c:pt idx="5">
                  <c:v>South Africa</c:v>
                </c:pt>
                <c:pt idx="6">
                  <c:v>Croatia</c:v>
                </c:pt>
                <c:pt idx="7">
                  <c:v>Slovakia</c:v>
                </c:pt>
                <c:pt idx="8">
                  <c:v>Latvia</c:v>
                </c:pt>
                <c:pt idx="9">
                  <c:v>Czech Republic</c:v>
                </c:pt>
              </c:strCache>
            </c:strRef>
          </c:cat>
          <c:val>
            <c:numRef>
              <c:f>[1]Descriptives!$B$11:$K$11</c:f>
              <c:numCache>
                <c:formatCode>0%</c:formatCode>
                <c:ptCount val="10"/>
                <c:pt idx="0">
                  <c:v>0.14209959400116</c:v>
                </c:pt>
                <c:pt idx="1">
                  <c:v>0.0760143810991269</c:v>
                </c:pt>
                <c:pt idx="2">
                  <c:v>0.00619047619047619</c:v>
                </c:pt>
                <c:pt idx="3">
                  <c:v>0.0516523867809057</c:v>
                </c:pt>
                <c:pt idx="4">
                  <c:v>0.0279429250891795</c:v>
                </c:pt>
                <c:pt idx="5">
                  <c:v>0.121912491178546</c:v>
                </c:pt>
                <c:pt idx="6">
                  <c:v>0.323577906018137</c:v>
                </c:pt>
                <c:pt idx="7">
                  <c:v>0.24004550625711</c:v>
                </c:pt>
                <c:pt idx="8">
                  <c:v>0.364764267990074</c:v>
                </c:pt>
                <c:pt idx="9">
                  <c:v>0.282889079965606</c:v>
                </c:pt>
              </c:numCache>
            </c:numRef>
          </c:val>
          <c:extLst xmlns:c16r2="http://schemas.microsoft.com/office/drawing/2015/06/chart">
            <c:ext xmlns:c16="http://schemas.microsoft.com/office/drawing/2014/chart" uri="{C3380CC4-5D6E-409C-BE32-E72D297353CC}">
              <c16:uniqueId val="{00000000-213A-44C6-8022-D51E2FDDE1DA}"/>
            </c:ext>
          </c:extLst>
        </c:ser>
        <c:ser>
          <c:idx val="1"/>
          <c:order val="1"/>
          <c:tx>
            <c:strRef>
              <c:f>[1]Descriptives!$A$12</c:f>
              <c:strCache>
                <c:ptCount val="1"/>
                <c:pt idx="0">
                  <c:v>No. Ever</c:v>
                </c:pt>
              </c:strCache>
            </c:strRef>
          </c:tx>
          <c:spPr>
            <a:solidFill>
              <a:schemeClr val="accent2"/>
            </a:solidFill>
            <a:ln>
              <a:noFill/>
            </a:ln>
            <a:effectLst/>
          </c:spPr>
          <c:invertIfNegative val="0"/>
          <c:cat>
            <c:strRef>
              <c:f>[1]Descriptives!$B$2:$K$2</c:f>
              <c:strCache>
                <c:ptCount val="10"/>
                <c:pt idx="0">
                  <c:v>Mexico</c:v>
                </c:pt>
                <c:pt idx="1">
                  <c:v>Philippines</c:v>
                </c:pt>
                <c:pt idx="2">
                  <c:v>Srilanka</c:v>
                </c:pt>
                <c:pt idx="3">
                  <c:v>Lao</c:v>
                </c:pt>
                <c:pt idx="4">
                  <c:v>Uganda</c:v>
                </c:pt>
                <c:pt idx="5">
                  <c:v>South Africa</c:v>
                </c:pt>
                <c:pt idx="6">
                  <c:v>Croatia</c:v>
                </c:pt>
                <c:pt idx="7">
                  <c:v>Slovakia</c:v>
                </c:pt>
                <c:pt idx="8">
                  <c:v>Latvia</c:v>
                </c:pt>
                <c:pt idx="9">
                  <c:v>Czech Republic</c:v>
                </c:pt>
              </c:strCache>
            </c:strRef>
          </c:cat>
          <c:val>
            <c:numRef>
              <c:f>[1]Descriptives!$C$12:$K$12</c:f>
              <c:numCache>
                <c:formatCode>0%</c:formatCode>
                <c:ptCount val="9"/>
                <c:pt idx="0">
                  <c:v>0.0808936825885978</c:v>
                </c:pt>
                <c:pt idx="1">
                  <c:v>0.0278571428571429</c:v>
                </c:pt>
                <c:pt idx="2">
                  <c:v>0.0112607099143207</c:v>
                </c:pt>
                <c:pt idx="3">
                  <c:v>0.035077288941736</c:v>
                </c:pt>
                <c:pt idx="4">
                  <c:v>0.0486944248412138</c:v>
                </c:pt>
                <c:pt idx="5">
                  <c:v>0.144270403957131</c:v>
                </c:pt>
                <c:pt idx="6">
                  <c:v>0.202882062950322</c:v>
                </c:pt>
                <c:pt idx="7">
                  <c:v>0.229776674937965</c:v>
                </c:pt>
                <c:pt idx="8">
                  <c:v>0.217970765262253</c:v>
                </c:pt>
              </c:numCache>
            </c:numRef>
          </c:val>
          <c:extLst xmlns:c16r2="http://schemas.microsoft.com/office/drawing/2015/06/chart">
            <c:ext xmlns:c16="http://schemas.microsoft.com/office/drawing/2014/chart" uri="{C3380CC4-5D6E-409C-BE32-E72D297353CC}">
              <c16:uniqueId val="{00000001-213A-44C6-8022-D51E2FDDE1DA}"/>
            </c:ext>
          </c:extLst>
        </c:ser>
        <c:ser>
          <c:idx val="2"/>
          <c:order val="2"/>
          <c:tx>
            <c:strRef>
              <c:f>[1]Descriptives!$A$13</c:f>
              <c:strCache>
                <c:ptCount val="1"/>
                <c:pt idx="0">
                  <c:v>No. Never</c:v>
                </c:pt>
              </c:strCache>
            </c:strRef>
          </c:tx>
          <c:spPr>
            <a:solidFill>
              <a:schemeClr val="accent3"/>
            </a:solidFill>
            <a:ln>
              <a:noFill/>
            </a:ln>
            <a:effectLst/>
          </c:spPr>
          <c:invertIfNegative val="0"/>
          <c:cat>
            <c:strRef>
              <c:f>[1]Descriptives!$B$2:$K$2</c:f>
              <c:strCache>
                <c:ptCount val="10"/>
                <c:pt idx="0">
                  <c:v>Mexico</c:v>
                </c:pt>
                <c:pt idx="1">
                  <c:v>Philippines</c:v>
                </c:pt>
                <c:pt idx="2">
                  <c:v>Srilanka</c:v>
                </c:pt>
                <c:pt idx="3">
                  <c:v>Lao</c:v>
                </c:pt>
                <c:pt idx="4">
                  <c:v>Uganda</c:v>
                </c:pt>
                <c:pt idx="5">
                  <c:v>South Africa</c:v>
                </c:pt>
                <c:pt idx="6">
                  <c:v>Croatia</c:v>
                </c:pt>
                <c:pt idx="7">
                  <c:v>Slovakia</c:v>
                </c:pt>
                <c:pt idx="8">
                  <c:v>Latvia</c:v>
                </c:pt>
                <c:pt idx="9">
                  <c:v>Czech Republic</c:v>
                </c:pt>
              </c:strCache>
            </c:strRef>
          </c:cat>
          <c:val>
            <c:numRef>
              <c:f>[1]Descriptives!$C$13:$K$13</c:f>
              <c:numCache>
                <c:formatCode>0%</c:formatCode>
                <c:ptCount val="9"/>
                <c:pt idx="0">
                  <c:v>0.843091936312275</c:v>
                </c:pt>
                <c:pt idx="1">
                  <c:v>0.965952380952381</c:v>
                </c:pt>
                <c:pt idx="2">
                  <c:v>0.937086903304773</c:v>
                </c:pt>
                <c:pt idx="3">
                  <c:v>0.936979785969084</c:v>
                </c:pt>
                <c:pt idx="4">
                  <c:v>0.82939308398024</c:v>
                </c:pt>
                <c:pt idx="5">
                  <c:v>0.532151690024732</c:v>
                </c:pt>
                <c:pt idx="6">
                  <c:v>0.557072430792567</c:v>
                </c:pt>
                <c:pt idx="7">
                  <c:v>0.40545905707196</c:v>
                </c:pt>
                <c:pt idx="8">
                  <c:v>0.499140154772141</c:v>
                </c:pt>
              </c:numCache>
            </c:numRef>
          </c:val>
          <c:extLst xmlns:c16r2="http://schemas.microsoft.com/office/drawing/2015/06/chart">
            <c:ext xmlns:c16="http://schemas.microsoft.com/office/drawing/2014/chart" uri="{C3380CC4-5D6E-409C-BE32-E72D297353CC}">
              <c16:uniqueId val="{00000002-213A-44C6-8022-D51E2FDDE1DA}"/>
            </c:ext>
          </c:extLst>
        </c:ser>
        <c:dLbls>
          <c:showLegendKey val="0"/>
          <c:showVal val="0"/>
          <c:showCatName val="0"/>
          <c:showSerName val="0"/>
          <c:showPercent val="0"/>
          <c:showBubbleSize val="0"/>
        </c:dLbls>
        <c:gapWidth val="150"/>
        <c:overlap val="100"/>
        <c:axId val="-2055108096"/>
        <c:axId val="-2053410656"/>
      </c:barChart>
      <c:catAx>
        <c:axId val="-205510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410656"/>
        <c:crosses val="autoZero"/>
        <c:auto val="1"/>
        <c:lblAlgn val="ctr"/>
        <c:lblOffset val="100"/>
        <c:noMultiLvlLbl val="0"/>
      </c:catAx>
      <c:valAx>
        <c:axId val="-2053410656"/>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08096"/>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5" Type="http://schemas.openxmlformats.org/officeDocument/2006/relationships/image" Target="../media/image5.tiff"/><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xdr:twoCellAnchor>
    <xdr:from>
      <xdr:col>18</xdr:col>
      <xdr:colOff>467591</xdr:colOff>
      <xdr:row>37</xdr:row>
      <xdr:rowOff>64654</xdr:rowOff>
    </xdr:from>
    <xdr:to>
      <xdr:col>24</xdr:col>
      <xdr:colOff>486641</xdr:colOff>
      <xdr:row>51</xdr:row>
      <xdr:rowOff>45605</xdr:rowOff>
    </xdr:to>
    <xdr:graphicFrame macro="">
      <xdr:nvGraphicFramePr>
        <xdr:cNvPr id="8" name="Chart 7">
          <a:extLst>
            <a:ext uri="{FF2B5EF4-FFF2-40B4-BE49-F238E27FC236}">
              <a16:creationId xmlns:a16="http://schemas.microsoft.com/office/drawing/2014/main" xmlns=""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37</xdr:row>
      <xdr:rowOff>0</xdr:rowOff>
    </xdr:from>
    <xdr:to>
      <xdr:col>17</xdr:col>
      <xdr:colOff>368300</xdr:colOff>
      <xdr:row>50</xdr:row>
      <xdr:rowOff>104775</xdr:rowOff>
    </xdr:to>
    <xdr:graphicFrame macro="">
      <xdr:nvGraphicFramePr>
        <xdr:cNvPr id="10" name="Chart 9">
          <a:extLst>
            <a:ext uri="{FF2B5EF4-FFF2-40B4-BE49-F238E27FC236}">
              <a16:creationId xmlns:a16="http://schemas.microsoft.com/office/drawing/2014/main" xmlns=""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47624</xdr:colOff>
      <xdr:row>52</xdr:row>
      <xdr:rowOff>1</xdr:rowOff>
    </xdr:from>
    <xdr:to>
      <xdr:col>17</xdr:col>
      <xdr:colOff>349250</xdr:colOff>
      <xdr:row>65</xdr:row>
      <xdr:rowOff>95250</xdr:rowOff>
    </xdr:to>
    <xdr:graphicFrame macro="">
      <xdr:nvGraphicFramePr>
        <xdr:cNvPr id="14" name="Chart 13">
          <a:extLst>
            <a:ext uri="{FF2B5EF4-FFF2-40B4-BE49-F238E27FC236}">
              <a16:creationId xmlns:a16="http://schemas.microsoft.com/office/drawing/2014/main" xmlns=""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476249</xdr:colOff>
      <xdr:row>52</xdr:row>
      <xdr:rowOff>1</xdr:rowOff>
    </xdr:from>
    <xdr:to>
      <xdr:col>24</xdr:col>
      <xdr:colOff>396874</xdr:colOff>
      <xdr:row>65</xdr:row>
      <xdr:rowOff>142876</xdr:rowOff>
    </xdr:to>
    <xdr:graphicFrame macro="">
      <xdr:nvGraphicFramePr>
        <xdr:cNvPr id="15" name="Chart 14">
          <a:extLst>
            <a:ext uri="{FF2B5EF4-FFF2-40B4-BE49-F238E27FC236}">
              <a16:creationId xmlns:a16="http://schemas.microsoft.com/office/drawing/2014/main" xmlns=""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333375</xdr:colOff>
      <xdr:row>68</xdr:row>
      <xdr:rowOff>174625</xdr:rowOff>
    </xdr:from>
    <xdr:to>
      <xdr:col>21</xdr:col>
      <xdr:colOff>269875</xdr:colOff>
      <xdr:row>87</xdr:row>
      <xdr:rowOff>63500</xdr:rowOff>
    </xdr:to>
    <xdr:graphicFrame macro="">
      <xdr:nvGraphicFramePr>
        <xdr:cNvPr id="16" name="Chart 15">
          <a:extLst>
            <a:ext uri="{FF2B5EF4-FFF2-40B4-BE49-F238E27FC236}">
              <a16:creationId xmlns:a16="http://schemas.microsoft.com/office/drawing/2014/main" xmlns=""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515938</xdr:colOff>
      <xdr:row>5</xdr:row>
      <xdr:rowOff>57149</xdr:rowOff>
    </xdr:from>
    <xdr:to>
      <xdr:col>17</xdr:col>
      <xdr:colOff>444500</xdr:colOff>
      <xdr:row>19</xdr:row>
      <xdr:rowOff>174625</xdr:rowOff>
    </xdr:to>
    <xdr:graphicFrame macro="">
      <xdr:nvGraphicFramePr>
        <xdr:cNvPr id="17" name="Chart 16">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50800</xdr:colOff>
      <xdr:row>35</xdr:row>
      <xdr:rowOff>38100</xdr:rowOff>
    </xdr:from>
    <xdr:to>
      <xdr:col>10</xdr:col>
      <xdr:colOff>787400</xdr:colOff>
      <xdr:row>48</xdr:row>
      <xdr:rowOff>63500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9144000" y="7556500"/>
          <a:ext cx="4038600" cy="2667000"/>
        </a:xfrm>
        <a:prstGeom prst="rect">
          <a:avLst/>
        </a:prstGeom>
        <a:ln>
          <a:solidFill>
            <a:schemeClr val="tx1"/>
          </a:solidFill>
        </a:ln>
      </xdr:spPr>
    </xdr:pic>
    <xdr:clientData/>
  </xdr:twoCellAnchor>
  <xdr:twoCellAnchor editAs="oneCell">
    <xdr:from>
      <xdr:col>6</xdr:col>
      <xdr:colOff>38100</xdr:colOff>
      <xdr:row>20</xdr:row>
      <xdr:rowOff>38100</xdr:rowOff>
    </xdr:from>
    <xdr:to>
      <xdr:col>10</xdr:col>
      <xdr:colOff>800100</xdr:colOff>
      <xdr:row>33</xdr:row>
      <xdr:rowOff>51945</xdr:rowOff>
    </xdr:to>
    <xdr:pic>
      <xdr:nvPicPr>
        <xdr:cNvPr id="4" name="Picture 3"/>
        <xdr:cNvPicPr>
          <a:picLocks noChangeAspect="1"/>
        </xdr:cNvPicPr>
      </xdr:nvPicPr>
      <xdr:blipFill>
        <a:blip xmlns:r="http://schemas.openxmlformats.org/officeDocument/2006/relationships" r:embed="rId2"/>
        <a:stretch>
          <a:fillRect/>
        </a:stretch>
      </xdr:blipFill>
      <xdr:spPr>
        <a:xfrm>
          <a:off x="8940800" y="241300"/>
          <a:ext cx="4064000" cy="2858645"/>
        </a:xfrm>
        <a:prstGeom prst="rect">
          <a:avLst/>
        </a:prstGeom>
        <a:ln>
          <a:solidFill>
            <a:schemeClr val="tx1"/>
          </a:solidFill>
        </a:ln>
      </xdr:spPr>
    </xdr:pic>
    <xdr:clientData/>
  </xdr:twoCellAnchor>
  <xdr:twoCellAnchor editAs="oneCell">
    <xdr:from>
      <xdr:col>6</xdr:col>
      <xdr:colOff>76200</xdr:colOff>
      <xdr:row>50</xdr:row>
      <xdr:rowOff>12700</xdr:rowOff>
    </xdr:from>
    <xdr:to>
      <xdr:col>10</xdr:col>
      <xdr:colOff>782407</xdr:colOff>
      <xdr:row>59</xdr:row>
      <xdr:rowOff>190500</xdr:rowOff>
    </xdr:to>
    <xdr:pic>
      <xdr:nvPicPr>
        <xdr:cNvPr id="5" name="Picture 4"/>
        <xdr:cNvPicPr>
          <a:picLocks noChangeAspect="1"/>
        </xdr:cNvPicPr>
      </xdr:nvPicPr>
      <xdr:blipFill>
        <a:blip xmlns:r="http://schemas.openxmlformats.org/officeDocument/2006/relationships" r:embed="rId3"/>
        <a:stretch>
          <a:fillRect/>
        </a:stretch>
      </xdr:blipFill>
      <xdr:spPr>
        <a:xfrm>
          <a:off x="9169400" y="10579100"/>
          <a:ext cx="4008207" cy="2819400"/>
        </a:xfrm>
        <a:prstGeom prst="rect">
          <a:avLst/>
        </a:prstGeom>
        <a:ln>
          <a:solidFill>
            <a:schemeClr val="tx1"/>
          </a:solidFill>
        </a:ln>
      </xdr:spPr>
    </xdr:pic>
    <xdr:clientData/>
  </xdr:twoCellAnchor>
  <xdr:twoCellAnchor editAs="oneCell">
    <xdr:from>
      <xdr:col>6</xdr:col>
      <xdr:colOff>76200</xdr:colOff>
      <xdr:row>66</xdr:row>
      <xdr:rowOff>50801</xdr:rowOff>
    </xdr:from>
    <xdr:to>
      <xdr:col>10</xdr:col>
      <xdr:colOff>764351</xdr:colOff>
      <xdr:row>80</xdr:row>
      <xdr:rowOff>12701</xdr:rowOff>
    </xdr:to>
    <xdr:pic>
      <xdr:nvPicPr>
        <xdr:cNvPr id="7" name="Picture 6"/>
        <xdr:cNvPicPr>
          <a:picLocks noChangeAspect="1"/>
        </xdr:cNvPicPr>
      </xdr:nvPicPr>
      <xdr:blipFill>
        <a:blip xmlns:r="http://schemas.openxmlformats.org/officeDocument/2006/relationships" r:embed="rId4"/>
        <a:stretch>
          <a:fillRect/>
        </a:stretch>
      </xdr:blipFill>
      <xdr:spPr>
        <a:xfrm>
          <a:off x="9169400" y="14681201"/>
          <a:ext cx="3990151" cy="2806700"/>
        </a:xfrm>
        <a:prstGeom prst="rect">
          <a:avLst/>
        </a:prstGeom>
        <a:ln>
          <a:solidFill>
            <a:schemeClr val="tx1"/>
          </a:solidFill>
        </a:ln>
      </xdr:spPr>
    </xdr:pic>
    <xdr:clientData/>
  </xdr:twoCellAnchor>
  <xdr:twoCellAnchor editAs="oneCell">
    <xdr:from>
      <xdr:col>6</xdr:col>
      <xdr:colOff>114300</xdr:colOff>
      <xdr:row>3</xdr:row>
      <xdr:rowOff>190500</xdr:rowOff>
    </xdr:from>
    <xdr:to>
      <xdr:col>11</xdr:col>
      <xdr:colOff>31117</xdr:colOff>
      <xdr:row>16</xdr:row>
      <xdr:rowOff>190500</xdr:rowOff>
    </xdr:to>
    <xdr:pic>
      <xdr:nvPicPr>
        <xdr:cNvPr id="8" name="Picture 7"/>
        <xdr:cNvPicPr>
          <a:picLocks noChangeAspect="1"/>
        </xdr:cNvPicPr>
      </xdr:nvPicPr>
      <xdr:blipFill>
        <a:blip xmlns:r="http://schemas.openxmlformats.org/officeDocument/2006/relationships" r:embed="rId5"/>
        <a:stretch>
          <a:fillRect/>
        </a:stretch>
      </xdr:blipFill>
      <xdr:spPr>
        <a:xfrm>
          <a:off x="9207500" y="800100"/>
          <a:ext cx="4044317" cy="2844800"/>
        </a:xfrm>
        <a:prstGeom prst="roundRect">
          <a:avLst>
            <a:gd name="adj" fmla="val 4167"/>
          </a:avLst>
        </a:prstGeom>
        <a:solidFill>
          <a:srgbClr val="FFFFFF"/>
        </a:solidFill>
        <a:ln w="76200" cap="sq">
          <a:solidFill>
            <a:schemeClr val="accent6">
              <a:lumMod val="75000"/>
            </a:schemeClr>
          </a:solidFill>
          <a:miter lim="800000"/>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ouy2/Downloads/Somke%20data%20results_regression%20summary%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ves"/>
      <sheetName val="Variables"/>
      <sheetName val="Regression Summary"/>
      <sheetName val="Decision Tree"/>
    </sheetNames>
    <sheetDataSet>
      <sheetData sheetId="0">
        <row r="2">
          <cell r="B2" t="str">
            <v>Mexico</v>
          </cell>
          <cell r="C2" t="str">
            <v>Philippines</v>
          </cell>
          <cell r="D2" t="str">
            <v>Srilanka</v>
          </cell>
          <cell r="E2" t="str">
            <v>Lao</v>
          </cell>
          <cell r="F2" t="str">
            <v>Uganda</v>
          </cell>
          <cell r="G2" t="str">
            <v>South Africa</v>
          </cell>
          <cell r="H2" t="str">
            <v>Croatia</v>
          </cell>
          <cell r="I2" t="str">
            <v>Slovakia</v>
          </cell>
          <cell r="J2" t="str">
            <v>Latvia</v>
          </cell>
          <cell r="K2" t="str">
            <v>Czech Republic</v>
          </cell>
        </row>
        <row r="11">
          <cell r="A11" t="str">
            <v>No. Current</v>
          </cell>
          <cell r="B11">
            <v>0.14209959400115998</v>
          </cell>
          <cell r="C11">
            <v>7.6014381099126865E-2</v>
          </cell>
          <cell r="D11">
            <v>6.1904761904761907E-3</v>
          </cell>
          <cell r="E11">
            <v>5.1652386780905751E-2</v>
          </cell>
          <cell r="F11">
            <v>2.794292508917955E-2</v>
          </cell>
          <cell r="G11">
            <v>0.12191249117854623</v>
          </cell>
          <cell r="H11">
            <v>0.32357790601813685</v>
          </cell>
          <cell r="I11">
            <v>0.24004550625711035</v>
          </cell>
          <cell r="J11">
            <v>0.36476426799007444</v>
          </cell>
          <cell r="K11">
            <v>0.28288907996560619</v>
          </cell>
        </row>
        <row r="12">
          <cell r="A12" t="str">
            <v>No. Ever</v>
          </cell>
          <cell r="C12">
            <v>8.0893682588597846E-2</v>
          </cell>
          <cell r="D12">
            <v>2.7857142857142858E-2</v>
          </cell>
          <cell r="E12">
            <v>1.1260709914320686E-2</v>
          </cell>
          <cell r="F12">
            <v>3.5077288941736028E-2</v>
          </cell>
          <cell r="G12">
            <v>4.8694424841213835E-2</v>
          </cell>
          <cell r="H12">
            <v>0.14427040395713109</v>
          </cell>
          <cell r="I12">
            <v>0.20288206295032232</v>
          </cell>
          <cell r="J12">
            <v>0.22977667493796525</v>
          </cell>
          <cell r="K12">
            <v>0.21797076526225279</v>
          </cell>
        </row>
        <row r="13">
          <cell r="A13" t="str">
            <v>No. Never</v>
          </cell>
          <cell r="C13">
            <v>0.8430919363122753</v>
          </cell>
          <cell r="D13">
            <v>0.96595238095238101</v>
          </cell>
          <cell r="E13">
            <v>0.93708690330477351</v>
          </cell>
          <cell r="F13">
            <v>0.93697978596908438</v>
          </cell>
          <cell r="G13">
            <v>0.82939308398023992</v>
          </cell>
          <cell r="H13">
            <v>0.53215169002473206</v>
          </cell>
          <cell r="I13">
            <v>0.5570724307925673</v>
          </cell>
          <cell r="J13">
            <v>0.40545905707196028</v>
          </cell>
          <cell r="K13">
            <v>0.49914015477214102</v>
          </cell>
        </row>
        <row r="38">
          <cell r="C38" t="str">
            <v>Philippines</v>
          </cell>
          <cell r="D38" t="str">
            <v>Srilanka</v>
          </cell>
          <cell r="E38" t="str">
            <v>Lao</v>
          </cell>
          <cell r="F38" t="str">
            <v>Uganda</v>
          </cell>
          <cell r="G38" t="str">
            <v>South Africa</v>
          </cell>
          <cell r="H38" t="str">
            <v>Croatia</v>
          </cell>
          <cell r="I38" t="str">
            <v>Slovakia</v>
          </cell>
          <cell r="J38" t="str">
            <v>Latvia</v>
          </cell>
          <cell r="K38" t="str">
            <v>Czech Republic</v>
          </cell>
        </row>
        <row r="39">
          <cell r="A39" t="str">
            <v>Current</v>
          </cell>
          <cell r="C39">
            <v>4.7287207565953213E-2</v>
          </cell>
          <cell r="D39">
            <v>4.2755344418052253E-3</v>
          </cell>
          <cell r="E39">
            <v>4.7549909255898366E-2</v>
          </cell>
          <cell r="F39">
            <v>1.8099547511312219E-2</v>
          </cell>
          <cell r="G39">
            <v>4.6968403074295471E-2</v>
          </cell>
          <cell r="H39">
            <v>0.2157394843962008</v>
          </cell>
          <cell r="I39">
            <v>0.17576419213973798</v>
          </cell>
          <cell r="J39">
            <v>0.25294117647058822</v>
          </cell>
          <cell r="K39">
            <v>0.21715817694369974</v>
          </cell>
        </row>
        <row r="40">
          <cell r="A40" t="str">
            <v>Ever</v>
          </cell>
          <cell r="C40">
            <v>5.4255848680935789E-2</v>
          </cell>
          <cell r="D40">
            <v>1.6152019002375298E-2</v>
          </cell>
          <cell r="E40">
            <v>8.3484573502722315E-3</v>
          </cell>
          <cell r="F40">
            <v>2.828054298642534E-2</v>
          </cell>
          <cell r="G40">
            <v>4.4406490179333902E-2</v>
          </cell>
          <cell r="H40">
            <v>0.15603799185888739</v>
          </cell>
          <cell r="I40">
            <v>0.20524017467248909</v>
          </cell>
          <cell r="J40">
            <v>0.25588235294117645</v>
          </cell>
          <cell r="K40">
            <v>0.23056300268096513</v>
          </cell>
        </row>
        <row r="41">
          <cell r="A41" t="str">
            <v>Never</v>
          </cell>
          <cell r="C41">
            <v>0.89845694375311103</v>
          </cell>
          <cell r="D41">
            <v>0.97957244655581943</v>
          </cell>
          <cell r="E41">
            <v>0.94410163339382935</v>
          </cell>
          <cell r="F41">
            <v>0.9536199095022625</v>
          </cell>
          <cell r="G41">
            <v>0.90862510674637065</v>
          </cell>
          <cell r="H41">
            <v>0.62822252374491183</v>
          </cell>
          <cell r="I41">
            <v>0.61899563318777295</v>
          </cell>
          <cell r="J41">
            <v>0.49117647058823527</v>
          </cell>
          <cell r="K41">
            <v>0.55227882037533516</v>
          </cell>
        </row>
        <row r="43">
          <cell r="C43" t="str">
            <v>Philippines</v>
          </cell>
          <cell r="D43" t="str">
            <v>Srilanka</v>
          </cell>
          <cell r="E43" t="str">
            <v>Lao</v>
          </cell>
          <cell r="F43" t="str">
            <v>Uganda</v>
          </cell>
          <cell r="G43" t="str">
            <v>South Africa</v>
          </cell>
          <cell r="H43" t="str">
            <v>Croatia</v>
          </cell>
          <cell r="I43" t="str">
            <v>Slovakia</v>
          </cell>
          <cell r="J43" t="str">
            <v>Latvia</v>
          </cell>
          <cell r="K43" t="str">
            <v>Czech Republic</v>
          </cell>
        </row>
        <row r="44">
          <cell r="A44" t="str">
            <v>Current</v>
          </cell>
          <cell r="C44">
            <v>0.1046137339055794</v>
          </cell>
          <cell r="D44">
            <v>8.1573896353166978E-3</v>
          </cell>
          <cell r="E44">
            <v>4.5028142589118199E-2</v>
          </cell>
          <cell r="F44">
            <v>3.741935483870968E-2</v>
          </cell>
          <cell r="G44">
            <v>0.14029984336540613</v>
          </cell>
          <cell r="H44">
            <v>0.49201277955271566</v>
          </cell>
          <cell r="I44">
            <v>0.39180537772087065</v>
          </cell>
          <cell r="J44">
            <v>0.4783484390735146</v>
          </cell>
          <cell r="K44">
            <v>0.40121951219512197</v>
          </cell>
        </row>
        <row r="45">
          <cell r="A45" t="str">
            <v>Ever</v>
          </cell>
          <cell r="C45">
            <v>0.10997854077253219</v>
          </cell>
          <cell r="D45">
            <v>3.9827255278310943E-2</v>
          </cell>
          <cell r="E45">
            <v>1.8761726078799251E-2</v>
          </cell>
          <cell r="F45">
            <v>4.2580645161290322E-2</v>
          </cell>
          <cell r="G45">
            <v>4.9675542626985904E-2</v>
          </cell>
          <cell r="H45">
            <v>0.12673056443024494</v>
          </cell>
          <cell r="I45">
            <v>0.19590268886043533</v>
          </cell>
          <cell r="J45">
            <v>0.20342396777442096</v>
          </cell>
          <cell r="K45">
            <v>0.19390243902439025</v>
          </cell>
        </row>
        <row r="46">
          <cell r="A46" t="str">
            <v>Never</v>
          </cell>
          <cell r="C46">
            <v>0.78540772532188841</v>
          </cell>
          <cell r="D46">
            <v>0.95201535508637236</v>
          </cell>
          <cell r="E46">
            <v>0.93621013133208253</v>
          </cell>
          <cell r="F46">
            <v>0.92</v>
          </cell>
          <cell r="G46">
            <v>0.81002461400760795</v>
          </cell>
          <cell r="H46">
            <v>0.3812566560170394</v>
          </cell>
          <cell r="I46">
            <v>0.41229193341869397</v>
          </cell>
          <cell r="J46">
            <v>0.31822759315206445</v>
          </cell>
          <cell r="K46">
            <v>0.40487804878048783</v>
          </cell>
        </row>
        <row r="48">
          <cell r="C48" t="str">
            <v>Philippines</v>
          </cell>
          <cell r="D48" t="str">
            <v>Srilanka</v>
          </cell>
          <cell r="E48" t="str">
            <v>Lao</v>
          </cell>
          <cell r="F48" t="str">
            <v>Uganda</v>
          </cell>
          <cell r="G48" t="str">
            <v>South Africa</v>
          </cell>
          <cell r="H48" t="str">
            <v>Croatia</v>
          </cell>
          <cell r="I48" t="str">
            <v>Slovakia</v>
          </cell>
          <cell r="J48" t="str">
            <v>Latvia</v>
          </cell>
          <cell r="K48" t="str">
            <v>Czech Republic</v>
          </cell>
        </row>
        <row r="49">
          <cell r="A49" t="str">
            <v>Current</v>
          </cell>
          <cell r="C49">
            <v>0.15271966527196654</v>
          </cell>
          <cell r="D49">
            <v>1.2906846240179574E-2</v>
          </cell>
          <cell r="E49">
            <v>9.8759048603929686E-2</v>
          </cell>
          <cell r="F49">
            <v>4.1152263374485597E-2</v>
          </cell>
          <cell r="G49">
            <v>0.19540709812108559</v>
          </cell>
          <cell r="H49">
            <v>0.29615745079662603</v>
          </cell>
          <cell r="I49">
            <v>0.23416666666666666</v>
          </cell>
          <cell r="J49">
            <v>0.38419319429198684</v>
          </cell>
          <cell r="K49">
            <v>0.26036036036036037</v>
          </cell>
        </row>
        <row r="50">
          <cell r="A50" t="str">
            <v>Ever</v>
          </cell>
          <cell r="C50">
            <v>0.10460251046025104</v>
          </cell>
          <cell r="D50">
            <v>6.0044893378226709E-2</v>
          </cell>
          <cell r="E50">
            <v>2.0682523267838676E-2</v>
          </cell>
          <cell r="F50">
            <v>5.0754458161865572E-2</v>
          </cell>
          <cell r="G50">
            <v>4.8016701461377868E-2</v>
          </cell>
          <cell r="H50">
            <v>0.13589503280224929</v>
          </cell>
          <cell r="I50">
            <v>0.21166666666666667</v>
          </cell>
          <cell r="J50">
            <v>0.20856201975850713</v>
          </cell>
          <cell r="K50">
            <v>0.22252252252252253</v>
          </cell>
        </row>
        <row r="51">
          <cell r="A51" t="str">
            <v>Never</v>
          </cell>
          <cell r="C51">
            <v>0.74267782426778239</v>
          </cell>
          <cell r="D51">
            <v>0.92704826038159371</v>
          </cell>
          <cell r="E51">
            <v>0.8805584281282316</v>
          </cell>
          <cell r="F51">
            <v>0.90809327846364885</v>
          </cell>
          <cell r="G51">
            <v>0.75657620041753648</v>
          </cell>
          <cell r="H51">
            <v>0.56794751640112462</v>
          </cell>
          <cell r="I51">
            <v>0.5541666666666667</v>
          </cell>
          <cell r="J51">
            <v>0.40724478594950603</v>
          </cell>
          <cell r="K51">
            <v>0.51711711711711716</v>
          </cell>
        </row>
        <row r="53">
          <cell r="C53" t="str">
            <v>Philippines</v>
          </cell>
          <cell r="D53" t="str">
            <v>Srilanka</v>
          </cell>
          <cell r="E53" t="str">
            <v>Lao</v>
          </cell>
          <cell r="F53" t="str">
            <v>Uganda</v>
          </cell>
          <cell r="G53" t="str">
            <v>South Africa</v>
          </cell>
          <cell r="H53" t="str">
            <v>Croatia</v>
          </cell>
          <cell r="I53" t="str">
            <v>Slovakia</v>
          </cell>
          <cell r="J53" t="str">
            <v>Latvia</v>
          </cell>
          <cell r="K53" t="str">
            <v>Czech Republic</v>
          </cell>
        </row>
        <row r="54">
          <cell r="A54" t="str">
            <v>Current</v>
          </cell>
          <cell r="C54">
            <v>2.7072053311120368E-2</v>
          </cell>
          <cell r="D54">
            <v>4.288164665523156E-4</v>
          </cell>
          <cell r="E54">
            <v>7.4331020812685826E-3</v>
          </cell>
          <cell r="F54">
            <v>1.5856236786469344E-2</v>
          </cell>
          <cell r="G54">
            <v>6.6214967662457658E-2</v>
          </cell>
          <cell r="H54">
            <v>0.33410138248847926</v>
          </cell>
          <cell r="I54">
            <v>0.23695652173913043</v>
          </cell>
          <cell r="J54">
            <v>0.34790528233151186</v>
          </cell>
          <cell r="K54">
            <v>0.3039538714991763</v>
          </cell>
        </row>
        <row r="55">
          <cell r="A55" t="str">
            <v>Ever</v>
          </cell>
          <cell r="C55">
            <v>6.7055393586005832E-2</v>
          </cell>
          <cell r="D55">
            <v>3.4305317324185248E-3</v>
          </cell>
          <cell r="E55">
            <v>1.9821605550049554E-3</v>
          </cell>
          <cell r="F55">
            <v>2.3255813953488372E-2</v>
          </cell>
          <cell r="G55">
            <v>4.8968278410840775E-2</v>
          </cell>
          <cell r="H55">
            <v>0.15053763440860216</v>
          </cell>
          <cell r="I55">
            <v>0.19782608695652174</v>
          </cell>
          <cell r="J55">
            <v>0.24772313296903462</v>
          </cell>
          <cell r="K55">
            <v>0.21334431630971992</v>
          </cell>
        </row>
        <row r="56">
          <cell r="A56" t="str">
            <v>Never</v>
          </cell>
          <cell r="C56">
            <v>0.90587255310287385</v>
          </cell>
          <cell r="D56">
            <v>0.99614065180102918</v>
          </cell>
          <cell r="E56">
            <v>0.99058473736372643</v>
          </cell>
          <cell r="F56">
            <v>0.96088794926004228</v>
          </cell>
          <cell r="G56">
            <v>0.88481675392670156</v>
          </cell>
          <cell r="H56">
            <v>0.51536098310291856</v>
          </cell>
          <cell r="I56">
            <v>0.56521739130434778</v>
          </cell>
          <cell r="J56">
            <v>0.40437158469945356</v>
          </cell>
          <cell r="K56">
            <v>0.48270181219110381</v>
          </cell>
        </row>
        <row r="81">
          <cell r="A81" t="str">
            <v>No. At home</v>
          </cell>
          <cell r="C81">
            <v>0.21016949152542372</v>
          </cell>
          <cell r="D81">
            <v>3.8461538461538464E-2</v>
          </cell>
          <cell r="E81">
            <v>0.18483412322274881</v>
          </cell>
          <cell r="F81">
            <v>0.35555555555555557</v>
          </cell>
          <cell r="G81">
            <v>0.22238586156111928</v>
          </cell>
          <cell r="H81">
            <v>9.375E-2</v>
          </cell>
          <cell r="I81">
            <v>9.0909090909090912E-2</v>
          </cell>
          <cell r="J81">
            <v>0.12894375857338819</v>
          </cell>
        </row>
        <row r="82">
          <cell r="A82" t="str">
            <v>No. At school</v>
          </cell>
          <cell r="C82">
            <v>8.1355932203389825E-2</v>
          </cell>
          <cell r="D82">
            <v>0</v>
          </cell>
          <cell r="E82">
            <v>0.1990521327014218</v>
          </cell>
          <cell r="F82">
            <v>4.4444444444444446E-2</v>
          </cell>
          <cell r="G82">
            <v>0.101620029455081</v>
          </cell>
          <cell r="H82">
            <v>0.15104166666666666</v>
          </cell>
          <cell r="I82">
            <v>7.0175438596491224E-2</v>
          </cell>
          <cell r="J82">
            <v>4.2524005486968448E-2</v>
          </cell>
        </row>
        <row r="83">
          <cell r="A83" t="str">
            <v>No. at work</v>
          </cell>
          <cell r="C83">
            <v>3.3898305084745763E-2</v>
          </cell>
          <cell r="D83">
            <v>0</v>
          </cell>
          <cell r="E83">
            <v>4.2654028436018961E-2</v>
          </cell>
          <cell r="F83">
            <v>2.2222222222222223E-2</v>
          </cell>
          <cell r="G83">
            <v>1.4727540500736377E-3</v>
          </cell>
          <cell r="H83">
            <v>2.734375E-2</v>
          </cell>
          <cell r="I83">
            <v>8.9314194577352471E-2</v>
          </cell>
          <cell r="J83">
            <v>5.4869684499314127E-2</v>
          </cell>
        </row>
        <row r="84">
          <cell r="A84" t="str">
            <v>No. At friends' houses</v>
          </cell>
          <cell r="C84">
            <v>0.2135593220338983</v>
          </cell>
          <cell r="D84">
            <v>0.11538461538461539</v>
          </cell>
          <cell r="E84">
            <v>0.22274881516587677</v>
          </cell>
          <cell r="F84">
            <v>0.2</v>
          </cell>
          <cell r="G84">
            <v>0.20471281296023564</v>
          </cell>
          <cell r="H84">
            <v>2.4739583333333332E-2</v>
          </cell>
          <cell r="I84">
            <v>1.1164274322169059E-2</v>
          </cell>
          <cell r="J84">
            <v>7.8189300411522639E-2</v>
          </cell>
        </row>
        <row r="85">
          <cell r="A85" t="str">
            <v>No. At social events</v>
          </cell>
          <cell r="C85">
            <v>0.17627118644067796</v>
          </cell>
          <cell r="D85">
            <v>0.11538461538461539</v>
          </cell>
          <cell r="E85">
            <v>9.4786729857819912E-3</v>
          </cell>
          <cell r="F85">
            <v>6.6666666666666666E-2</v>
          </cell>
          <cell r="G85">
            <v>0.10751104565537556</v>
          </cell>
          <cell r="H85">
            <v>5.5989583333333336E-2</v>
          </cell>
          <cell r="I85">
            <v>2.2328548644338118E-2</v>
          </cell>
          <cell r="J85">
            <v>0.15912208504801098</v>
          </cell>
        </row>
        <row r="86">
          <cell r="A86" t="str">
            <v>No. In public spaces</v>
          </cell>
          <cell r="C86">
            <v>0.18305084745762712</v>
          </cell>
          <cell r="D86">
            <v>0.15384615384615385</v>
          </cell>
          <cell r="E86">
            <v>6.6350710900473939E-2</v>
          </cell>
          <cell r="F86">
            <v>0.17777777777777778</v>
          </cell>
          <cell r="G86">
            <v>0.27393225331369664</v>
          </cell>
          <cell r="H86">
            <v>0.5390625</v>
          </cell>
          <cell r="I86">
            <v>0.38755980861244022</v>
          </cell>
          <cell r="J86">
            <v>0.15912208504801098</v>
          </cell>
        </row>
        <row r="87">
          <cell r="A87" t="str">
            <v>No. Others</v>
          </cell>
          <cell r="C87">
            <v>0.10169491525423729</v>
          </cell>
          <cell r="D87">
            <v>0.57692307692307687</v>
          </cell>
          <cell r="E87">
            <v>0.27488151658767773</v>
          </cell>
          <cell r="F87">
            <v>0.13333333333333333</v>
          </cell>
          <cell r="G87">
            <v>8.8365243004418267E-2</v>
          </cell>
          <cell r="H87">
            <v>0.10807291666666667</v>
          </cell>
          <cell r="I87">
            <v>0.32854864433811803</v>
          </cell>
          <cell r="J87">
            <v>0.37722908093278462</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http://www.czech.cz/" TargetMode="External"/><Relationship Id="rId12" Type="http://schemas.openxmlformats.org/officeDocument/2006/relationships/hyperlink" Target="http://www.czech.cz/" TargetMode="External"/><Relationship Id="rId13" Type="http://schemas.openxmlformats.org/officeDocument/2006/relationships/printerSettings" Target="../printerSettings/printerSettings1.bin"/><Relationship Id="rId14" Type="http://schemas.openxmlformats.org/officeDocument/2006/relationships/drawing" Target="../drawings/drawing1.xml"/><Relationship Id="rId1" Type="http://schemas.openxmlformats.org/officeDocument/2006/relationships/hyperlink" Target="http://www.czech.cz/" TargetMode="External"/><Relationship Id="rId2" Type="http://schemas.openxmlformats.org/officeDocument/2006/relationships/hyperlink" Target="http://www.czech.cz/" TargetMode="External"/><Relationship Id="rId3" Type="http://schemas.openxmlformats.org/officeDocument/2006/relationships/hyperlink" Target="http://www.czech.cz/" TargetMode="External"/><Relationship Id="rId4" Type="http://schemas.openxmlformats.org/officeDocument/2006/relationships/hyperlink" Target="http://www.czech.cz/" TargetMode="External"/><Relationship Id="rId5" Type="http://schemas.openxmlformats.org/officeDocument/2006/relationships/hyperlink" Target="http://www.czech.cz/" TargetMode="External"/><Relationship Id="rId6" Type="http://schemas.openxmlformats.org/officeDocument/2006/relationships/hyperlink" Target="http://www.czech.cz/" TargetMode="External"/><Relationship Id="rId7" Type="http://schemas.openxmlformats.org/officeDocument/2006/relationships/hyperlink" Target="http://www.czech.cz/" TargetMode="External"/><Relationship Id="rId8" Type="http://schemas.openxmlformats.org/officeDocument/2006/relationships/hyperlink" Target="http://www.czech.cz/" TargetMode="External"/><Relationship Id="rId9" Type="http://schemas.openxmlformats.org/officeDocument/2006/relationships/hyperlink" Target="http://www.czech.cz/" TargetMode="External"/><Relationship Id="rId10" Type="http://schemas.openxmlformats.org/officeDocument/2006/relationships/hyperlink" Target="http://www.czech.cz/"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6"/>
  <sheetViews>
    <sheetView tabSelected="1" workbookViewId="0">
      <selection sqref="A1:XFD1048576"/>
    </sheetView>
  </sheetViews>
  <sheetFormatPr baseColWidth="10" defaultColWidth="11" defaultRowHeight="16" x14ac:dyDescent="0.2"/>
  <cols>
    <col min="1" max="1" width="53.33203125" customWidth="1"/>
    <col min="2" max="2" width="11" customWidth="1"/>
    <col min="3" max="3" width="13.1640625" style="70" customWidth="1"/>
    <col min="4" max="4" width="13.1640625" style="258" customWidth="1"/>
    <col min="5" max="5" width="9.6640625" style="78" customWidth="1"/>
    <col min="6" max="6" width="9.5" customWidth="1"/>
    <col min="8" max="8" width="11" style="70"/>
    <col min="11" max="11" width="14.5" bestFit="1" customWidth="1"/>
  </cols>
  <sheetData>
    <row r="1" spans="1:11" s="170" customFormat="1" x14ac:dyDescent="0.2">
      <c r="B1" s="170" t="s">
        <v>397</v>
      </c>
      <c r="C1" s="62" t="s">
        <v>394</v>
      </c>
      <c r="D1" s="63" t="s">
        <v>394</v>
      </c>
      <c r="E1" s="71" t="s">
        <v>394</v>
      </c>
      <c r="F1" s="170" t="s">
        <v>399</v>
      </c>
      <c r="G1" s="170" t="s">
        <v>400</v>
      </c>
      <c r="H1" s="62" t="s">
        <v>396</v>
      </c>
      <c r="I1" s="170" t="s">
        <v>396</v>
      </c>
      <c r="J1" s="170" t="s">
        <v>396</v>
      </c>
      <c r="K1" s="170" t="s">
        <v>396</v>
      </c>
    </row>
    <row r="2" spans="1:11" x14ac:dyDescent="0.2">
      <c r="B2" s="22" t="s">
        <v>249</v>
      </c>
      <c r="C2" s="64" t="s">
        <v>247</v>
      </c>
      <c r="D2" s="64" t="s">
        <v>613</v>
      </c>
      <c r="E2" s="72" t="s">
        <v>398</v>
      </c>
      <c r="F2" s="22" t="s">
        <v>248</v>
      </c>
      <c r="G2" s="22" t="s">
        <v>250</v>
      </c>
      <c r="H2" s="64" t="s">
        <v>317</v>
      </c>
      <c r="I2" s="22" t="s">
        <v>320</v>
      </c>
      <c r="J2" s="24" t="s">
        <v>321</v>
      </c>
      <c r="K2" s="22" t="s">
        <v>318</v>
      </c>
    </row>
    <row r="3" spans="1:11" x14ac:dyDescent="0.2">
      <c r="A3" t="s">
        <v>310</v>
      </c>
      <c r="B3" s="23">
        <v>24251</v>
      </c>
      <c r="C3" s="65">
        <v>6044</v>
      </c>
      <c r="D3" s="249">
        <v>4963</v>
      </c>
      <c r="E3" s="73">
        <v>6502</v>
      </c>
      <c r="F3" s="23">
        <v>3450</v>
      </c>
      <c r="G3" s="23">
        <v>10833</v>
      </c>
      <c r="H3" s="65">
        <v>4245</v>
      </c>
      <c r="I3" s="23">
        <v>4504</v>
      </c>
      <c r="J3" s="23">
        <v>3835</v>
      </c>
      <c r="K3" s="23">
        <v>3799</v>
      </c>
    </row>
    <row r="4" spans="1:11" x14ac:dyDescent="0.2">
      <c r="A4" t="s">
        <v>311</v>
      </c>
      <c r="B4" s="23">
        <v>12069</v>
      </c>
      <c r="C4" s="65">
        <v>3894</v>
      </c>
      <c r="D4" s="249">
        <v>4203</v>
      </c>
      <c r="E4" s="73">
        <v>4085</v>
      </c>
      <c r="F4" s="23">
        <v>1682</v>
      </c>
      <c r="G4" s="23">
        <v>5675</v>
      </c>
      <c r="H4" s="65">
        <v>2426</v>
      </c>
      <c r="I4" s="23">
        <v>2637</v>
      </c>
      <c r="J4" s="23">
        <v>2021</v>
      </c>
      <c r="K4" s="23">
        <v>2326</v>
      </c>
    </row>
    <row r="5" spans="1:11" x14ac:dyDescent="0.2">
      <c r="A5" s="41" t="s">
        <v>353</v>
      </c>
      <c r="B5" s="42">
        <f>B4/B3</f>
        <v>0.49767019916704464</v>
      </c>
      <c r="C5" s="66">
        <f>C4/C3</f>
        <v>0.6442753143613501</v>
      </c>
      <c r="D5" s="250">
        <f>D4/D3</f>
        <v>0.84686681442675804</v>
      </c>
      <c r="E5" s="74">
        <f>E4/E3</f>
        <v>0.62826822516148872</v>
      </c>
      <c r="F5" s="42">
        <f t="shared" ref="F5:K5" si="0">F4/F3</f>
        <v>0.48753623188405798</v>
      </c>
      <c r="G5" s="42">
        <f>G4/G3</f>
        <v>0.52386227268531338</v>
      </c>
      <c r="H5" s="66">
        <f t="shared" si="0"/>
        <v>0.57149587750294462</v>
      </c>
      <c r="I5" s="42">
        <f t="shared" si="0"/>
        <v>0.58547957371225579</v>
      </c>
      <c r="J5" s="42">
        <f t="shared" si="0"/>
        <v>0.52698826597131687</v>
      </c>
      <c r="K5" s="42">
        <f t="shared" si="0"/>
        <v>0.612266385891024</v>
      </c>
    </row>
    <row r="6" spans="1:11" s="37" customFormat="1" x14ac:dyDescent="0.2">
      <c r="A6" s="35" t="s">
        <v>312</v>
      </c>
      <c r="B6" s="36">
        <v>1715</v>
      </c>
      <c r="C6" s="67">
        <v>296</v>
      </c>
      <c r="D6" s="67">
        <v>26</v>
      </c>
      <c r="E6" s="75">
        <v>211</v>
      </c>
      <c r="F6" s="36">
        <v>47</v>
      </c>
      <c r="G6" s="36">
        <v>691</v>
      </c>
      <c r="H6" s="67">
        <v>785</v>
      </c>
      <c r="I6" s="36">
        <v>633</v>
      </c>
      <c r="J6" s="36">
        <v>735</v>
      </c>
      <c r="K6" s="36">
        <v>658</v>
      </c>
    </row>
    <row r="7" spans="1:11" x14ac:dyDescent="0.2">
      <c r="A7" s="19" t="s">
        <v>313</v>
      </c>
      <c r="B7" s="170">
        <v>1035</v>
      </c>
      <c r="C7" s="62">
        <v>315</v>
      </c>
      <c r="D7" s="251">
        <v>117</v>
      </c>
      <c r="E7" s="71">
        <v>46</v>
      </c>
      <c r="F7" s="170">
        <v>59</v>
      </c>
      <c r="G7" s="248">
        <v>276</v>
      </c>
      <c r="H7" s="62">
        <v>350</v>
      </c>
      <c r="I7" s="170">
        <v>535</v>
      </c>
      <c r="J7" s="170">
        <v>463</v>
      </c>
      <c r="K7" s="170">
        <v>507</v>
      </c>
    </row>
    <row r="8" spans="1:11" x14ac:dyDescent="0.2">
      <c r="A8" s="19" t="s">
        <v>314</v>
      </c>
      <c r="B8" s="170">
        <v>9319</v>
      </c>
      <c r="C8" s="62">
        <v>3283</v>
      </c>
      <c r="D8" s="251">
        <v>4057</v>
      </c>
      <c r="E8" s="71">
        <v>3828</v>
      </c>
      <c r="F8" s="170">
        <v>1576</v>
      </c>
      <c r="G8" s="248">
        <v>4701</v>
      </c>
      <c r="H8" s="62">
        <v>1291</v>
      </c>
      <c r="I8" s="170">
        <v>1469</v>
      </c>
      <c r="J8" s="170">
        <v>817</v>
      </c>
      <c r="K8" s="170">
        <v>1161</v>
      </c>
    </row>
    <row r="9" spans="1:11" s="34" customFormat="1" x14ac:dyDescent="0.2">
      <c r="A9" s="32" t="s">
        <v>326</v>
      </c>
      <c r="B9" s="33">
        <f>SUM(B6:B8)</f>
        <v>12069</v>
      </c>
      <c r="C9" s="68">
        <f>SUM(C6:C8)</f>
        <v>3894</v>
      </c>
      <c r="D9" s="252">
        <f>SUM(D6:D8)</f>
        <v>4200</v>
      </c>
      <c r="E9" s="76">
        <f>SUM(E6:E8)</f>
        <v>4085</v>
      </c>
      <c r="F9" s="33">
        <f t="shared" ref="F9:J9" si="1">SUM(F6:F8)</f>
        <v>1682</v>
      </c>
      <c r="G9" s="33">
        <f>SUM(G6:G8)</f>
        <v>5668</v>
      </c>
      <c r="H9" s="68">
        <f t="shared" si="1"/>
        <v>2426</v>
      </c>
      <c r="I9" s="33">
        <f t="shared" si="1"/>
        <v>2637</v>
      </c>
      <c r="J9" s="33">
        <f t="shared" si="1"/>
        <v>2015</v>
      </c>
      <c r="K9" s="33">
        <f>SUM(K6:K8)</f>
        <v>2326</v>
      </c>
    </row>
    <row r="10" spans="1:11" s="39" customFormat="1" x14ac:dyDescent="0.2">
      <c r="A10" s="44"/>
      <c r="B10" s="22" t="s">
        <v>249</v>
      </c>
      <c r="C10" s="64" t="s">
        <v>247</v>
      </c>
      <c r="D10" s="72" t="s">
        <v>613</v>
      </c>
      <c r="E10" s="72" t="s">
        <v>398</v>
      </c>
      <c r="F10" s="22" t="s">
        <v>248</v>
      </c>
      <c r="G10" s="22" t="s">
        <v>250</v>
      </c>
      <c r="H10" s="64" t="s">
        <v>317</v>
      </c>
      <c r="I10" s="22" t="s">
        <v>320</v>
      </c>
      <c r="J10" s="24" t="s">
        <v>321</v>
      </c>
      <c r="K10" s="22" t="s">
        <v>318</v>
      </c>
    </row>
    <row r="11" spans="1:11" s="39" customFormat="1" x14ac:dyDescent="0.2">
      <c r="A11" s="44" t="s">
        <v>312</v>
      </c>
      <c r="B11" s="61">
        <f>B6/B9</f>
        <v>0.14209959400115998</v>
      </c>
      <c r="C11" s="69">
        <f>C6/C9</f>
        <v>7.6014381099126865E-2</v>
      </c>
      <c r="D11" s="253">
        <f>D6/D9</f>
        <v>6.1904761904761907E-3</v>
      </c>
      <c r="E11" s="77">
        <f>E6/E9</f>
        <v>5.1652386780905751E-2</v>
      </c>
      <c r="F11" s="61">
        <f t="shared" ref="F11:K11" si="2">F6/F9</f>
        <v>2.794292508917955E-2</v>
      </c>
      <c r="G11" s="61">
        <f>G6/G9</f>
        <v>0.12191249117854623</v>
      </c>
      <c r="H11" s="69">
        <f t="shared" si="2"/>
        <v>0.32357790601813685</v>
      </c>
      <c r="I11" s="61">
        <f t="shared" si="2"/>
        <v>0.24004550625711035</v>
      </c>
      <c r="J11" s="61">
        <f t="shared" si="2"/>
        <v>0.36476426799007444</v>
      </c>
      <c r="K11" s="61">
        <f t="shared" si="2"/>
        <v>0.28288907996560619</v>
      </c>
    </row>
    <row r="12" spans="1:11" s="39" customFormat="1" x14ac:dyDescent="0.2">
      <c r="A12" s="44" t="s">
        <v>313</v>
      </c>
      <c r="B12" s="61">
        <f>B7/B9</f>
        <v>8.5756897837434745E-2</v>
      </c>
      <c r="C12" s="69">
        <f>C7/C9</f>
        <v>8.0893682588597846E-2</v>
      </c>
      <c r="D12" s="253">
        <f>D7/D9</f>
        <v>2.7857142857142858E-2</v>
      </c>
      <c r="E12" s="77">
        <f>E7/E9</f>
        <v>1.1260709914320686E-2</v>
      </c>
      <c r="F12" s="61">
        <f t="shared" ref="F12:K12" si="3">F7/F9</f>
        <v>3.5077288941736028E-2</v>
      </c>
      <c r="G12" s="61">
        <f>G7/G9</f>
        <v>4.8694424841213835E-2</v>
      </c>
      <c r="H12" s="69">
        <f t="shared" si="3"/>
        <v>0.14427040395713109</v>
      </c>
      <c r="I12" s="61">
        <f t="shared" si="3"/>
        <v>0.20288206295032232</v>
      </c>
      <c r="J12" s="61">
        <f t="shared" si="3"/>
        <v>0.22977667493796525</v>
      </c>
      <c r="K12" s="61">
        <f t="shared" si="3"/>
        <v>0.21797076526225279</v>
      </c>
    </row>
    <row r="13" spans="1:11" s="39" customFormat="1" x14ac:dyDescent="0.2">
      <c r="A13" s="44" t="s">
        <v>314</v>
      </c>
      <c r="B13" s="61">
        <f t="shared" ref="B13:K13" si="4">B8/B9</f>
        <v>0.7721435081614052</v>
      </c>
      <c r="C13" s="69">
        <f t="shared" si="4"/>
        <v>0.8430919363122753</v>
      </c>
      <c r="D13" s="253">
        <f>D8/D9</f>
        <v>0.96595238095238101</v>
      </c>
      <c r="E13" s="77">
        <f t="shared" si="4"/>
        <v>0.93708690330477351</v>
      </c>
      <c r="F13" s="61">
        <f t="shared" si="4"/>
        <v>0.93697978596908438</v>
      </c>
      <c r="G13" s="61">
        <f t="shared" si="4"/>
        <v>0.82939308398023992</v>
      </c>
      <c r="H13" s="69">
        <f t="shared" si="4"/>
        <v>0.53215169002473206</v>
      </c>
      <c r="I13" s="61">
        <f t="shared" si="4"/>
        <v>0.5570724307925673</v>
      </c>
      <c r="J13" s="61">
        <f t="shared" si="4"/>
        <v>0.40545905707196028</v>
      </c>
      <c r="K13" s="61">
        <f t="shared" si="4"/>
        <v>0.49914015477214102</v>
      </c>
    </row>
    <row r="14" spans="1:11" s="39" customFormat="1" x14ac:dyDescent="0.2">
      <c r="A14" s="44" t="s">
        <v>393</v>
      </c>
      <c r="B14" s="61">
        <f>B11+B12</f>
        <v>0.22785649183859474</v>
      </c>
      <c r="C14" s="69">
        <f>C11+C12</f>
        <v>0.1569080636877247</v>
      </c>
      <c r="D14" s="253">
        <f>D11+D12</f>
        <v>3.4047619047619049E-2</v>
      </c>
      <c r="E14" s="77">
        <f>E11+E12</f>
        <v>6.2913096695226434E-2</v>
      </c>
      <c r="F14" s="61">
        <f t="shared" ref="F14:K14" si="5">F11+F12</f>
        <v>6.3020214030915581E-2</v>
      </c>
      <c r="G14" s="61">
        <f>G11+G12</f>
        <v>0.17060691601976008</v>
      </c>
      <c r="H14" s="69">
        <f t="shared" si="5"/>
        <v>0.46784830997526794</v>
      </c>
      <c r="I14" s="61">
        <f t="shared" si="5"/>
        <v>0.4429275692074327</v>
      </c>
      <c r="J14" s="61">
        <f t="shared" si="5"/>
        <v>0.59454094292803972</v>
      </c>
      <c r="K14" s="61">
        <f t="shared" si="5"/>
        <v>0.50085984522785898</v>
      </c>
    </row>
    <row r="15" spans="1:11" x14ac:dyDescent="0.2">
      <c r="B15" s="170"/>
      <c r="C15" s="62"/>
      <c r="D15" s="254"/>
      <c r="E15" s="71"/>
      <c r="F15" s="170"/>
      <c r="G15" s="170"/>
      <c r="H15" s="62"/>
      <c r="I15" s="170"/>
      <c r="J15" s="170"/>
      <c r="K15" s="170"/>
    </row>
    <row r="16" spans="1:11" x14ac:dyDescent="0.2">
      <c r="A16" s="19" t="s">
        <v>322</v>
      </c>
      <c r="B16" s="170">
        <v>718</v>
      </c>
      <c r="C16" s="62">
        <v>95</v>
      </c>
      <c r="D16" s="63">
        <v>9</v>
      </c>
      <c r="E16" s="71">
        <v>131</v>
      </c>
      <c r="F16" s="170">
        <v>16</v>
      </c>
      <c r="G16" s="170">
        <v>55</v>
      </c>
      <c r="H16" s="62">
        <v>318</v>
      </c>
      <c r="I16" s="170">
        <v>322</v>
      </c>
      <c r="J16" s="170">
        <v>258</v>
      </c>
      <c r="K16" s="170">
        <v>324</v>
      </c>
    </row>
    <row r="17" spans="1:11" x14ac:dyDescent="0.2">
      <c r="A17" s="19" t="s">
        <v>323</v>
      </c>
      <c r="B17" s="170">
        <v>969</v>
      </c>
      <c r="C17" s="62">
        <v>195</v>
      </c>
      <c r="D17" s="63">
        <v>17</v>
      </c>
      <c r="E17" s="71">
        <v>48</v>
      </c>
      <c r="F17" s="170">
        <v>29</v>
      </c>
      <c r="G17" s="170">
        <v>627</v>
      </c>
      <c r="H17" s="62">
        <v>462</v>
      </c>
      <c r="I17" s="170">
        <v>306</v>
      </c>
      <c r="J17" s="170">
        <v>475</v>
      </c>
      <c r="K17" s="170">
        <v>329</v>
      </c>
    </row>
    <row r="18" spans="1:11" x14ac:dyDescent="0.2">
      <c r="A18" s="19" t="s">
        <v>324</v>
      </c>
      <c r="B18" s="170">
        <v>851</v>
      </c>
      <c r="C18" s="62">
        <v>219</v>
      </c>
      <c r="D18" s="63">
        <v>23</v>
      </c>
      <c r="E18" s="71">
        <v>191</v>
      </c>
      <c r="F18" s="170">
        <v>30</v>
      </c>
      <c r="G18" s="248">
        <v>468</v>
      </c>
      <c r="H18" s="62">
        <v>316</v>
      </c>
      <c r="I18" s="170">
        <v>281</v>
      </c>
      <c r="J18" s="170">
        <v>350</v>
      </c>
      <c r="K18" s="170">
        <v>289</v>
      </c>
    </row>
    <row r="19" spans="1:11" x14ac:dyDescent="0.2">
      <c r="A19" s="19" t="s">
        <v>325</v>
      </c>
      <c r="B19" s="170">
        <v>800</v>
      </c>
      <c r="C19" s="62">
        <v>65</v>
      </c>
      <c r="D19" s="63">
        <v>1</v>
      </c>
      <c r="E19" s="71">
        <v>15</v>
      </c>
      <c r="F19" s="170">
        <v>15</v>
      </c>
      <c r="G19" s="248">
        <v>215</v>
      </c>
      <c r="H19" s="62">
        <v>435</v>
      </c>
      <c r="I19" s="170">
        <v>327</v>
      </c>
      <c r="J19" s="170">
        <v>382</v>
      </c>
      <c r="K19" s="170">
        <v>369</v>
      </c>
    </row>
    <row r="20" spans="1:11" x14ac:dyDescent="0.2">
      <c r="A20" s="19"/>
      <c r="B20" s="170"/>
      <c r="C20" s="62"/>
      <c r="D20" s="63"/>
      <c r="E20" s="71"/>
      <c r="F20" s="170"/>
      <c r="G20" s="170"/>
      <c r="H20" s="62"/>
      <c r="I20" s="170"/>
      <c r="J20" s="170"/>
      <c r="K20" s="170"/>
    </row>
    <row r="21" spans="1:11" x14ac:dyDescent="0.2">
      <c r="A21" s="19" t="s">
        <v>342</v>
      </c>
      <c r="B21" s="170">
        <v>582</v>
      </c>
      <c r="C21" s="62">
        <v>109</v>
      </c>
      <c r="D21" s="63">
        <v>34</v>
      </c>
      <c r="E21" s="71">
        <v>23</v>
      </c>
      <c r="F21" s="170">
        <v>25</v>
      </c>
      <c r="G21" s="170">
        <v>52</v>
      </c>
      <c r="H21" s="62">
        <v>230</v>
      </c>
      <c r="I21" s="170">
        <v>376</v>
      </c>
      <c r="J21" s="170">
        <v>261</v>
      </c>
      <c r="K21" s="170">
        <v>344</v>
      </c>
    </row>
    <row r="22" spans="1:11" x14ac:dyDescent="0.2">
      <c r="A22" s="19" t="s">
        <v>343</v>
      </c>
      <c r="B22" s="170">
        <v>421</v>
      </c>
      <c r="C22" s="62">
        <v>205</v>
      </c>
      <c r="D22" s="63">
        <v>83</v>
      </c>
      <c r="E22" s="71">
        <v>20</v>
      </c>
      <c r="F22" s="170">
        <v>33</v>
      </c>
      <c r="G22" s="170">
        <v>222</v>
      </c>
      <c r="H22" s="62">
        <v>119</v>
      </c>
      <c r="I22" s="170">
        <v>153</v>
      </c>
      <c r="J22" s="170">
        <v>202</v>
      </c>
      <c r="K22" s="170">
        <v>159</v>
      </c>
    </row>
    <row r="23" spans="1:11" x14ac:dyDescent="0.2">
      <c r="A23" s="19" t="s">
        <v>344</v>
      </c>
      <c r="B23" s="170">
        <v>436</v>
      </c>
      <c r="C23" s="62">
        <v>150</v>
      </c>
      <c r="D23" s="63">
        <v>107</v>
      </c>
      <c r="E23" s="71">
        <v>40</v>
      </c>
      <c r="F23" s="170">
        <v>37</v>
      </c>
      <c r="G23" s="248">
        <v>115</v>
      </c>
      <c r="H23" s="62">
        <v>145</v>
      </c>
      <c r="I23" s="170">
        <v>254</v>
      </c>
      <c r="J23" s="170">
        <v>190</v>
      </c>
      <c r="K23" s="170">
        <v>247</v>
      </c>
    </row>
    <row r="24" spans="1:11" x14ac:dyDescent="0.2">
      <c r="A24" s="19" t="s">
        <v>345</v>
      </c>
      <c r="B24" s="170">
        <v>545</v>
      </c>
      <c r="C24" s="62">
        <v>161</v>
      </c>
      <c r="D24" s="63">
        <v>8</v>
      </c>
      <c r="E24" s="71">
        <v>4</v>
      </c>
      <c r="F24" s="170">
        <v>22</v>
      </c>
      <c r="G24" s="248">
        <v>159</v>
      </c>
      <c r="H24" s="62">
        <v>196</v>
      </c>
      <c r="I24" s="170">
        <v>273</v>
      </c>
      <c r="J24" s="170">
        <v>272</v>
      </c>
      <c r="K24" s="170">
        <v>259</v>
      </c>
    </row>
    <row r="25" spans="1:11" x14ac:dyDescent="0.2">
      <c r="B25" s="170"/>
      <c r="C25" s="62"/>
      <c r="D25" s="63"/>
      <c r="E25" s="71"/>
      <c r="F25" s="170"/>
      <c r="G25" s="170"/>
      <c r="H25" s="62"/>
      <c r="I25" s="170"/>
      <c r="J25" s="170"/>
      <c r="K25" s="170"/>
    </row>
    <row r="26" spans="1:11" x14ac:dyDescent="0.2">
      <c r="A26" s="19" t="s">
        <v>338</v>
      </c>
      <c r="B26" s="170">
        <v>6404</v>
      </c>
      <c r="C26" s="62">
        <v>1805</v>
      </c>
      <c r="D26" s="63">
        <v>2062</v>
      </c>
      <c r="E26" s="71">
        <v>2601</v>
      </c>
      <c r="F26" s="170">
        <v>843</v>
      </c>
      <c r="G26" s="170">
        <v>1064</v>
      </c>
      <c r="H26" s="62">
        <v>926</v>
      </c>
      <c r="I26" s="170">
        <v>1134</v>
      </c>
      <c r="J26" s="170">
        <v>501</v>
      </c>
      <c r="K26" s="170">
        <v>824</v>
      </c>
    </row>
    <row r="27" spans="1:11" x14ac:dyDescent="0.2">
      <c r="A27" s="19" t="s">
        <v>339</v>
      </c>
      <c r="B27" s="170">
        <v>2843</v>
      </c>
      <c r="C27" s="62">
        <v>1464</v>
      </c>
      <c r="D27" s="63">
        <v>1984</v>
      </c>
      <c r="E27" s="71">
        <v>998</v>
      </c>
      <c r="F27" s="170">
        <v>713</v>
      </c>
      <c r="G27" s="170">
        <v>3620</v>
      </c>
      <c r="H27" s="62">
        <v>358</v>
      </c>
      <c r="I27" s="170">
        <v>322</v>
      </c>
      <c r="J27" s="170">
        <v>316</v>
      </c>
      <c r="K27" s="170">
        <v>332</v>
      </c>
    </row>
    <row r="28" spans="1:11" x14ac:dyDescent="0.2">
      <c r="A28" s="19" t="s">
        <v>340</v>
      </c>
      <c r="B28" s="170">
        <v>4117</v>
      </c>
      <c r="C28" s="62">
        <v>1065</v>
      </c>
      <c r="D28" s="63">
        <v>1652</v>
      </c>
      <c r="E28" s="71">
        <v>1703</v>
      </c>
      <c r="F28" s="170">
        <v>662</v>
      </c>
      <c r="G28" s="248">
        <v>1812</v>
      </c>
      <c r="H28" s="62">
        <v>606</v>
      </c>
      <c r="I28" s="170">
        <v>665</v>
      </c>
      <c r="J28" s="170">
        <v>371</v>
      </c>
      <c r="K28" s="170">
        <v>574</v>
      </c>
    </row>
    <row r="29" spans="1:11" x14ac:dyDescent="0.2">
      <c r="A29" s="19" t="s">
        <v>341</v>
      </c>
      <c r="B29" s="170">
        <v>5055</v>
      </c>
      <c r="C29" s="62">
        <v>2175</v>
      </c>
      <c r="D29" s="63">
        <v>2323</v>
      </c>
      <c r="E29" s="71">
        <v>1999</v>
      </c>
      <c r="F29" s="170">
        <v>909</v>
      </c>
      <c r="G29" s="248">
        <v>2873</v>
      </c>
      <c r="H29" s="62">
        <v>671</v>
      </c>
      <c r="I29" s="170">
        <v>780</v>
      </c>
      <c r="J29" s="170">
        <v>444</v>
      </c>
      <c r="K29" s="170">
        <v>586</v>
      </c>
    </row>
    <row r="30" spans="1:11" x14ac:dyDescent="0.2">
      <c r="B30" s="170"/>
      <c r="C30" s="62"/>
      <c r="D30" s="63"/>
      <c r="E30" s="71"/>
      <c r="F30" s="170"/>
      <c r="G30" s="170"/>
      <c r="H30" s="62"/>
      <c r="I30" s="170"/>
      <c r="J30" s="170"/>
      <c r="K30" s="170"/>
    </row>
    <row r="31" spans="1:11" x14ac:dyDescent="0.2">
      <c r="A31" s="19" t="s">
        <v>349</v>
      </c>
      <c r="B31" s="170">
        <f>B16+B21+B26</f>
        <v>7704</v>
      </c>
      <c r="C31" s="62">
        <f>C16+C21+C26</f>
        <v>2009</v>
      </c>
      <c r="D31" s="63">
        <f>D16+D21+D26</f>
        <v>2105</v>
      </c>
      <c r="E31" s="71">
        <f>E16+E21+E26</f>
        <v>2755</v>
      </c>
      <c r="F31" s="170">
        <f t="shared" ref="F31:K31" si="6">F16+F21+F26</f>
        <v>884</v>
      </c>
      <c r="G31" s="170">
        <f>G16+G21+G26</f>
        <v>1171</v>
      </c>
      <c r="H31" s="62">
        <f t="shared" si="6"/>
        <v>1474</v>
      </c>
      <c r="I31" s="170">
        <f t="shared" si="6"/>
        <v>1832</v>
      </c>
      <c r="J31" s="170">
        <f t="shared" si="6"/>
        <v>1020</v>
      </c>
      <c r="K31" s="170">
        <f t="shared" si="6"/>
        <v>1492</v>
      </c>
    </row>
    <row r="32" spans="1:11" x14ac:dyDescent="0.2">
      <c r="A32" s="19" t="s">
        <v>350</v>
      </c>
      <c r="B32" s="170">
        <f>B17+B22+B27</f>
        <v>4233</v>
      </c>
      <c r="C32" s="62">
        <f t="shared" ref="C32:K32" si="7">C17+C22+C27</f>
        <v>1864</v>
      </c>
      <c r="D32" s="63">
        <f>D17+D22+D27</f>
        <v>2084</v>
      </c>
      <c r="E32" s="71">
        <f>E17+E22+E27</f>
        <v>1066</v>
      </c>
      <c r="F32" s="170">
        <f t="shared" si="7"/>
        <v>775</v>
      </c>
      <c r="G32" s="170">
        <f>G17+G22+G27</f>
        <v>4469</v>
      </c>
      <c r="H32" s="62">
        <f t="shared" si="7"/>
        <v>939</v>
      </c>
      <c r="I32" s="170">
        <f t="shared" si="7"/>
        <v>781</v>
      </c>
      <c r="J32" s="170">
        <f t="shared" si="7"/>
        <v>993</v>
      </c>
      <c r="K32" s="170">
        <f t="shared" si="7"/>
        <v>820</v>
      </c>
    </row>
    <row r="33" spans="1:11" s="34" customFormat="1" x14ac:dyDescent="0.2">
      <c r="A33" s="32" t="s">
        <v>335</v>
      </c>
      <c r="B33" s="33">
        <f>SUM(B16:B17,B21:B22,B26:B27)</f>
        <v>11937</v>
      </c>
      <c r="C33" s="68">
        <f>SUM(C16:C17,C21:C22,C26:C27)</f>
        <v>3873</v>
      </c>
      <c r="D33" s="252">
        <f>SUM(D16:D17,D21:D22,D26:D27)</f>
        <v>4189</v>
      </c>
      <c r="E33" s="76">
        <f>SUM(E16:E17,E21:E22,E26:E27)</f>
        <v>3821</v>
      </c>
      <c r="F33" s="33">
        <f t="shared" ref="F33:K33" si="8">SUM(F16:F17,F21:F22,F26:F27)</f>
        <v>1659</v>
      </c>
      <c r="G33" s="33">
        <f>SUM(G16:G17,G21:G22,G26:G27)</f>
        <v>5640</v>
      </c>
      <c r="H33" s="68">
        <f t="shared" si="8"/>
        <v>2413</v>
      </c>
      <c r="I33" s="33">
        <f t="shared" si="8"/>
        <v>2613</v>
      </c>
      <c r="J33" s="33">
        <f t="shared" si="8"/>
        <v>2013</v>
      </c>
      <c r="K33" s="33">
        <f t="shared" si="8"/>
        <v>2312</v>
      </c>
    </row>
    <row r="34" spans="1:11" x14ac:dyDescent="0.2">
      <c r="A34" s="19" t="s">
        <v>351</v>
      </c>
      <c r="B34" s="170">
        <f>B18+B23+B28</f>
        <v>5404</v>
      </c>
      <c r="C34" s="62">
        <f>C18+C23+C28</f>
        <v>1434</v>
      </c>
      <c r="D34" s="63">
        <f>D18+D23+D28</f>
        <v>1782</v>
      </c>
      <c r="E34" s="71">
        <f>E18+E23+E28</f>
        <v>1934</v>
      </c>
      <c r="F34" s="170">
        <f t="shared" ref="F34:K34" si="9">F18+F23+F28</f>
        <v>729</v>
      </c>
      <c r="G34" s="170">
        <f>G18+G23+G28</f>
        <v>2395</v>
      </c>
      <c r="H34" s="62">
        <f t="shared" si="9"/>
        <v>1067</v>
      </c>
      <c r="I34" s="170">
        <f t="shared" si="9"/>
        <v>1200</v>
      </c>
      <c r="J34" s="170">
        <f t="shared" si="9"/>
        <v>911</v>
      </c>
      <c r="K34" s="170">
        <f t="shared" si="9"/>
        <v>1110</v>
      </c>
    </row>
    <row r="35" spans="1:11" x14ac:dyDescent="0.2">
      <c r="A35" s="19" t="s">
        <v>352</v>
      </c>
      <c r="B35" s="170">
        <f>B19+B24+B29</f>
        <v>6400</v>
      </c>
      <c r="C35" s="62">
        <f t="shared" ref="C35:K35" si="10">C19+C24+C29</f>
        <v>2401</v>
      </c>
      <c r="D35" s="63">
        <f>D19+D24+D29</f>
        <v>2332</v>
      </c>
      <c r="E35" s="71">
        <f>E19+E24+E29</f>
        <v>2018</v>
      </c>
      <c r="F35" s="170">
        <f t="shared" si="10"/>
        <v>946</v>
      </c>
      <c r="G35" s="170">
        <f>G19+G24+G29</f>
        <v>3247</v>
      </c>
      <c r="H35" s="62">
        <f t="shared" si="10"/>
        <v>1302</v>
      </c>
      <c r="I35" s="170">
        <f t="shared" si="10"/>
        <v>1380</v>
      </c>
      <c r="J35" s="170">
        <f t="shared" si="10"/>
        <v>1098</v>
      </c>
      <c r="K35" s="170">
        <f t="shared" si="10"/>
        <v>1214</v>
      </c>
    </row>
    <row r="36" spans="1:11" s="34" customFormat="1" x14ac:dyDescent="0.2">
      <c r="A36" s="32" t="s">
        <v>336</v>
      </c>
      <c r="B36" s="33">
        <f>SUM(B18:B19,B23:B24,B28:B29)</f>
        <v>11804</v>
      </c>
      <c r="C36" s="68">
        <f>SUM(C18:C19,C23:C24,C28:C29)</f>
        <v>3835</v>
      </c>
      <c r="D36" s="252">
        <f>SUM(D18:D19,D23:D24,D28:D29)</f>
        <v>4114</v>
      </c>
      <c r="E36" s="76">
        <f>SUM(E18:E19,E23:E24,E28:E29)</f>
        <v>3952</v>
      </c>
      <c r="F36" s="33">
        <f t="shared" ref="F36:K36" si="11">SUM(F18:F19,F23:F24,F28:F29)</f>
        <v>1675</v>
      </c>
      <c r="G36" s="33">
        <f>SUM(G18:G19,G23:G24,G28:G29)</f>
        <v>5642</v>
      </c>
      <c r="H36" s="68">
        <f t="shared" si="11"/>
        <v>2369</v>
      </c>
      <c r="I36" s="33">
        <f t="shared" si="11"/>
        <v>2580</v>
      </c>
      <c r="J36" s="33">
        <f t="shared" si="11"/>
        <v>2009</v>
      </c>
      <c r="K36" s="33">
        <f t="shared" si="11"/>
        <v>2324</v>
      </c>
    </row>
    <row r="37" spans="1:11" x14ac:dyDescent="0.2">
      <c r="A37" s="19"/>
      <c r="B37" s="170"/>
      <c r="C37" s="62"/>
      <c r="D37" s="63"/>
      <c r="E37" s="71"/>
      <c r="F37" s="170"/>
      <c r="G37" s="170"/>
      <c r="H37" s="62"/>
      <c r="I37" s="170"/>
      <c r="J37" s="170"/>
      <c r="K37" s="170"/>
    </row>
    <row r="38" spans="1:11" x14ac:dyDescent="0.2">
      <c r="A38" s="19" t="s">
        <v>337</v>
      </c>
      <c r="B38" s="22" t="s">
        <v>249</v>
      </c>
      <c r="C38" s="64" t="s">
        <v>247</v>
      </c>
      <c r="D38" s="64" t="s">
        <v>613</v>
      </c>
      <c r="E38" s="72" t="s">
        <v>398</v>
      </c>
      <c r="F38" s="22" t="s">
        <v>248</v>
      </c>
      <c r="G38" s="22" t="s">
        <v>250</v>
      </c>
      <c r="H38" s="64" t="s">
        <v>317</v>
      </c>
      <c r="I38" s="22" t="s">
        <v>320</v>
      </c>
      <c r="J38" s="24" t="s">
        <v>321</v>
      </c>
      <c r="K38" s="22" t="s">
        <v>318</v>
      </c>
    </row>
    <row r="39" spans="1:11" x14ac:dyDescent="0.2">
      <c r="A39" s="19" t="s">
        <v>301</v>
      </c>
      <c r="B39" s="40">
        <f>B16/$B$31</f>
        <v>9.3198338525441335E-2</v>
      </c>
      <c r="C39" s="40">
        <f>C16/$C$31</f>
        <v>4.7287207565953213E-2</v>
      </c>
      <c r="D39" s="40">
        <f>D16/D31</f>
        <v>4.2755344418052253E-3</v>
      </c>
      <c r="E39" s="40">
        <f>E16/$E$31</f>
        <v>4.7549909255898366E-2</v>
      </c>
      <c r="F39" s="40">
        <f>F16/$F$31</f>
        <v>1.8099547511312219E-2</v>
      </c>
      <c r="G39" s="40">
        <f>G16/$G$31</f>
        <v>4.6968403074295471E-2</v>
      </c>
      <c r="H39" s="40">
        <f>H16/$H$31</f>
        <v>0.2157394843962008</v>
      </c>
      <c r="I39" s="40">
        <f>I16/$I$31</f>
        <v>0.17576419213973798</v>
      </c>
      <c r="J39" s="40">
        <f>J16/$J$31</f>
        <v>0.25294117647058822</v>
      </c>
      <c r="K39" s="40">
        <f>K16/$K$31</f>
        <v>0.21715817694369974</v>
      </c>
    </row>
    <row r="40" spans="1:11" x14ac:dyDescent="0.2">
      <c r="A40" s="19" t="s">
        <v>302</v>
      </c>
      <c r="B40" s="40">
        <f>B21/$B$31</f>
        <v>7.5545171339563857E-2</v>
      </c>
      <c r="C40" s="40">
        <f>C21/$C$31</f>
        <v>5.4255848680935789E-2</v>
      </c>
      <c r="D40" s="40">
        <f>D21/D31</f>
        <v>1.6152019002375298E-2</v>
      </c>
      <c r="E40" s="40">
        <f>E21/$E$31</f>
        <v>8.3484573502722315E-3</v>
      </c>
      <c r="F40" s="40">
        <f>F21/$F$31</f>
        <v>2.828054298642534E-2</v>
      </c>
      <c r="G40" s="40">
        <f>G21/$G$31</f>
        <v>4.4406490179333902E-2</v>
      </c>
      <c r="H40" s="40">
        <f>H21/$H$31</f>
        <v>0.15603799185888739</v>
      </c>
      <c r="I40" s="40">
        <f>I21/$I$31</f>
        <v>0.20524017467248909</v>
      </c>
      <c r="J40" s="40">
        <f>J21/$J$31</f>
        <v>0.25588235294117645</v>
      </c>
      <c r="K40" s="40">
        <f>K21/$K$31</f>
        <v>0.23056300268096513</v>
      </c>
    </row>
    <row r="41" spans="1:11" x14ac:dyDescent="0.2">
      <c r="A41" s="19" t="s">
        <v>300</v>
      </c>
      <c r="B41" s="40">
        <f>B26/$B$31</f>
        <v>0.83125649013499481</v>
      </c>
      <c r="C41" s="40">
        <f>C26/$C$31</f>
        <v>0.89845694375311103</v>
      </c>
      <c r="D41" s="40">
        <f>D26/D31</f>
        <v>0.97957244655581943</v>
      </c>
      <c r="E41" s="40">
        <f>E26/$E$31</f>
        <v>0.94410163339382935</v>
      </c>
      <c r="F41" s="40">
        <f>F26/$F$31</f>
        <v>0.9536199095022625</v>
      </c>
      <c r="G41" s="40">
        <f>G26/$G$31</f>
        <v>0.90862510674637065</v>
      </c>
      <c r="H41" s="40">
        <f>H26/$H$31</f>
        <v>0.62822252374491183</v>
      </c>
      <c r="I41" s="40">
        <f>I26/$I$31</f>
        <v>0.61899563318777295</v>
      </c>
      <c r="J41" s="40">
        <f>J26/$J$31</f>
        <v>0.49117647058823527</v>
      </c>
      <c r="K41" s="40">
        <f>K26/$K$31</f>
        <v>0.55227882037533516</v>
      </c>
    </row>
    <row r="42" spans="1:11" x14ac:dyDescent="0.2">
      <c r="A42" s="19"/>
      <c r="B42" s="40"/>
      <c r="C42" s="40"/>
      <c r="D42" s="40"/>
      <c r="E42" s="40"/>
      <c r="F42" s="40"/>
      <c r="G42" s="40"/>
      <c r="H42" s="40"/>
      <c r="I42" s="40"/>
      <c r="J42" s="40"/>
      <c r="K42" s="40"/>
    </row>
    <row r="43" spans="1:11" x14ac:dyDescent="0.2">
      <c r="A43" s="19" t="s">
        <v>346</v>
      </c>
      <c r="B43" s="22" t="s">
        <v>249</v>
      </c>
      <c r="C43" s="64" t="s">
        <v>247</v>
      </c>
      <c r="D43" s="64" t="s">
        <v>613</v>
      </c>
      <c r="E43" s="72" t="s">
        <v>398</v>
      </c>
      <c r="F43" s="22" t="s">
        <v>248</v>
      </c>
      <c r="G43" s="22" t="s">
        <v>250</v>
      </c>
      <c r="H43" s="64" t="s">
        <v>317</v>
      </c>
      <c r="I43" s="22" t="s">
        <v>320</v>
      </c>
      <c r="J43" s="24" t="s">
        <v>321</v>
      </c>
      <c r="K43" s="22" t="s">
        <v>318</v>
      </c>
    </row>
    <row r="44" spans="1:11" x14ac:dyDescent="0.2">
      <c r="A44" s="19" t="s">
        <v>301</v>
      </c>
      <c r="B44" s="40">
        <f>B17/B32</f>
        <v>0.2289156626506024</v>
      </c>
      <c r="C44" s="40">
        <f>C17/C32</f>
        <v>0.1046137339055794</v>
      </c>
      <c r="D44" s="40">
        <f>D17/D32</f>
        <v>8.1573896353166978E-3</v>
      </c>
      <c r="E44" s="40">
        <f>E17/E32</f>
        <v>4.5028142589118199E-2</v>
      </c>
      <c r="F44" s="40">
        <f t="shared" ref="F44:K44" si="12">F17/F32</f>
        <v>3.741935483870968E-2</v>
      </c>
      <c r="G44" s="40">
        <f>G17/G32</f>
        <v>0.14029984336540613</v>
      </c>
      <c r="H44" s="40">
        <f t="shared" si="12"/>
        <v>0.49201277955271566</v>
      </c>
      <c r="I44" s="40">
        <f t="shared" si="12"/>
        <v>0.39180537772087065</v>
      </c>
      <c r="J44" s="40">
        <f t="shared" si="12"/>
        <v>0.4783484390735146</v>
      </c>
      <c r="K44" s="40">
        <f t="shared" si="12"/>
        <v>0.40121951219512197</v>
      </c>
    </row>
    <row r="45" spans="1:11" x14ac:dyDescent="0.2">
      <c r="A45" s="19" t="s">
        <v>302</v>
      </c>
      <c r="B45" s="40">
        <f>B22/B32</f>
        <v>9.945665012993149E-2</v>
      </c>
      <c r="C45" s="40">
        <f>C22/C32</f>
        <v>0.10997854077253219</v>
      </c>
      <c r="D45" s="40">
        <f>D22/D32</f>
        <v>3.9827255278310943E-2</v>
      </c>
      <c r="E45" s="40">
        <f>E22/E32</f>
        <v>1.8761726078799251E-2</v>
      </c>
      <c r="F45" s="40">
        <f t="shared" ref="F45:K45" si="13">F22/F32</f>
        <v>4.2580645161290322E-2</v>
      </c>
      <c r="G45" s="40">
        <f>G22/G32</f>
        <v>4.9675542626985904E-2</v>
      </c>
      <c r="H45" s="40">
        <f t="shared" si="13"/>
        <v>0.12673056443024494</v>
      </c>
      <c r="I45" s="40">
        <f t="shared" si="13"/>
        <v>0.19590268886043533</v>
      </c>
      <c r="J45" s="40">
        <f t="shared" si="13"/>
        <v>0.20342396777442096</v>
      </c>
      <c r="K45" s="40">
        <f t="shared" si="13"/>
        <v>0.19390243902439025</v>
      </c>
    </row>
    <row r="46" spans="1:11" x14ac:dyDescent="0.2">
      <c r="A46" s="19" t="s">
        <v>300</v>
      </c>
      <c r="B46" s="40">
        <f>B27/B32</f>
        <v>0.67162768721946609</v>
      </c>
      <c r="C46" s="40">
        <f>C27/C32</f>
        <v>0.78540772532188841</v>
      </c>
      <c r="D46" s="40">
        <f>D27/D32</f>
        <v>0.95201535508637236</v>
      </c>
      <c r="E46" s="40">
        <f>E27/E32</f>
        <v>0.93621013133208253</v>
      </c>
      <c r="F46" s="40">
        <f t="shared" ref="F46:K46" si="14">F27/F32</f>
        <v>0.92</v>
      </c>
      <c r="G46" s="40">
        <f>G27/G32</f>
        <v>0.81002461400760795</v>
      </c>
      <c r="H46" s="40">
        <f t="shared" si="14"/>
        <v>0.3812566560170394</v>
      </c>
      <c r="I46" s="40">
        <f t="shared" si="14"/>
        <v>0.41229193341869397</v>
      </c>
      <c r="J46" s="40">
        <f t="shared" si="14"/>
        <v>0.31822759315206445</v>
      </c>
      <c r="K46" s="40">
        <f t="shared" si="14"/>
        <v>0.40487804878048783</v>
      </c>
    </row>
    <row r="47" spans="1:11" x14ac:dyDescent="0.2">
      <c r="A47" s="19"/>
      <c r="B47" s="40"/>
      <c r="C47" s="40"/>
      <c r="D47" s="40"/>
      <c r="E47" s="40"/>
      <c r="F47" s="40"/>
      <c r="G47" s="40"/>
      <c r="H47" s="40"/>
      <c r="I47" s="40"/>
      <c r="J47" s="40"/>
      <c r="K47" s="40"/>
    </row>
    <row r="48" spans="1:11" x14ac:dyDescent="0.2">
      <c r="A48" s="19" t="s">
        <v>347</v>
      </c>
      <c r="B48" s="22" t="s">
        <v>249</v>
      </c>
      <c r="C48" s="64" t="s">
        <v>247</v>
      </c>
      <c r="D48" s="64" t="s">
        <v>613</v>
      </c>
      <c r="E48" s="72" t="s">
        <v>398</v>
      </c>
      <c r="F48" s="22" t="s">
        <v>248</v>
      </c>
      <c r="G48" s="22" t="s">
        <v>250</v>
      </c>
      <c r="H48" s="64" t="s">
        <v>317</v>
      </c>
      <c r="I48" s="22" t="s">
        <v>320</v>
      </c>
      <c r="J48" s="24" t="s">
        <v>321</v>
      </c>
      <c r="K48" s="22" t="s">
        <v>318</v>
      </c>
    </row>
    <row r="49" spans="1:11" x14ac:dyDescent="0.2">
      <c r="A49" s="19" t="s">
        <v>301</v>
      </c>
      <c r="B49" s="40">
        <f>B18/B34</f>
        <v>0.1574759437453738</v>
      </c>
      <c r="C49" s="40">
        <f>C18/C34</f>
        <v>0.15271966527196654</v>
      </c>
      <c r="D49" s="40">
        <f>D18/D34</f>
        <v>1.2906846240179574E-2</v>
      </c>
      <c r="E49" s="40">
        <f>E18/E34</f>
        <v>9.8759048603929686E-2</v>
      </c>
      <c r="F49" s="40">
        <f t="shared" ref="F49:K49" si="15">F18/F34</f>
        <v>4.1152263374485597E-2</v>
      </c>
      <c r="G49" s="40">
        <f>G18/G34</f>
        <v>0.19540709812108559</v>
      </c>
      <c r="H49" s="40">
        <f t="shared" si="15"/>
        <v>0.29615745079662603</v>
      </c>
      <c r="I49" s="40">
        <f t="shared" si="15"/>
        <v>0.23416666666666666</v>
      </c>
      <c r="J49" s="40">
        <f t="shared" si="15"/>
        <v>0.38419319429198684</v>
      </c>
      <c r="K49" s="40">
        <f t="shared" si="15"/>
        <v>0.26036036036036037</v>
      </c>
    </row>
    <row r="50" spans="1:11" x14ac:dyDescent="0.2">
      <c r="A50" s="19" t="s">
        <v>302</v>
      </c>
      <c r="B50" s="40">
        <f>B23/B34</f>
        <v>8.0680977054034042E-2</v>
      </c>
      <c r="C50" s="40">
        <f>C23/C34</f>
        <v>0.10460251046025104</v>
      </c>
      <c r="D50" s="40">
        <f>D23/D34</f>
        <v>6.0044893378226709E-2</v>
      </c>
      <c r="E50" s="40">
        <f>E23/E34</f>
        <v>2.0682523267838676E-2</v>
      </c>
      <c r="F50" s="40">
        <f t="shared" ref="F50:K50" si="16">F23/F34</f>
        <v>5.0754458161865572E-2</v>
      </c>
      <c r="G50" s="40">
        <f>G23/G34</f>
        <v>4.8016701461377868E-2</v>
      </c>
      <c r="H50" s="40">
        <f t="shared" si="16"/>
        <v>0.13589503280224929</v>
      </c>
      <c r="I50" s="40">
        <f t="shared" si="16"/>
        <v>0.21166666666666667</v>
      </c>
      <c r="J50" s="40">
        <f t="shared" si="16"/>
        <v>0.20856201975850713</v>
      </c>
      <c r="K50" s="40">
        <f t="shared" si="16"/>
        <v>0.22252252252252253</v>
      </c>
    </row>
    <row r="51" spans="1:11" x14ac:dyDescent="0.2">
      <c r="A51" s="19" t="s">
        <v>300</v>
      </c>
      <c r="B51" s="40">
        <f>B28/B34</f>
        <v>0.76184307920059213</v>
      </c>
      <c r="C51" s="40">
        <f>C28/C34</f>
        <v>0.74267782426778239</v>
      </c>
      <c r="D51" s="40">
        <f>D28/D34</f>
        <v>0.92704826038159371</v>
      </c>
      <c r="E51" s="40">
        <f>E28/E34</f>
        <v>0.8805584281282316</v>
      </c>
      <c r="F51" s="40">
        <f t="shared" ref="F51:K51" si="17">F28/F34</f>
        <v>0.90809327846364885</v>
      </c>
      <c r="G51" s="40">
        <f>G28/G34</f>
        <v>0.75657620041753648</v>
      </c>
      <c r="H51" s="40">
        <f t="shared" si="17"/>
        <v>0.56794751640112462</v>
      </c>
      <c r="I51" s="40">
        <f t="shared" si="17"/>
        <v>0.5541666666666667</v>
      </c>
      <c r="J51" s="40">
        <f t="shared" si="17"/>
        <v>0.40724478594950603</v>
      </c>
      <c r="K51" s="40">
        <f t="shared" si="17"/>
        <v>0.51711711711711716</v>
      </c>
    </row>
    <row r="52" spans="1:11" x14ac:dyDescent="0.2">
      <c r="A52" s="19"/>
      <c r="B52" s="40"/>
      <c r="C52" s="40"/>
      <c r="D52" s="40"/>
      <c r="E52" s="40"/>
      <c r="F52" s="40"/>
      <c r="G52" s="40"/>
      <c r="H52" s="40"/>
      <c r="I52" s="40"/>
      <c r="J52" s="40"/>
      <c r="K52" s="40"/>
    </row>
    <row r="53" spans="1:11" x14ac:dyDescent="0.2">
      <c r="A53" s="19" t="s">
        <v>348</v>
      </c>
      <c r="B53" s="22" t="s">
        <v>249</v>
      </c>
      <c r="C53" s="64" t="s">
        <v>247</v>
      </c>
      <c r="D53" s="64" t="s">
        <v>613</v>
      </c>
      <c r="E53" s="72" t="s">
        <v>398</v>
      </c>
      <c r="F53" s="22" t="s">
        <v>248</v>
      </c>
      <c r="G53" s="22" t="s">
        <v>250</v>
      </c>
      <c r="H53" s="64" t="s">
        <v>317</v>
      </c>
      <c r="I53" s="22" t="s">
        <v>320</v>
      </c>
      <c r="J53" s="24" t="s">
        <v>321</v>
      </c>
      <c r="K53" s="22" t="s">
        <v>318</v>
      </c>
    </row>
    <row r="54" spans="1:11" x14ac:dyDescent="0.2">
      <c r="A54" s="19" t="s">
        <v>301</v>
      </c>
      <c r="B54" s="40">
        <f>B19/B35</f>
        <v>0.125</v>
      </c>
      <c r="C54" s="40">
        <f>C19/C35</f>
        <v>2.7072053311120368E-2</v>
      </c>
      <c r="D54" s="40">
        <f>D19/D35</f>
        <v>4.288164665523156E-4</v>
      </c>
      <c r="E54" s="40">
        <f>E19/E35</f>
        <v>7.4331020812685826E-3</v>
      </c>
      <c r="F54" s="40">
        <f t="shared" ref="F54:K54" si="18">F19/F35</f>
        <v>1.5856236786469344E-2</v>
      </c>
      <c r="G54" s="40">
        <f>G19/G35</f>
        <v>6.6214967662457658E-2</v>
      </c>
      <c r="H54" s="40">
        <f t="shared" si="18"/>
        <v>0.33410138248847926</v>
      </c>
      <c r="I54" s="40">
        <f t="shared" si="18"/>
        <v>0.23695652173913043</v>
      </c>
      <c r="J54" s="40">
        <f t="shared" si="18"/>
        <v>0.34790528233151186</v>
      </c>
      <c r="K54" s="40">
        <f t="shared" si="18"/>
        <v>0.3039538714991763</v>
      </c>
    </row>
    <row r="55" spans="1:11" x14ac:dyDescent="0.2">
      <c r="A55" s="19" t="s">
        <v>302</v>
      </c>
      <c r="B55" s="40">
        <f>B24/B35</f>
        <v>8.5156250000000003E-2</v>
      </c>
      <c r="C55" s="40">
        <f>C24/C35</f>
        <v>6.7055393586005832E-2</v>
      </c>
      <c r="D55" s="40">
        <f>D24/D35</f>
        <v>3.4305317324185248E-3</v>
      </c>
      <c r="E55" s="40">
        <f>E24/E35</f>
        <v>1.9821605550049554E-3</v>
      </c>
      <c r="F55" s="40">
        <f t="shared" ref="F55:K55" si="19">F24/F35</f>
        <v>2.3255813953488372E-2</v>
      </c>
      <c r="G55" s="40">
        <f>G24/G35</f>
        <v>4.8968278410840775E-2</v>
      </c>
      <c r="H55" s="40">
        <f t="shared" si="19"/>
        <v>0.15053763440860216</v>
      </c>
      <c r="I55" s="40">
        <f t="shared" si="19"/>
        <v>0.19782608695652174</v>
      </c>
      <c r="J55" s="40">
        <f t="shared" si="19"/>
        <v>0.24772313296903462</v>
      </c>
      <c r="K55" s="40">
        <f t="shared" si="19"/>
        <v>0.21334431630971992</v>
      </c>
    </row>
    <row r="56" spans="1:11" x14ac:dyDescent="0.2">
      <c r="A56" s="19" t="s">
        <v>300</v>
      </c>
      <c r="B56" s="40">
        <f>B29/B35</f>
        <v>0.78984374999999996</v>
      </c>
      <c r="C56" s="40">
        <f>C29/C35</f>
        <v>0.90587255310287385</v>
      </c>
      <c r="D56" s="40">
        <f>D29/D35</f>
        <v>0.99614065180102918</v>
      </c>
      <c r="E56" s="40">
        <f>E29/E35</f>
        <v>0.99058473736372643</v>
      </c>
      <c r="F56" s="40">
        <f t="shared" ref="F56:K56" si="20">F29/F35</f>
        <v>0.96088794926004228</v>
      </c>
      <c r="G56" s="40">
        <f>G29/G35</f>
        <v>0.88481675392670156</v>
      </c>
      <c r="H56" s="40">
        <f t="shared" si="20"/>
        <v>0.51536098310291856</v>
      </c>
      <c r="I56" s="40">
        <f t="shared" si="20"/>
        <v>0.56521739130434778</v>
      </c>
      <c r="J56" s="40">
        <f t="shared" si="20"/>
        <v>0.40437158469945356</v>
      </c>
      <c r="K56" s="40">
        <f t="shared" si="20"/>
        <v>0.48270181219110381</v>
      </c>
    </row>
    <row r="57" spans="1:11" x14ac:dyDescent="0.2">
      <c r="A57" s="19"/>
      <c r="B57" s="40"/>
      <c r="C57" s="40"/>
      <c r="D57" s="40"/>
      <c r="E57" s="40"/>
      <c r="F57" s="40"/>
      <c r="G57" s="40"/>
      <c r="H57" s="40"/>
      <c r="I57" s="40"/>
      <c r="J57" s="40"/>
      <c r="K57" s="40"/>
    </row>
    <row r="58" spans="1:11" x14ac:dyDescent="0.2">
      <c r="A58" s="19"/>
      <c r="B58" s="40"/>
      <c r="C58" s="40"/>
      <c r="D58" s="40"/>
      <c r="E58" s="40"/>
      <c r="F58" s="40"/>
      <c r="G58" s="40"/>
      <c r="H58" s="40"/>
      <c r="I58" s="40"/>
      <c r="J58" s="40"/>
      <c r="K58" s="40"/>
    </row>
    <row r="59" spans="1:11" x14ac:dyDescent="0.2">
      <c r="A59" s="19"/>
      <c r="B59" s="40"/>
      <c r="C59" s="40"/>
      <c r="D59" s="40"/>
      <c r="E59" s="40"/>
      <c r="F59" s="40"/>
      <c r="G59" s="40"/>
      <c r="H59" s="40"/>
      <c r="I59" s="40"/>
      <c r="J59" s="40"/>
      <c r="K59" s="40"/>
    </row>
    <row r="60" spans="1:11" x14ac:dyDescent="0.2">
      <c r="A60" s="40"/>
      <c r="B60" s="40"/>
      <c r="C60" s="40"/>
      <c r="D60" s="40"/>
      <c r="E60" s="40"/>
      <c r="F60" s="40"/>
      <c r="G60" s="40"/>
      <c r="H60" s="40"/>
      <c r="I60" s="40"/>
      <c r="J60" s="40"/>
      <c r="K60" s="40"/>
    </row>
    <row r="61" spans="1:11" x14ac:dyDescent="0.2">
      <c r="A61" s="40"/>
      <c r="B61" s="40"/>
      <c r="C61" s="40"/>
      <c r="D61" s="40"/>
      <c r="E61" s="40"/>
      <c r="F61" s="40"/>
      <c r="G61" s="40"/>
      <c r="H61" s="40"/>
      <c r="I61" s="40"/>
      <c r="J61" s="40"/>
      <c r="K61" s="40"/>
    </row>
    <row r="62" spans="1:11" x14ac:dyDescent="0.2">
      <c r="A62" s="40"/>
      <c r="B62" s="40"/>
      <c r="C62" s="40"/>
      <c r="D62" s="40"/>
      <c r="E62" s="40"/>
      <c r="F62" s="40"/>
      <c r="G62" s="40"/>
      <c r="H62" s="40"/>
      <c r="I62" s="40"/>
      <c r="J62" s="40"/>
      <c r="K62" s="40"/>
    </row>
    <row r="63" spans="1:11" x14ac:dyDescent="0.2">
      <c r="A63" s="40"/>
      <c r="B63" s="40"/>
      <c r="C63" s="40"/>
      <c r="D63" s="40"/>
      <c r="E63" s="40"/>
      <c r="F63" s="40"/>
      <c r="G63" s="40"/>
      <c r="H63" s="40"/>
      <c r="I63" s="40"/>
      <c r="J63" s="40"/>
      <c r="K63" s="40"/>
    </row>
    <row r="64" spans="1:11" x14ac:dyDescent="0.2">
      <c r="A64" s="40"/>
      <c r="B64" s="40"/>
      <c r="C64" s="40"/>
      <c r="D64" s="40"/>
      <c r="E64" s="40"/>
      <c r="F64" s="40"/>
      <c r="G64" s="40"/>
      <c r="H64" s="40"/>
      <c r="I64" s="40"/>
      <c r="J64" s="40"/>
      <c r="K64" s="40"/>
    </row>
    <row r="65" spans="1:11" x14ac:dyDescent="0.2">
      <c r="A65" s="40"/>
      <c r="B65" s="40"/>
      <c r="C65" s="40"/>
      <c r="D65" s="40"/>
      <c r="E65" s="40"/>
      <c r="F65" s="40"/>
      <c r="G65" s="40"/>
      <c r="H65" s="40"/>
      <c r="I65" s="40"/>
      <c r="J65" s="40"/>
      <c r="K65" s="40"/>
    </row>
    <row r="66" spans="1:11" x14ac:dyDescent="0.2">
      <c r="A66" s="40"/>
      <c r="B66" s="40"/>
      <c r="C66" s="40"/>
      <c r="D66" s="40"/>
      <c r="E66" s="40"/>
      <c r="F66" s="40"/>
      <c r="G66" s="40"/>
      <c r="H66" s="40"/>
      <c r="I66" s="40"/>
      <c r="J66" s="40"/>
      <c r="K66" s="40"/>
    </row>
    <row r="67" spans="1:11" x14ac:dyDescent="0.2">
      <c r="A67" s="40"/>
      <c r="B67" s="40"/>
      <c r="C67" s="40"/>
      <c r="D67" s="40"/>
      <c r="E67" s="40"/>
      <c r="F67" s="40"/>
      <c r="G67" s="40"/>
      <c r="H67" s="40"/>
      <c r="I67" s="40"/>
      <c r="J67" s="40"/>
      <c r="K67" s="40"/>
    </row>
    <row r="68" spans="1:11" x14ac:dyDescent="0.2">
      <c r="A68" s="40"/>
      <c r="B68" s="40"/>
      <c r="C68" s="40"/>
      <c r="D68" s="40"/>
      <c r="E68" s="40"/>
      <c r="F68" s="40"/>
      <c r="G68" s="40"/>
      <c r="H68" s="40"/>
      <c r="I68" s="40"/>
      <c r="J68" s="40"/>
      <c r="K68" s="40"/>
    </row>
    <row r="69" spans="1:11" x14ac:dyDescent="0.2">
      <c r="A69" s="40"/>
      <c r="B69" s="40"/>
      <c r="C69" s="40"/>
      <c r="D69" s="40"/>
      <c r="E69" s="40"/>
      <c r="F69" s="40"/>
      <c r="G69" s="40"/>
      <c r="H69" s="40"/>
      <c r="I69" s="170"/>
      <c r="J69" s="170"/>
      <c r="K69" s="170"/>
    </row>
    <row r="70" spans="1:11" x14ac:dyDescent="0.2">
      <c r="A70" s="43" t="s">
        <v>315</v>
      </c>
      <c r="B70" s="170"/>
      <c r="C70" s="62"/>
      <c r="D70" s="63"/>
      <c r="E70" s="71"/>
      <c r="F70" s="170"/>
      <c r="G70" s="170"/>
      <c r="I70" s="170"/>
      <c r="J70" s="170"/>
      <c r="K70" s="170"/>
    </row>
    <row r="71" spans="1:11" x14ac:dyDescent="0.2">
      <c r="A71" s="45" t="s">
        <v>316</v>
      </c>
      <c r="B71" s="22" t="s">
        <v>249</v>
      </c>
      <c r="C71" s="64" t="s">
        <v>247</v>
      </c>
      <c r="D71" s="64" t="s">
        <v>613</v>
      </c>
      <c r="E71" s="72" t="s">
        <v>398</v>
      </c>
      <c r="F71" s="22" t="s">
        <v>248</v>
      </c>
      <c r="G71" s="22" t="s">
        <v>250</v>
      </c>
      <c r="H71" s="64" t="s">
        <v>317</v>
      </c>
      <c r="I71" s="22" t="s">
        <v>320</v>
      </c>
      <c r="J71" s="24" t="s">
        <v>321</v>
      </c>
      <c r="K71" s="22" t="s">
        <v>318</v>
      </c>
    </row>
    <row r="72" spans="1:11" x14ac:dyDescent="0.2">
      <c r="A72" s="19" t="s">
        <v>327</v>
      </c>
      <c r="B72" s="170">
        <v>112</v>
      </c>
      <c r="C72" s="62">
        <v>62</v>
      </c>
      <c r="D72" s="170">
        <v>1</v>
      </c>
      <c r="E72" s="170">
        <v>39</v>
      </c>
      <c r="F72" s="170">
        <v>16</v>
      </c>
      <c r="G72" s="170">
        <v>151</v>
      </c>
      <c r="H72" s="170">
        <v>72</v>
      </c>
      <c r="I72" s="170">
        <v>57</v>
      </c>
      <c r="J72" s="170">
        <v>94</v>
      </c>
      <c r="K72" s="170" t="s">
        <v>319</v>
      </c>
    </row>
    <row r="73" spans="1:11" x14ac:dyDescent="0.2">
      <c r="A73" s="19" t="s">
        <v>328</v>
      </c>
      <c r="B73" s="170">
        <v>123</v>
      </c>
      <c r="C73" s="62">
        <v>24</v>
      </c>
      <c r="D73" s="170">
        <v>0</v>
      </c>
      <c r="E73" s="170">
        <v>42</v>
      </c>
      <c r="F73" s="170">
        <v>2</v>
      </c>
      <c r="G73" s="170">
        <v>69</v>
      </c>
      <c r="H73" s="170">
        <v>116</v>
      </c>
      <c r="I73" s="170">
        <v>44</v>
      </c>
      <c r="J73" s="170">
        <v>31</v>
      </c>
      <c r="K73" s="170" t="s">
        <v>319</v>
      </c>
    </row>
    <row r="74" spans="1:11" x14ac:dyDescent="0.2">
      <c r="A74" s="19" t="s">
        <v>329</v>
      </c>
      <c r="B74" s="170">
        <v>29</v>
      </c>
      <c r="C74" s="62">
        <v>10</v>
      </c>
      <c r="D74" s="170">
        <v>0</v>
      </c>
      <c r="E74" s="170">
        <v>9</v>
      </c>
      <c r="F74" s="170">
        <v>1</v>
      </c>
      <c r="G74" s="170">
        <v>1</v>
      </c>
      <c r="H74" s="170">
        <v>21</v>
      </c>
      <c r="I74" s="170">
        <v>56</v>
      </c>
      <c r="J74" s="170">
        <v>40</v>
      </c>
      <c r="K74" s="170" t="s">
        <v>319</v>
      </c>
    </row>
    <row r="75" spans="1:11" x14ac:dyDescent="0.2">
      <c r="A75" s="19" t="s">
        <v>330</v>
      </c>
      <c r="B75" s="170">
        <v>129</v>
      </c>
      <c r="C75" s="62">
        <v>63</v>
      </c>
      <c r="D75" s="170">
        <v>3</v>
      </c>
      <c r="E75" s="170">
        <v>47</v>
      </c>
      <c r="F75" s="170">
        <v>9</v>
      </c>
      <c r="G75" s="170">
        <v>139</v>
      </c>
      <c r="H75" s="170">
        <v>19</v>
      </c>
      <c r="I75" s="170">
        <v>7</v>
      </c>
      <c r="J75" s="170">
        <v>57</v>
      </c>
      <c r="K75" s="170" t="s">
        <v>319</v>
      </c>
    </row>
    <row r="76" spans="1:11" x14ac:dyDescent="0.2">
      <c r="A76" s="19" t="s">
        <v>331</v>
      </c>
      <c r="B76" s="170">
        <v>519</v>
      </c>
      <c r="C76" s="62">
        <v>52</v>
      </c>
      <c r="D76" s="170">
        <v>3</v>
      </c>
      <c r="E76" s="170">
        <v>2</v>
      </c>
      <c r="F76" s="170">
        <v>3</v>
      </c>
      <c r="G76" s="170">
        <v>73</v>
      </c>
      <c r="H76" s="170">
        <v>43</v>
      </c>
      <c r="I76" s="170">
        <v>14</v>
      </c>
      <c r="J76" s="170">
        <v>116</v>
      </c>
      <c r="K76" s="170" t="s">
        <v>319</v>
      </c>
    </row>
    <row r="77" spans="1:11" x14ac:dyDescent="0.2">
      <c r="A77" s="19" t="s">
        <v>332</v>
      </c>
      <c r="B77" s="170">
        <v>581</v>
      </c>
      <c r="C77" s="62">
        <v>54</v>
      </c>
      <c r="D77" s="170">
        <v>4</v>
      </c>
      <c r="E77" s="170">
        <v>14</v>
      </c>
      <c r="F77" s="170">
        <v>8</v>
      </c>
      <c r="G77" s="170">
        <v>186</v>
      </c>
      <c r="H77" s="170">
        <v>414</v>
      </c>
      <c r="I77" s="170">
        <v>243</v>
      </c>
      <c r="J77" s="170">
        <v>116</v>
      </c>
      <c r="K77" s="170" t="s">
        <v>319</v>
      </c>
    </row>
    <row r="78" spans="1:11" x14ac:dyDescent="0.2">
      <c r="A78" s="19" t="s">
        <v>333</v>
      </c>
      <c r="B78" s="170">
        <v>214</v>
      </c>
      <c r="C78" s="62">
        <v>30</v>
      </c>
      <c r="D78" s="170">
        <v>15</v>
      </c>
      <c r="E78" s="170">
        <v>58</v>
      </c>
      <c r="F78" s="170">
        <v>6</v>
      </c>
      <c r="G78" s="170">
        <v>60</v>
      </c>
      <c r="H78" s="170">
        <v>83</v>
      </c>
      <c r="I78" s="170">
        <v>206</v>
      </c>
      <c r="J78" s="170">
        <v>275</v>
      </c>
      <c r="K78" s="170" t="s">
        <v>319</v>
      </c>
    </row>
    <row r="79" spans="1:11" s="37" customFormat="1" x14ac:dyDescent="0.2">
      <c r="A79" s="35" t="s">
        <v>334</v>
      </c>
      <c r="B79" s="36">
        <f>SUM(B72:B78)</f>
        <v>1707</v>
      </c>
      <c r="C79" s="67">
        <f>SUM(C72:C78)</f>
        <v>295</v>
      </c>
      <c r="D79" s="255">
        <f>SUM(D72:D78)</f>
        <v>26</v>
      </c>
      <c r="E79" s="75">
        <f>SUM(E72:E78)</f>
        <v>211</v>
      </c>
      <c r="F79" s="36">
        <f t="shared" ref="F79:J79" si="21">SUM(F72:F78)</f>
        <v>45</v>
      </c>
      <c r="G79" s="36">
        <f>SUM(G72:G78)</f>
        <v>679</v>
      </c>
      <c r="H79" s="67">
        <f t="shared" si="21"/>
        <v>768</v>
      </c>
      <c r="I79" s="36">
        <f t="shared" si="21"/>
        <v>627</v>
      </c>
      <c r="J79" s="36">
        <f t="shared" si="21"/>
        <v>729</v>
      </c>
      <c r="K79" s="36"/>
    </row>
    <row r="80" spans="1:11" s="39" customFormat="1" x14ac:dyDescent="0.2">
      <c r="A80" s="80" t="s">
        <v>408</v>
      </c>
      <c r="B80" s="22" t="s">
        <v>249</v>
      </c>
      <c r="C80" s="24" t="s">
        <v>247</v>
      </c>
      <c r="D80" s="22" t="s">
        <v>613</v>
      </c>
      <c r="E80" s="22" t="s">
        <v>398</v>
      </c>
      <c r="F80" s="24" t="s">
        <v>248</v>
      </c>
      <c r="G80" s="22" t="s">
        <v>250</v>
      </c>
      <c r="H80" s="22" t="s">
        <v>317</v>
      </c>
      <c r="I80" s="24" t="s">
        <v>320</v>
      </c>
      <c r="J80" s="22" t="s">
        <v>321</v>
      </c>
      <c r="K80" s="22" t="s">
        <v>318</v>
      </c>
    </row>
    <row r="81" spans="1:11" x14ac:dyDescent="0.2">
      <c r="A81" s="19" t="s">
        <v>327</v>
      </c>
      <c r="B81" s="38">
        <f t="shared" ref="B81:B87" si="22">B72/$B$79</f>
        <v>6.561218512009373E-2</v>
      </c>
      <c r="C81" s="38">
        <f>C72/$C$79</f>
        <v>0.21016949152542372</v>
      </c>
      <c r="D81" s="38">
        <f>D72/D79</f>
        <v>3.8461538461538464E-2</v>
      </c>
      <c r="E81" s="38">
        <f t="shared" ref="E81:E87" si="23">E72/$E$79</f>
        <v>0.18483412322274881</v>
      </c>
      <c r="F81" s="38">
        <f>F72/$F$79</f>
        <v>0.35555555555555557</v>
      </c>
      <c r="G81" s="38">
        <f t="shared" ref="G81:G87" si="24">G72/$G$79</f>
        <v>0.22238586156111928</v>
      </c>
      <c r="H81" s="38">
        <f>H72/$H$79</f>
        <v>9.375E-2</v>
      </c>
      <c r="I81" s="38">
        <f>I72/$I$79</f>
        <v>9.0909090909090912E-2</v>
      </c>
      <c r="J81" s="38">
        <f>J72/$J$79</f>
        <v>0.12894375857338819</v>
      </c>
      <c r="K81" s="38"/>
    </row>
    <row r="82" spans="1:11" x14ac:dyDescent="0.2">
      <c r="A82" s="19" t="s">
        <v>328</v>
      </c>
      <c r="B82" s="38">
        <f t="shared" si="22"/>
        <v>7.2056239015817217E-2</v>
      </c>
      <c r="C82" s="38">
        <f t="shared" ref="C82:C87" si="25">C73/$C$79</f>
        <v>8.1355932203389825E-2</v>
      </c>
      <c r="D82" s="38">
        <f>D73/D79</f>
        <v>0</v>
      </c>
      <c r="E82" s="38">
        <f t="shared" si="23"/>
        <v>0.1990521327014218</v>
      </c>
      <c r="F82" s="38">
        <f t="shared" ref="F82:F87" si="26">F73/$F$79</f>
        <v>4.4444444444444446E-2</v>
      </c>
      <c r="G82" s="38">
        <f t="shared" si="24"/>
        <v>0.101620029455081</v>
      </c>
      <c r="H82" s="38">
        <f t="shared" ref="H82:H87" si="27">H73/$H$79</f>
        <v>0.15104166666666666</v>
      </c>
      <c r="I82" s="38">
        <f t="shared" ref="I82:I87" si="28">I73/$I$79</f>
        <v>7.0175438596491224E-2</v>
      </c>
      <c r="J82" s="38">
        <f t="shared" ref="J82:J87" si="29">J73/$J$79</f>
        <v>4.2524005486968448E-2</v>
      </c>
      <c r="K82" s="38"/>
    </row>
    <row r="83" spans="1:11" x14ac:dyDescent="0.2">
      <c r="A83" s="19" t="s">
        <v>329</v>
      </c>
      <c r="B83" s="38">
        <f t="shared" si="22"/>
        <v>1.698886936145284E-2</v>
      </c>
      <c r="C83" s="38">
        <f t="shared" si="25"/>
        <v>3.3898305084745763E-2</v>
      </c>
      <c r="D83" s="38">
        <f>D74/D79</f>
        <v>0</v>
      </c>
      <c r="E83" s="38">
        <f t="shared" si="23"/>
        <v>4.2654028436018961E-2</v>
      </c>
      <c r="F83" s="38">
        <f t="shared" si="26"/>
        <v>2.2222222222222223E-2</v>
      </c>
      <c r="G83" s="38">
        <f t="shared" si="24"/>
        <v>1.4727540500736377E-3</v>
      </c>
      <c r="H83" s="38">
        <f t="shared" si="27"/>
        <v>2.734375E-2</v>
      </c>
      <c r="I83" s="38">
        <f t="shared" si="28"/>
        <v>8.9314194577352471E-2</v>
      </c>
      <c r="J83" s="38">
        <f t="shared" si="29"/>
        <v>5.4869684499314127E-2</v>
      </c>
      <c r="K83" s="38"/>
    </row>
    <row r="84" spans="1:11" x14ac:dyDescent="0.2">
      <c r="A84" s="19" t="s">
        <v>330</v>
      </c>
      <c r="B84" s="38">
        <f t="shared" si="22"/>
        <v>7.5571177504393669E-2</v>
      </c>
      <c r="C84" s="38">
        <f t="shared" si="25"/>
        <v>0.2135593220338983</v>
      </c>
      <c r="D84" s="38">
        <f>D75/D79</f>
        <v>0.11538461538461539</v>
      </c>
      <c r="E84" s="38">
        <f t="shared" si="23"/>
        <v>0.22274881516587677</v>
      </c>
      <c r="F84" s="38">
        <f t="shared" si="26"/>
        <v>0.2</v>
      </c>
      <c r="G84" s="38">
        <f t="shared" si="24"/>
        <v>0.20471281296023564</v>
      </c>
      <c r="H84" s="38">
        <f t="shared" si="27"/>
        <v>2.4739583333333332E-2</v>
      </c>
      <c r="I84" s="38">
        <f t="shared" si="28"/>
        <v>1.1164274322169059E-2</v>
      </c>
      <c r="J84" s="38">
        <f t="shared" si="29"/>
        <v>7.8189300411522639E-2</v>
      </c>
      <c r="K84" s="38"/>
    </row>
    <row r="85" spans="1:11" x14ac:dyDescent="0.2">
      <c r="A85" s="19" t="s">
        <v>331</v>
      </c>
      <c r="B85" s="38">
        <f t="shared" si="22"/>
        <v>0.30404217926186294</v>
      </c>
      <c r="C85" s="38">
        <f t="shared" si="25"/>
        <v>0.17627118644067796</v>
      </c>
      <c r="D85" s="38">
        <f>D76/D79</f>
        <v>0.11538461538461539</v>
      </c>
      <c r="E85" s="38">
        <f t="shared" si="23"/>
        <v>9.4786729857819912E-3</v>
      </c>
      <c r="F85" s="38">
        <f t="shared" si="26"/>
        <v>6.6666666666666666E-2</v>
      </c>
      <c r="G85" s="38">
        <f t="shared" si="24"/>
        <v>0.10751104565537556</v>
      </c>
      <c r="H85" s="38">
        <f t="shared" si="27"/>
        <v>5.5989583333333336E-2</v>
      </c>
      <c r="I85" s="38">
        <f t="shared" si="28"/>
        <v>2.2328548644338118E-2</v>
      </c>
      <c r="J85" s="38">
        <f t="shared" si="29"/>
        <v>0.15912208504801098</v>
      </c>
      <c r="K85" s="38"/>
    </row>
    <row r="86" spans="1:11" x14ac:dyDescent="0.2">
      <c r="A86" s="19" t="s">
        <v>332</v>
      </c>
      <c r="B86" s="38">
        <f t="shared" si="22"/>
        <v>0.34036321031048622</v>
      </c>
      <c r="C86" s="38">
        <f t="shared" si="25"/>
        <v>0.18305084745762712</v>
      </c>
      <c r="D86" s="38">
        <f>D77/D79</f>
        <v>0.15384615384615385</v>
      </c>
      <c r="E86" s="38">
        <f t="shared" si="23"/>
        <v>6.6350710900473939E-2</v>
      </c>
      <c r="F86" s="38">
        <f t="shared" si="26"/>
        <v>0.17777777777777778</v>
      </c>
      <c r="G86" s="38">
        <f t="shared" si="24"/>
        <v>0.27393225331369664</v>
      </c>
      <c r="H86" s="38">
        <f t="shared" si="27"/>
        <v>0.5390625</v>
      </c>
      <c r="I86" s="38">
        <f t="shared" si="28"/>
        <v>0.38755980861244022</v>
      </c>
      <c r="J86" s="38">
        <f t="shared" si="29"/>
        <v>0.15912208504801098</v>
      </c>
      <c r="K86" s="38"/>
    </row>
    <row r="87" spans="1:11" x14ac:dyDescent="0.2">
      <c r="A87" s="19" t="s">
        <v>333</v>
      </c>
      <c r="B87" s="38">
        <f t="shared" si="22"/>
        <v>0.12536613942589339</v>
      </c>
      <c r="C87" s="38">
        <f t="shared" si="25"/>
        <v>0.10169491525423729</v>
      </c>
      <c r="D87" s="38">
        <f>D78/D79</f>
        <v>0.57692307692307687</v>
      </c>
      <c r="E87" s="38">
        <f t="shared" si="23"/>
        <v>0.27488151658767773</v>
      </c>
      <c r="F87" s="38">
        <f t="shared" si="26"/>
        <v>0.13333333333333333</v>
      </c>
      <c r="G87" s="38">
        <f t="shared" si="24"/>
        <v>8.8365243004418267E-2</v>
      </c>
      <c r="H87" s="38">
        <f t="shared" si="27"/>
        <v>0.10807291666666667</v>
      </c>
      <c r="I87" s="38">
        <f t="shared" si="28"/>
        <v>0.32854864433811803</v>
      </c>
      <c r="J87" s="38">
        <f t="shared" si="29"/>
        <v>0.37722908093278462</v>
      </c>
      <c r="K87" s="38"/>
    </row>
    <row r="88" spans="1:11" x14ac:dyDescent="0.2">
      <c r="A88" s="19" t="s">
        <v>354</v>
      </c>
      <c r="B88" s="256">
        <f>1-B81</f>
        <v>0.9343878148799063</v>
      </c>
      <c r="C88" s="38">
        <f>1-C81</f>
        <v>0.78983050847457625</v>
      </c>
      <c r="D88" s="38">
        <f>1-D81</f>
        <v>0.96153846153846156</v>
      </c>
      <c r="E88" s="38">
        <f>1-E81</f>
        <v>0.81516587677725116</v>
      </c>
      <c r="F88" s="38">
        <f t="shared" ref="F88:J88" si="30">1-F81</f>
        <v>0.64444444444444438</v>
      </c>
      <c r="G88" s="38">
        <f>1-G81</f>
        <v>0.77761413843888072</v>
      </c>
      <c r="H88" s="38">
        <f t="shared" si="30"/>
        <v>0.90625</v>
      </c>
      <c r="I88" s="256">
        <f t="shared" si="30"/>
        <v>0.90909090909090906</v>
      </c>
      <c r="J88" s="256">
        <f t="shared" si="30"/>
        <v>0.87105624142661187</v>
      </c>
    </row>
    <row r="89" spans="1:11" x14ac:dyDescent="0.2">
      <c r="C89"/>
      <c r="D89" s="38"/>
      <c r="E89" s="38"/>
      <c r="F89" s="38"/>
      <c r="G89" s="38"/>
      <c r="H89" s="38"/>
    </row>
    <row r="90" spans="1:11" x14ac:dyDescent="0.2">
      <c r="A90" s="45" t="s">
        <v>355</v>
      </c>
      <c r="B90" s="22" t="s">
        <v>249</v>
      </c>
      <c r="C90" s="24" t="s">
        <v>247</v>
      </c>
      <c r="D90" s="22" t="s">
        <v>613</v>
      </c>
      <c r="E90" s="22" t="s">
        <v>398</v>
      </c>
      <c r="F90" s="24" t="s">
        <v>248</v>
      </c>
      <c r="G90" s="22" t="s">
        <v>250</v>
      </c>
      <c r="H90" s="22" t="s">
        <v>317</v>
      </c>
      <c r="I90" s="24" t="s">
        <v>320</v>
      </c>
      <c r="J90" s="22" t="s">
        <v>321</v>
      </c>
      <c r="K90" s="22" t="s">
        <v>318</v>
      </c>
    </row>
    <row r="91" spans="1:11" x14ac:dyDescent="0.2">
      <c r="A91" s="19" t="s">
        <v>614</v>
      </c>
      <c r="B91" s="248">
        <v>240</v>
      </c>
      <c r="C91" s="170">
        <v>5</v>
      </c>
      <c r="D91" s="248">
        <v>2</v>
      </c>
      <c r="E91" s="248">
        <v>10</v>
      </c>
      <c r="F91" s="248">
        <v>4</v>
      </c>
      <c r="G91" s="170">
        <v>16</v>
      </c>
      <c r="H91" s="170">
        <v>91</v>
      </c>
      <c r="I91" s="248">
        <v>47</v>
      </c>
      <c r="J91" s="248">
        <v>106</v>
      </c>
      <c r="K91" s="248">
        <v>56</v>
      </c>
    </row>
    <row r="92" spans="1:11" x14ac:dyDescent="0.2">
      <c r="A92" s="19" t="s">
        <v>356</v>
      </c>
      <c r="B92" s="248">
        <v>226</v>
      </c>
      <c r="C92" s="170">
        <v>5</v>
      </c>
      <c r="D92" s="248">
        <v>2</v>
      </c>
      <c r="E92" s="248">
        <v>8</v>
      </c>
      <c r="F92" s="248">
        <v>4</v>
      </c>
      <c r="G92" s="170">
        <v>24</v>
      </c>
      <c r="H92" s="170">
        <v>60</v>
      </c>
      <c r="I92" s="248">
        <v>102</v>
      </c>
      <c r="J92" s="248">
        <v>125</v>
      </c>
      <c r="K92" s="248">
        <v>126</v>
      </c>
    </row>
    <row r="93" spans="1:11" x14ac:dyDescent="0.2">
      <c r="A93" s="19" t="s">
        <v>357</v>
      </c>
      <c r="B93" s="248">
        <v>334</v>
      </c>
      <c r="C93" s="170">
        <v>25</v>
      </c>
      <c r="D93" s="248">
        <v>7</v>
      </c>
      <c r="E93" s="248">
        <v>75</v>
      </c>
      <c r="F93" s="248">
        <v>5</v>
      </c>
      <c r="G93" s="170">
        <v>57</v>
      </c>
      <c r="H93" s="170">
        <v>146</v>
      </c>
      <c r="I93" s="248">
        <v>173</v>
      </c>
      <c r="J93" s="248">
        <v>171</v>
      </c>
      <c r="K93" s="248">
        <v>175</v>
      </c>
    </row>
    <row r="94" spans="1:11" x14ac:dyDescent="0.2">
      <c r="A94" s="19" t="s">
        <v>358</v>
      </c>
      <c r="B94" s="248">
        <v>370</v>
      </c>
      <c r="C94" s="170">
        <v>73</v>
      </c>
      <c r="D94" s="248">
        <v>5</v>
      </c>
      <c r="E94" s="248">
        <v>28</v>
      </c>
      <c r="F94" s="248">
        <v>9</v>
      </c>
      <c r="G94" s="170">
        <v>142</v>
      </c>
      <c r="H94" s="170">
        <v>307</v>
      </c>
      <c r="I94" s="248">
        <v>218</v>
      </c>
      <c r="J94" s="248">
        <v>233</v>
      </c>
      <c r="K94" s="248">
        <v>224</v>
      </c>
    </row>
    <row r="95" spans="1:11" x14ac:dyDescent="0.2">
      <c r="A95" s="19" t="s">
        <v>359</v>
      </c>
      <c r="B95" s="248">
        <v>274</v>
      </c>
      <c r="C95" s="170">
        <v>102</v>
      </c>
      <c r="D95" s="248">
        <v>7</v>
      </c>
      <c r="E95" s="248">
        <v>2</v>
      </c>
      <c r="F95" s="248">
        <v>7</v>
      </c>
      <c r="G95" s="170">
        <v>208</v>
      </c>
      <c r="H95" s="170">
        <v>148</v>
      </c>
      <c r="I95" s="248">
        <v>78</v>
      </c>
      <c r="J95" s="248">
        <v>87</v>
      </c>
      <c r="K95" s="248">
        <v>63</v>
      </c>
    </row>
    <row r="96" spans="1:11" x14ac:dyDescent="0.2">
      <c r="A96" s="19" t="s">
        <v>360</v>
      </c>
      <c r="B96" s="248">
        <v>198</v>
      </c>
      <c r="C96" s="170">
        <v>56</v>
      </c>
      <c r="D96" s="170">
        <v>0</v>
      </c>
      <c r="E96" s="248">
        <v>1</v>
      </c>
      <c r="F96" s="248">
        <v>2</v>
      </c>
      <c r="G96" s="170">
        <v>199</v>
      </c>
      <c r="H96" s="170">
        <v>3</v>
      </c>
      <c r="I96" s="248">
        <v>1</v>
      </c>
      <c r="J96" s="248">
        <v>2</v>
      </c>
      <c r="K96" s="248">
        <v>0</v>
      </c>
    </row>
    <row r="97" spans="1:11" x14ac:dyDescent="0.2">
      <c r="B97" s="257"/>
      <c r="C97" s="170"/>
      <c r="D97" s="170"/>
      <c r="E97" s="170"/>
      <c r="F97" s="170"/>
      <c r="G97" s="170"/>
      <c r="H97" s="170"/>
      <c r="I97" s="170"/>
    </row>
    <row r="98" spans="1:11" x14ac:dyDescent="0.2">
      <c r="A98" s="45" t="s">
        <v>406</v>
      </c>
      <c r="B98" s="22" t="s">
        <v>249</v>
      </c>
      <c r="C98" s="64" t="s">
        <v>247</v>
      </c>
      <c r="D98" s="64" t="s">
        <v>613</v>
      </c>
      <c r="E98" s="72" t="s">
        <v>398</v>
      </c>
      <c r="F98" s="24" t="s">
        <v>248</v>
      </c>
      <c r="G98" s="22" t="s">
        <v>250</v>
      </c>
      <c r="H98" s="24" t="s">
        <v>317</v>
      </c>
      <c r="I98" s="22" t="s">
        <v>320</v>
      </c>
      <c r="J98" s="24" t="s">
        <v>321</v>
      </c>
      <c r="K98" s="22" t="s">
        <v>318</v>
      </c>
    </row>
    <row r="99" spans="1:11" x14ac:dyDescent="0.2">
      <c r="A99" s="79" t="s">
        <v>615</v>
      </c>
      <c r="B99" s="248">
        <v>794</v>
      </c>
      <c r="C99" s="170">
        <v>27</v>
      </c>
      <c r="D99" s="170">
        <v>11</v>
      </c>
      <c r="E99" s="248">
        <v>54</v>
      </c>
      <c r="F99" s="248">
        <v>16</v>
      </c>
      <c r="G99" s="170">
        <v>240</v>
      </c>
      <c r="H99" s="248">
        <v>141</v>
      </c>
      <c r="I99" s="248">
        <v>196</v>
      </c>
      <c r="J99" s="248">
        <v>297</v>
      </c>
      <c r="K99" s="248">
        <v>248</v>
      </c>
    </row>
    <row r="100" spans="1:11" x14ac:dyDescent="0.2">
      <c r="A100" s="79" t="s">
        <v>401</v>
      </c>
      <c r="B100" s="248">
        <v>309</v>
      </c>
      <c r="C100" s="170">
        <v>19</v>
      </c>
      <c r="D100" s="170">
        <v>5</v>
      </c>
      <c r="E100" s="248">
        <v>63</v>
      </c>
      <c r="F100" s="248">
        <v>5</v>
      </c>
      <c r="G100" s="170">
        <v>111</v>
      </c>
      <c r="H100" s="248">
        <v>143</v>
      </c>
      <c r="I100" s="248">
        <v>145</v>
      </c>
      <c r="J100" s="248">
        <v>132</v>
      </c>
      <c r="K100" s="248">
        <v>90</v>
      </c>
    </row>
    <row r="101" spans="1:11" x14ac:dyDescent="0.2">
      <c r="A101" s="79" t="s">
        <v>403</v>
      </c>
      <c r="B101" s="248">
        <v>183</v>
      </c>
      <c r="C101" s="170">
        <v>12</v>
      </c>
      <c r="D101" s="170">
        <v>1</v>
      </c>
      <c r="E101" s="248">
        <v>27</v>
      </c>
      <c r="F101" s="248">
        <v>5</v>
      </c>
      <c r="G101" s="170">
        <v>71</v>
      </c>
      <c r="H101" s="248">
        <v>102</v>
      </c>
      <c r="I101" s="248">
        <v>98</v>
      </c>
      <c r="J101" s="248">
        <v>81</v>
      </c>
      <c r="K101" s="248">
        <v>55</v>
      </c>
    </row>
    <row r="102" spans="1:11" x14ac:dyDescent="0.2">
      <c r="A102" s="79" t="s">
        <v>404</v>
      </c>
      <c r="B102" s="248">
        <v>101</v>
      </c>
      <c r="C102" s="170">
        <v>3</v>
      </c>
      <c r="D102" s="170">
        <v>2</v>
      </c>
      <c r="E102" s="248">
        <v>21</v>
      </c>
      <c r="F102" s="248">
        <v>4</v>
      </c>
      <c r="G102" s="170">
        <v>54</v>
      </c>
      <c r="H102" s="248">
        <v>72</v>
      </c>
      <c r="I102" s="248">
        <v>39</v>
      </c>
      <c r="J102" s="248">
        <v>41</v>
      </c>
      <c r="K102" s="248">
        <v>27</v>
      </c>
    </row>
    <row r="103" spans="1:11" x14ac:dyDescent="0.2">
      <c r="A103" s="79" t="s">
        <v>405</v>
      </c>
      <c r="B103" s="248">
        <v>323</v>
      </c>
      <c r="C103" s="170">
        <v>11</v>
      </c>
      <c r="D103" s="170">
        <v>7</v>
      </c>
      <c r="E103" s="248">
        <v>46</v>
      </c>
      <c r="F103" s="248">
        <v>17</v>
      </c>
      <c r="G103" s="170">
        <v>202</v>
      </c>
      <c r="H103" s="248">
        <v>320</v>
      </c>
      <c r="I103" s="248">
        <v>152</v>
      </c>
      <c r="J103" s="248">
        <v>181</v>
      </c>
      <c r="K103" s="248">
        <v>237</v>
      </c>
    </row>
    <row r="104" spans="1:11" x14ac:dyDescent="0.2">
      <c r="A104" s="79"/>
      <c r="B104" s="170"/>
      <c r="C104" s="170"/>
      <c r="D104" s="170"/>
      <c r="E104" s="170"/>
      <c r="F104" s="170"/>
      <c r="G104" s="170"/>
      <c r="H104" s="170"/>
    </row>
    <row r="105" spans="1:11" x14ac:dyDescent="0.2">
      <c r="A105" s="45" t="s">
        <v>407</v>
      </c>
      <c r="B105" s="22" t="s">
        <v>249</v>
      </c>
      <c r="C105" s="64" t="s">
        <v>247</v>
      </c>
      <c r="D105" s="64" t="s">
        <v>613</v>
      </c>
      <c r="E105" s="72" t="s">
        <v>398</v>
      </c>
      <c r="F105" s="24" t="s">
        <v>248</v>
      </c>
      <c r="G105" s="22" t="s">
        <v>250</v>
      </c>
      <c r="H105" s="24" t="s">
        <v>317</v>
      </c>
      <c r="I105" s="22" t="s">
        <v>320</v>
      </c>
      <c r="J105" s="24" t="s">
        <v>321</v>
      </c>
      <c r="K105" s="22" t="s">
        <v>318</v>
      </c>
    </row>
    <row r="106" spans="1:11" x14ac:dyDescent="0.2">
      <c r="A106" s="79" t="s">
        <v>402</v>
      </c>
      <c r="B106" s="248">
        <v>374</v>
      </c>
      <c r="C106" s="170">
        <v>27</v>
      </c>
      <c r="D106" s="170" t="s">
        <v>319</v>
      </c>
      <c r="E106" s="248">
        <v>6</v>
      </c>
      <c r="F106" s="170" t="s">
        <v>319</v>
      </c>
      <c r="G106" s="170">
        <v>115</v>
      </c>
      <c r="H106" s="170" t="s">
        <v>319</v>
      </c>
      <c r="I106" s="170" t="s">
        <v>319</v>
      </c>
      <c r="J106" s="170" t="s">
        <v>319</v>
      </c>
      <c r="K106" s="170" t="s">
        <v>319</v>
      </c>
    </row>
    <row r="107" spans="1:11" x14ac:dyDescent="0.2">
      <c r="A107" s="79" t="s">
        <v>401</v>
      </c>
      <c r="B107" s="248">
        <v>422</v>
      </c>
      <c r="C107" s="170">
        <v>19</v>
      </c>
      <c r="D107" s="170" t="s">
        <v>319</v>
      </c>
      <c r="E107" s="248">
        <v>28</v>
      </c>
      <c r="F107" s="170" t="s">
        <v>319</v>
      </c>
      <c r="G107" s="170">
        <v>117</v>
      </c>
      <c r="H107" s="170" t="s">
        <v>319</v>
      </c>
      <c r="I107" s="170" t="s">
        <v>319</v>
      </c>
      <c r="J107" s="170" t="s">
        <v>319</v>
      </c>
      <c r="K107" s="170" t="s">
        <v>319</v>
      </c>
    </row>
    <row r="108" spans="1:11" x14ac:dyDescent="0.2">
      <c r="A108" s="79" t="s">
        <v>403</v>
      </c>
      <c r="B108" s="248">
        <v>286</v>
      </c>
      <c r="C108" s="170">
        <v>12</v>
      </c>
      <c r="D108" s="170" t="s">
        <v>319</v>
      </c>
      <c r="E108" s="248">
        <v>58</v>
      </c>
      <c r="F108" s="170" t="s">
        <v>319</v>
      </c>
      <c r="G108" s="170">
        <v>94</v>
      </c>
      <c r="H108" s="170" t="s">
        <v>319</v>
      </c>
      <c r="I108" s="170" t="s">
        <v>319</v>
      </c>
      <c r="J108" s="170" t="s">
        <v>319</v>
      </c>
      <c r="K108" s="170" t="s">
        <v>319</v>
      </c>
    </row>
    <row r="109" spans="1:11" x14ac:dyDescent="0.2">
      <c r="A109" s="79" t="s">
        <v>404</v>
      </c>
      <c r="B109" s="248">
        <v>149</v>
      </c>
      <c r="C109" s="170">
        <v>3</v>
      </c>
      <c r="D109" s="170" t="s">
        <v>319</v>
      </c>
      <c r="E109" s="248">
        <v>44</v>
      </c>
      <c r="F109" s="170" t="s">
        <v>319</v>
      </c>
      <c r="G109" s="170">
        <v>69</v>
      </c>
      <c r="H109" s="170" t="s">
        <v>319</v>
      </c>
      <c r="I109" s="170" t="s">
        <v>319</v>
      </c>
      <c r="J109" s="170" t="s">
        <v>319</v>
      </c>
      <c r="K109" s="170" t="s">
        <v>319</v>
      </c>
    </row>
    <row r="110" spans="1:11" x14ac:dyDescent="0.2">
      <c r="A110" s="79" t="s">
        <v>405</v>
      </c>
      <c r="B110" s="248">
        <v>480</v>
      </c>
      <c r="C110" s="170">
        <v>11</v>
      </c>
      <c r="D110" s="170" t="s">
        <v>319</v>
      </c>
      <c r="E110" s="248">
        <v>75</v>
      </c>
      <c r="F110" s="170" t="s">
        <v>319</v>
      </c>
      <c r="G110" s="170">
        <v>289</v>
      </c>
      <c r="H110" s="170" t="s">
        <v>319</v>
      </c>
      <c r="I110" s="170" t="s">
        <v>319</v>
      </c>
      <c r="J110" s="170" t="s">
        <v>319</v>
      </c>
      <c r="K110" s="170" t="s">
        <v>319</v>
      </c>
    </row>
    <row r="111" spans="1:11" x14ac:dyDescent="0.2">
      <c r="B111" s="170"/>
      <c r="C111" s="170"/>
      <c r="D111" s="170"/>
      <c r="E111" s="170"/>
      <c r="F111" s="170"/>
      <c r="G111" s="170"/>
      <c r="H111" s="170"/>
      <c r="I111" s="170"/>
      <c r="K111" s="170"/>
    </row>
    <row r="112" spans="1:11" x14ac:dyDescent="0.2">
      <c r="A112" s="45" t="s">
        <v>409</v>
      </c>
      <c r="B112" s="22" t="s">
        <v>249</v>
      </c>
      <c r="C112" s="64" t="s">
        <v>247</v>
      </c>
      <c r="D112" s="64" t="s">
        <v>613</v>
      </c>
      <c r="E112" s="72" t="s">
        <v>398</v>
      </c>
      <c r="F112" s="22" t="s">
        <v>248</v>
      </c>
      <c r="G112" s="24" t="s">
        <v>250</v>
      </c>
      <c r="H112" s="22" t="s">
        <v>317</v>
      </c>
      <c r="I112" s="22" t="s">
        <v>320</v>
      </c>
      <c r="J112" s="24" t="s">
        <v>321</v>
      </c>
      <c r="K112" s="22" t="s">
        <v>318</v>
      </c>
    </row>
    <row r="113" spans="1:11" x14ac:dyDescent="0.2">
      <c r="A113" s="19" t="s">
        <v>410</v>
      </c>
      <c r="B113" s="248">
        <v>47</v>
      </c>
      <c r="C113" s="248">
        <v>8</v>
      </c>
      <c r="D113" s="248">
        <v>1</v>
      </c>
      <c r="E113" s="248">
        <v>3</v>
      </c>
      <c r="F113" s="248">
        <v>3</v>
      </c>
      <c r="G113" s="248">
        <v>2</v>
      </c>
      <c r="H113" s="248">
        <v>22</v>
      </c>
      <c r="I113" s="248">
        <v>19</v>
      </c>
      <c r="J113" s="248">
        <v>1</v>
      </c>
      <c r="K113" s="248">
        <v>14</v>
      </c>
    </row>
    <row r="114" spans="1:11" x14ac:dyDescent="0.2">
      <c r="A114" s="19">
        <v>12</v>
      </c>
      <c r="B114" s="248">
        <v>86</v>
      </c>
      <c r="C114" s="248">
        <v>17</v>
      </c>
      <c r="D114" s="248">
        <v>0</v>
      </c>
      <c r="E114" s="248">
        <v>3</v>
      </c>
      <c r="F114" s="248">
        <v>3</v>
      </c>
      <c r="G114" s="248">
        <v>1</v>
      </c>
      <c r="H114" s="248">
        <v>16</v>
      </c>
      <c r="I114" s="248">
        <v>18</v>
      </c>
      <c r="J114" s="248">
        <v>7</v>
      </c>
      <c r="K114" s="248">
        <v>12</v>
      </c>
    </row>
    <row r="115" spans="1:11" x14ac:dyDescent="0.2">
      <c r="A115" s="19">
        <v>13</v>
      </c>
      <c r="B115" s="248">
        <v>234</v>
      </c>
      <c r="C115" s="248">
        <v>36</v>
      </c>
      <c r="D115" s="248">
        <v>4</v>
      </c>
      <c r="E115" s="248">
        <v>72</v>
      </c>
      <c r="F115" s="248">
        <v>3</v>
      </c>
      <c r="G115" s="248">
        <v>12</v>
      </c>
      <c r="H115" s="248">
        <v>96</v>
      </c>
      <c r="I115" s="248">
        <v>86</v>
      </c>
      <c r="J115" s="248">
        <v>72</v>
      </c>
      <c r="K115" s="248">
        <v>88</v>
      </c>
    </row>
    <row r="116" spans="1:11" x14ac:dyDescent="0.2">
      <c r="A116" s="19">
        <v>14</v>
      </c>
      <c r="B116" s="248">
        <v>351</v>
      </c>
      <c r="C116" s="248">
        <v>34</v>
      </c>
      <c r="D116" s="248">
        <v>4</v>
      </c>
      <c r="E116" s="248">
        <v>53</v>
      </c>
      <c r="F116" s="248">
        <v>7</v>
      </c>
      <c r="G116" s="248">
        <v>40</v>
      </c>
      <c r="H116" s="248">
        <v>184</v>
      </c>
      <c r="I116" s="248">
        <v>199</v>
      </c>
      <c r="J116" s="248">
        <v>178</v>
      </c>
      <c r="K116" s="248">
        <v>210</v>
      </c>
    </row>
    <row r="117" spans="1:11" x14ac:dyDescent="0.2">
      <c r="A117" s="19">
        <v>15</v>
      </c>
      <c r="B117" s="248">
        <v>463</v>
      </c>
      <c r="C117" s="248">
        <v>45</v>
      </c>
      <c r="D117" s="248">
        <v>6</v>
      </c>
      <c r="E117" s="248">
        <v>31</v>
      </c>
      <c r="F117" s="248">
        <v>13</v>
      </c>
      <c r="G117" s="248">
        <v>89</v>
      </c>
      <c r="H117" s="248">
        <v>292</v>
      </c>
      <c r="I117" s="248">
        <v>263</v>
      </c>
      <c r="J117" s="248">
        <v>272</v>
      </c>
      <c r="K117" s="248">
        <v>274</v>
      </c>
    </row>
    <row r="118" spans="1:11" x14ac:dyDescent="0.2">
      <c r="A118" s="19">
        <v>16</v>
      </c>
      <c r="B118" s="248">
        <v>330</v>
      </c>
      <c r="C118" s="248">
        <v>74</v>
      </c>
      <c r="D118" s="248">
        <v>11</v>
      </c>
      <c r="E118" s="248">
        <v>17</v>
      </c>
      <c r="F118" s="248">
        <v>7</v>
      </c>
      <c r="G118" s="248">
        <v>139</v>
      </c>
      <c r="H118" s="248">
        <v>139</v>
      </c>
      <c r="I118" s="248">
        <v>41</v>
      </c>
      <c r="J118" s="248">
        <v>178</v>
      </c>
      <c r="K118" s="248">
        <v>52</v>
      </c>
    </row>
    <row r="119" spans="1:11" x14ac:dyDescent="0.2">
      <c r="A119" s="19" t="s">
        <v>411</v>
      </c>
      <c r="B119" s="248">
        <v>176</v>
      </c>
      <c r="C119" s="248">
        <v>76</v>
      </c>
      <c r="D119" s="248">
        <v>0</v>
      </c>
      <c r="E119" s="248">
        <v>28</v>
      </c>
      <c r="F119" s="248">
        <v>9</v>
      </c>
      <c r="G119" s="248">
        <v>399</v>
      </c>
      <c r="H119" s="248">
        <v>31</v>
      </c>
      <c r="I119" s="248">
        <v>2</v>
      </c>
      <c r="J119" s="248">
        <v>25</v>
      </c>
      <c r="K119" s="248">
        <v>3</v>
      </c>
    </row>
    <row r="120" spans="1:11" x14ac:dyDescent="0.2">
      <c r="C120"/>
      <c r="D120"/>
      <c r="E120"/>
      <c r="H120"/>
    </row>
    <row r="121" spans="1:11" x14ac:dyDescent="0.2">
      <c r="C121"/>
      <c r="D121"/>
      <c r="E121"/>
      <c r="H121"/>
    </row>
    <row r="122" spans="1:11" x14ac:dyDescent="0.2">
      <c r="C122"/>
      <c r="D122"/>
      <c r="E122"/>
      <c r="H122"/>
    </row>
    <row r="123" spans="1:11" x14ac:dyDescent="0.2">
      <c r="C123"/>
      <c r="D123"/>
      <c r="E123"/>
      <c r="H123"/>
    </row>
    <row r="124" spans="1:11" x14ac:dyDescent="0.2">
      <c r="C124"/>
      <c r="D124"/>
      <c r="E124"/>
      <c r="H124"/>
    </row>
    <row r="125" spans="1:11" x14ac:dyDescent="0.2">
      <c r="C125"/>
      <c r="D125"/>
      <c r="E125"/>
      <c r="H125"/>
    </row>
    <row r="126" spans="1:11" x14ac:dyDescent="0.2">
      <c r="C126"/>
      <c r="D126"/>
      <c r="E126"/>
      <c r="H126"/>
    </row>
    <row r="127" spans="1:11" x14ac:dyDescent="0.2">
      <c r="C127"/>
      <c r="D127"/>
      <c r="E127"/>
      <c r="H127"/>
    </row>
    <row r="128" spans="1:11" x14ac:dyDescent="0.2">
      <c r="C128"/>
      <c r="D128"/>
      <c r="E128"/>
      <c r="H128"/>
    </row>
    <row r="129" spans="3:8" x14ac:dyDescent="0.2">
      <c r="C129"/>
      <c r="D129"/>
      <c r="E129"/>
      <c r="H129"/>
    </row>
    <row r="130" spans="3:8" x14ac:dyDescent="0.2">
      <c r="C130"/>
      <c r="D130"/>
      <c r="E130"/>
      <c r="H130"/>
    </row>
    <row r="131" spans="3:8" x14ac:dyDescent="0.2">
      <c r="C131"/>
      <c r="D131"/>
      <c r="E131"/>
      <c r="H131"/>
    </row>
    <row r="132" spans="3:8" x14ac:dyDescent="0.2">
      <c r="C132"/>
      <c r="D132"/>
      <c r="E132"/>
      <c r="H132"/>
    </row>
    <row r="133" spans="3:8" x14ac:dyDescent="0.2">
      <c r="C133"/>
      <c r="D133"/>
      <c r="E133"/>
      <c r="H133"/>
    </row>
    <row r="134" spans="3:8" x14ac:dyDescent="0.2">
      <c r="C134"/>
      <c r="D134"/>
      <c r="E134"/>
      <c r="H134"/>
    </row>
    <row r="135" spans="3:8" x14ac:dyDescent="0.2">
      <c r="C135"/>
      <c r="D135"/>
      <c r="E135"/>
      <c r="H135"/>
    </row>
    <row r="136" spans="3:8" x14ac:dyDescent="0.2">
      <c r="C136"/>
      <c r="D136"/>
      <c r="E136"/>
      <c r="H136"/>
    </row>
    <row r="137" spans="3:8" x14ac:dyDescent="0.2">
      <c r="C137"/>
      <c r="D137"/>
      <c r="E137"/>
      <c r="H137"/>
    </row>
    <row r="138" spans="3:8" x14ac:dyDescent="0.2">
      <c r="C138"/>
      <c r="D138"/>
      <c r="E138"/>
      <c r="H138"/>
    </row>
    <row r="139" spans="3:8" x14ac:dyDescent="0.2">
      <c r="C139"/>
      <c r="D139"/>
      <c r="E139"/>
      <c r="H139"/>
    </row>
    <row r="140" spans="3:8" x14ac:dyDescent="0.2">
      <c r="C140"/>
      <c r="D140"/>
      <c r="E140"/>
      <c r="H140"/>
    </row>
    <row r="141" spans="3:8" x14ac:dyDescent="0.2">
      <c r="C141"/>
      <c r="D141"/>
      <c r="E141"/>
      <c r="H141"/>
    </row>
    <row r="142" spans="3:8" x14ac:dyDescent="0.2">
      <c r="C142"/>
      <c r="D142"/>
      <c r="E142"/>
      <c r="H142"/>
    </row>
    <row r="143" spans="3:8" x14ac:dyDescent="0.2">
      <c r="C143"/>
      <c r="D143"/>
      <c r="E143"/>
      <c r="H143"/>
    </row>
    <row r="144" spans="3:8" x14ac:dyDescent="0.2">
      <c r="C144"/>
      <c r="D144"/>
      <c r="E144"/>
      <c r="H144"/>
    </row>
    <row r="145" spans="3:8" x14ac:dyDescent="0.2">
      <c r="C145"/>
      <c r="D145"/>
      <c r="E145"/>
      <c r="H145"/>
    </row>
    <row r="146" spans="3:8" x14ac:dyDescent="0.2">
      <c r="C146"/>
      <c r="D146"/>
      <c r="E146"/>
      <c r="H146"/>
    </row>
    <row r="147" spans="3:8" x14ac:dyDescent="0.2">
      <c r="C147"/>
      <c r="D147"/>
      <c r="E147"/>
      <c r="H147"/>
    </row>
    <row r="148" spans="3:8" x14ac:dyDescent="0.2">
      <c r="C148"/>
      <c r="D148"/>
      <c r="E148"/>
      <c r="H148"/>
    </row>
    <row r="149" spans="3:8" x14ac:dyDescent="0.2">
      <c r="C149"/>
      <c r="D149"/>
      <c r="E149"/>
      <c r="H149"/>
    </row>
    <row r="150" spans="3:8" x14ac:dyDescent="0.2">
      <c r="C150"/>
      <c r="D150"/>
      <c r="E150"/>
      <c r="H150"/>
    </row>
    <row r="151" spans="3:8" x14ac:dyDescent="0.2">
      <c r="C151"/>
      <c r="D151"/>
      <c r="E151"/>
      <c r="H151"/>
    </row>
    <row r="152" spans="3:8" x14ac:dyDescent="0.2">
      <c r="C152"/>
      <c r="D152"/>
      <c r="E152"/>
      <c r="H152"/>
    </row>
    <row r="153" spans="3:8" x14ac:dyDescent="0.2">
      <c r="C153"/>
      <c r="D153"/>
      <c r="E153"/>
      <c r="H153"/>
    </row>
    <row r="154" spans="3:8" x14ac:dyDescent="0.2">
      <c r="C154"/>
      <c r="D154"/>
      <c r="E154"/>
      <c r="H154"/>
    </row>
    <row r="155" spans="3:8" x14ac:dyDescent="0.2">
      <c r="C155"/>
      <c r="D155"/>
      <c r="E155"/>
      <c r="H155"/>
    </row>
    <row r="156" spans="3:8" x14ac:dyDescent="0.2">
      <c r="C156"/>
      <c r="D156"/>
      <c r="E156"/>
      <c r="H156"/>
    </row>
    <row r="157" spans="3:8" x14ac:dyDescent="0.2">
      <c r="C157"/>
      <c r="D157"/>
      <c r="E157"/>
      <c r="H157"/>
    </row>
    <row r="158" spans="3:8" x14ac:dyDescent="0.2">
      <c r="C158"/>
      <c r="D158"/>
      <c r="E158"/>
      <c r="H158"/>
    </row>
    <row r="159" spans="3:8" x14ac:dyDescent="0.2">
      <c r="C159"/>
      <c r="D159"/>
      <c r="E159"/>
      <c r="H159"/>
    </row>
    <row r="160" spans="3:8" x14ac:dyDescent="0.2">
      <c r="C160"/>
      <c r="D160"/>
      <c r="E160"/>
      <c r="H160"/>
    </row>
    <row r="161" spans="3:8" x14ac:dyDescent="0.2">
      <c r="C161"/>
      <c r="D161"/>
      <c r="E161"/>
      <c r="H161"/>
    </row>
    <row r="162" spans="3:8" x14ac:dyDescent="0.2">
      <c r="C162"/>
      <c r="D162"/>
      <c r="E162"/>
      <c r="H162"/>
    </row>
    <row r="163" spans="3:8" x14ac:dyDescent="0.2">
      <c r="C163"/>
      <c r="D163"/>
      <c r="E163"/>
      <c r="H163"/>
    </row>
    <row r="164" spans="3:8" x14ac:dyDescent="0.2">
      <c r="C164"/>
      <c r="D164"/>
      <c r="E164"/>
      <c r="H164"/>
    </row>
    <row r="165" spans="3:8" x14ac:dyDescent="0.2">
      <c r="C165"/>
      <c r="D165"/>
      <c r="E165"/>
      <c r="H165"/>
    </row>
    <row r="166" spans="3:8" x14ac:dyDescent="0.2">
      <c r="C166"/>
      <c r="D166"/>
      <c r="E166"/>
      <c r="H166"/>
    </row>
    <row r="167" spans="3:8" x14ac:dyDescent="0.2">
      <c r="C167"/>
      <c r="D167"/>
      <c r="E167"/>
      <c r="H167"/>
    </row>
    <row r="168" spans="3:8" x14ac:dyDescent="0.2">
      <c r="C168"/>
      <c r="D168"/>
      <c r="E168"/>
      <c r="H168"/>
    </row>
    <row r="169" spans="3:8" x14ac:dyDescent="0.2">
      <c r="C169"/>
      <c r="D169"/>
      <c r="E169"/>
      <c r="H169"/>
    </row>
    <row r="170" spans="3:8" x14ac:dyDescent="0.2">
      <c r="C170"/>
      <c r="D170"/>
      <c r="E170"/>
      <c r="H170"/>
    </row>
    <row r="171" spans="3:8" x14ac:dyDescent="0.2">
      <c r="C171"/>
      <c r="D171"/>
      <c r="E171"/>
      <c r="H171"/>
    </row>
    <row r="172" spans="3:8" x14ac:dyDescent="0.2">
      <c r="C172"/>
      <c r="D172"/>
      <c r="E172"/>
      <c r="H172"/>
    </row>
    <row r="173" spans="3:8" x14ac:dyDescent="0.2">
      <c r="C173"/>
      <c r="D173"/>
      <c r="E173"/>
      <c r="H173"/>
    </row>
    <row r="174" spans="3:8" x14ac:dyDescent="0.2">
      <c r="C174"/>
      <c r="D174"/>
      <c r="E174"/>
      <c r="H174"/>
    </row>
    <row r="175" spans="3:8" x14ac:dyDescent="0.2">
      <c r="C175"/>
      <c r="D175"/>
      <c r="E175"/>
      <c r="H175"/>
    </row>
    <row r="176" spans="3:8" x14ac:dyDescent="0.2">
      <c r="C176"/>
      <c r="D176"/>
      <c r="E176"/>
      <c r="H176"/>
    </row>
    <row r="177" spans="3:8" x14ac:dyDescent="0.2">
      <c r="C177"/>
      <c r="D177"/>
      <c r="E177"/>
      <c r="H177"/>
    </row>
    <row r="178" spans="3:8" x14ac:dyDescent="0.2">
      <c r="C178"/>
      <c r="D178"/>
      <c r="E178"/>
      <c r="H178"/>
    </row>
    <row r="179" spans="3:8" x14ac:dyDescent="0.2">
      <c r="C179"/>
      <c r="D179"/>
      <c r="E179"/>
      <c r="H179"/>
    </row>
    <row r="180" spans="3:8" x14ac:dyDescent="0.2">
      <c r="C180"/>
      <c r="D180"/>
      <c r="E180"/>
      <c r="H180"/>
    </row>
    <row r="181" spans="3:8" x14ac:dyDescent="0.2">
      <c r="C181"/>
      <c r="D181"/>
      <c r="E181"/>
      <c r="H181"/>
    </row>
    <row r="182" spans="3:8" x14ac:dyDescent="0.2">
      <c r="C182"/>
      <c r="D182"/>
      <c r="E182"/>
      <c r="H182"/>
    </row>
    <row r="183" spans="3:8" x14ac:dyDescent="0.2">
      <c r="C183"/>
      <c r="D183"/>
      <c r="E183"/>
      <c r="H183"/>
    </row>
    <row r="184" spans="3:8" x14ac:dyDescent="0.2">
      <c r="C184"/>
      <c r="D184"/>
      <c r="E184"/>
      <c r="H184"/>
    </row>
    <row r="185" spans="3:8" x14ac:dyDescent="0.2">
      <c r="C185"/>
      <c r="D185"/>
      <c r="E185"/>
      <c r="H185"/>
    </row>
    <row r="186" spans="3:8" x14ac:dyDescent="0.2">
      <c r="C186"/>
      <c r="D186"/>
      <c r="E186"/>
      <c r="H186"/>
    </row>
    <row r="187" spans="3:8" x14ac:dyDescent="0.2">
      <c r="C187"/>
      <c r="D187"/>
      <c r="E187"/>
      <c r="H187"/>
    </row>
    <row r="188" spans="3:8" x14ac:dyDescent="0.2">
      <c r="C188"/>
      <c r="D188"/>
      <c r="E188"/>
      <c r="H188"/>
    </row>
    <row r="189" spans="3:8" x14ac:dyDescent="0.2">
      <c r="C189"/>
      <c r="D189"/>
      <c r="E189"/>
      <c r="H189"/>
    </row>
    <row r="190" spans="3:8" x14ac:dyDescent="0.2">
      <c r="C190"/>
      <c r="D190"/>
      <c r="E190"/>
      <c r="H190"/>
    </row>
    <row r="191" spans="3:8" x14ac:dyDescent="0.2">
      <c r="C191"/>
      <c r="D191"/>
      <c r="E191"/>
      <c r="H191"/>
    </row>
    <row r="192" spans="3:8" x14ac:dyDescent="0.2">
      <c r="C192"/>
      <c r="D192"/>
      <c r="E192"/>
      <c r="H192"/>
    </row>
    <row r="193" spans="3:8" x14ac:dyDescent="0.2">
      <c r="C193"/>
      <c r="D193"/>
      <c r="E193"/>
      <c r="H193"/>
    </row>
    <row r="194" spans="3:8" x14ac:dyDescent="0.2">
      <c r="C194"/>
      <c r="D194"/>
      <c r="E194"/>
      <c r="H194"/>
    </row>
    <row r="195" spans="3:8" x14ac:dyDescent="0.2">
      <c r="C195"/>
      <c r="D195"/>
      <c r="E195"/>
      <c r="H195"/>
    </row>
    <row r="196" spans="3:8" x14ac:dyDescent="0.2">
      <c r="C196"/>
      <c r="D196"/>
      <c r="E196"/>
      <c r="H196"/>
    </row>
    <row r="197" spans="3:8" x14ac:dyDescent="0.2">
      <c r="C197"/>
      <c r="D197"/>
      <c r="E197"/>
      <c r="H197"/>
    </row>
    <row r="198" spans="3:8" x14ac:dyDescent="0.2">
      <c r="C198"/>
      <c r="D198"/>
      <c r="E198"/>
      <c r="H198"/>
    </row>
    <row r="199" spans="3:8" x14ac:dyDescent="0.2">
      <c r="C199"/>
      <c r="D199"/>
      <c r="E199"/>
      <c r="H199"/>
    </row>
    <row r="200" spans="3:8" x14ac:dyDescent="0.2">
      <c r="C200"/>
      <c r="D200"/>
      <c r="E200"/>
      <c r="H200"/>
    </row>
    <row r="201" spans="3:8" x14ac:dyDescent="0.2">
      <c r="C201"/>
      <c r="D201"/>
      <c r="E201"/>
      <c r="H201"/>
    </row>
    <row r="202" spans="3:8" x14ac:dyDescent="0.2">
      <c r="C202"/>
      <c r="D202"/>
      <c r="E202"/>
      <c r="H202"/>
    </row>
    <row r="203" spans="3:8" x14ac:dyDescent="0.2">
      <c r="C203"/>
      <c r="D203"/>
      <c r="E203"/>
      <c r="H203"/>
    </row>
    <row r="204" spans="3:8" x14ac:dyDescent="0.2">
      <c r="C204"/>
      <c r="D204"/>
      <c r="E204"/>
      <c r="H204"/>
    </row>
    <row r="205" spans="3:8" x14ac:dyDescent="0.2">
      <c r="C205"/>
      <c r="D205"/>
      <c r="E205"/>
      <c r="H205"/>
    </row>
    <row r="206" spans="3:8" x14ac:dyDescent="0.2">
      <c r="C206"/>
      <c r="D206"/>
      <c r="E206"/>
      <c r="H206"/>
    </row>
    <row r="207" spans="3:8" x14ac:dyDescent="0.2">
      <c r="C207"/>
      <c r="D207"/>
      <c r="E207"/>
      <c r="H207"/>
    </row>
    <row r="208" spans="3:8" x14ac:dyDescent="0.2">
      <c r="C208"/>
      <c r="D208"/>
      <c r="E208"/>
      <c r="H208"/>
    </row>
    <row r="209" spans="3:8" x14ac:dyDescent="0.2">
      <c r="C209"/>
      <c r="D209"/>
      <c r="E209"/>
      <c r="H209"/>
    </row>
    <row r="210" spans="3:8" x14ac:dyDescent="0.2">
      <c r="C210"/>
      <c r="D210"/>
      <c r="E210"/>
      <c r="H210"/>
    </row>
    <row r="211" spans="3:8" x14ac:dyDescent="0.2">
      <c r="C211"/>
      <c r="D211"/>
      <c r="E211"/>
      <c r="H211"/>
    </row>
    <row r="212" spans="3:8" x14ac:dyDescent="0.2">
      <c r="C212"/>
      <c r="D212"/>
      <c r="E212"/>
      <c r="H212"/>
    </row>
    <row r="213" spans="3:8" x14ac:dyDescent="0.2">
      <c r="C213"/>
      <c r="D213"/>
      <c r="E213"/>
      <c r="H213"/>
    </row>
    <row r="214" spans="3:8" x14ac:dyDescent="0.2">
      <c r="C214"/>
      <c r="D214"/>
      <c r="E214"/>
      <c r="H214"/>
    </row>
    <row r="215" spans="3:8" x14ac:dyDescent="0.2">
      <c r="C215"/>
      <c r="D215"/>
      <c r="E215"/>
      <c r="H215"/>
    </row>
    <row r="216" spans="3:8" x14ac:dyDescent="0.2">
      <c r="C216"/>
      <c r="D216"/>
      <c r="E216"/>
      <c r="H216"/>
    </row>
    <row r="217" spans="3:8" x14ac:dyDescent="0.2">
      <c r="C217"/>
      <c r="D217"/>
      <c r="E217"/>
      <c r="H217"/>
    </row>
    <row r="218" spans="3:8" x14ac:dyDescent="0.2">
      <c r="C218"/>
      <c r="D218"/>
      <c r="E218"/>
      <c r="H218"/>
    </row>
    <row r="219" spans="3:8" x14ac:dyDescent="0.2">
      <c r="C219"/>
      <c r="D219"/>
      <c r="E219"/>
      <c r="H219"/>
    </row>
    <row r="220" spans="3:8" x14ac:dyDescent="0.2">
      <c r="C220"/>
      <c r="D220"/>
      <c r="E220"/>
      <c r="H220"/>
    </row>
    <row r="221" spans="3:8" x14ac:dyDescent="0.2">
      <c r="C221"/>
      <c r="D221"/>
      <c r="E221"/>
      <c r="H221"/>
    </row>
    <row r="222" spans="3:8" x14ac:dyDescent="0.2">
      <c r="C222"/>
      <c r="D222"/>
      <c r="E222"/>
      <c r="H222"/>
    </row>
    <row r="223" spans="3:8" x14ac:dyDescent="0.2">
      <c r="C223"/>
      <c r="D223"/>
      <c r="E223"/>
      <c r="H223"/>
    </row>
    <row r="224" spans="3:8" x14ac:dyDescent="0.2">
      <c r="C224"/>
      <c r="D224"/>
      <c r="E224"/>
      <c r="H224"/>
    </row>
    <row r="225" spans="3:8" x14ac:dyDescent="0.2">
      <c r="C225"/>
      <c r="D225"/>
      <c r="E225"/>
      <c r="H225"/>
    </row>
    <row r="226" spans="3:8" x14ac:dyDescent="0.2">
      <c r="C226"/>
      <c r="D226"/>
      <c r="E226"/>
      <c r="H226"/>
    </row>
    <row r="227" spans="3:8" x14ac:dyDescent="0.2">
      <c r="C227"/>
      <c r="D227"/>
      <c r="E227"/>
      <c r="H227"/>
    </row>
    <row r="228" spans="3:8" x14ac:dyDescent="0.2">
      <c r="C228"/>
      <c r="D228"/>
      <c r="E228"/>
      <c r="H228"/>
    </row>
    <row r="229" spans="3:8" x14ac:dyDescent="0.2">
      <c r="C229"/>
      <c r="D229"/>
      <c r="E229"/>
      <c r="H229"/>
    </row>
    <row r="230" spans="3:8" x14ac:dyDescent="0.2">
      <c r="C230"/>
      <c r="D230"/>
      <c r="E230"/>
      <c r="H230"/>
    </row>
    <row r="231" spans="3:8" x14ac:dyDescent="0.2">
      <c r="C231"/>
      <c r="D231"/>
      <c r="E231"/>
      <c r="H231"/>
    </row>
    <row r="232" spans="3:8" x14ac:dyDescent="0.2">
      <c r="C232"/>
      <c r="D232"/>
      <c r="E232"/>
      <c r="H232"/>
    </row>
    <row r="233" spans="3:8" x14ac:dyDescent="0.2">
      <c r="C233"/>
      <c r="D233"/>
      <c r="E233"/>
      <c r="H233"/>
    </row>
    <row r="234" spans="3:8" x14ac:dyDescent="0.2">
      <c r="C234"/>
      <c r="D234"/>
      <c r="E234"/>
      <c r="H234"/>
    </row>
    <row r="235" spans="3:8" x14ac:dyDescent="0.2">
      <c r="C235"/>
      <c r="D235"/>
      <c r="E235"/>
      <c r="H235"/>
    </row>
    <row r="236" spans="3:8" x14ac:dyDescent="0.2">
      <c r="C236"/>
      <c r="D236"/>
      <c r="E236"/>
      <c r="H236"/>
    </row>
    <row r="237" spans="3:8" x14ac:dyDescent="0.2">
      <c r="C237"/>
      <c r="D237"/>
      <c r="E237"/>
      <c r="H237"/>
    </row>
    <row r="238" spans="3:8" x14ac:dyDescent="0.2">
      <c r="C238"/>
      <c r="D238"/>
      <c r="E238"/>
      <c r="H238"/>
    </row>
    <row r="239" spans="3:8" x14ac:dyDescent="0.2">
      <c r="C239"/>
      <c r="D239"/>
      <c r="E239"/>
      <c r="H239"/>
    </row>
    <row r="240" spans="3:8" x14ac:dyDescent="0.2">
      <c r="C240"/>
      <c r="D240"/>
      <c r="E240"/>
      <c r="H240"/>
    </row>
    <row r="241" spans="3:8" x14ac:dyDescent="0.2">
      <c r="C241"/>
      <c r="D241"/>
      <c r="E241"/>
      <c r="H241"/>
    </row>
    <row r="242" spans="3:8" x14ac:dyDescent="0.2">
      <c r="C242"/>
      <c r="D242"/>
      <c r="E242"/>
      <c r="H242"/>
    </row>
    <row r="243" spans="3:8" x14ac:dyDescent="0.2">
      <c r="C243"/>
      <c r="D243"/>
      <c r="E243"/>
      <c r="H243"/>
    </row>
    <row r="244" spans="3:8" x14ac:dyDescent="0.2">
      <c r="C244"/>
      <c r="D244"/>
      <c r="E244"/>
      <c r="H244"/>
    </row>
    <row r="245" spans="3:8" x14ac:dyDescent="0.2">
      <c r="C245"/>
      <c r="D245"/>
      <c r="E245"/>
      <c r="H245"/>
    </row>
    <row r="246" spans="3:8" x14ac:dyDescent="0.2">
      <c r="C246"/>
      <c r="D246"/>
      <c r="E246"/>
      <c r="H246"/>
    </row>
    <row r="247" spans="3:8" x14ac:dyDescent="0.2">
      <c r="C247"/>
      <c r="D247"/>
      <c r="E247"/>
      <c r="H247"/>
    </row>
    <row r="248" spans="3:8" x14ac:dyDescent="0.2">
      <c r="C248"/>
      <c r="D248"/>
      <c r="E248"/>
      <c r="H248"/>
    </row>
    <row r="249" spans="3:8" x14ac:dyDescent="0.2">
      <c r="C249"/>
      <c r="D249"/>
      <c r="E249"/>
      <c r="H249"/>
    </row>
    <row r="250" spans="3:8" x14ac:dyDescent="0.2">
      <c r="C250"/>
      <c r="D250"/>
      <c r="E250"/>
      <c r="H250"/>
    </row>
    <row r="251" spans="3:8" x14ac:dyDescent="0.2">
      <c r="C251"/>
      <c r="D251"/>
      <c r="E251"/>
      <c r="H251"/>
    </row>
    <row r="252" spans="3:8" x14ac:dyDescent="0.2">
      <c r="C252"/>
      <c r="D252"/>
      <c r="E252"/>
      <c r="H252"/>
    </row>
    <row r="253" spans="3:8" x14ac:dyDescent="0.2">
      <c r="C253"/>
      <c r="D253"/>
      <c r="E253"/>
      <c r="H253"/>
    </row>
    <row r="254" spans="3:8" x14ac:dyDescent="0.2">
      <c r="C254"/>
      <c r="D254"/>
      <c r="E254"/>
      <c r="H254"/>
    </row>
    <row r="255" spans="3:8" x14ac:dyDescent="0.2">
      <c r="C255"/>
      <c r="D255"/>
      <c r="E255"/>
      <c r="H255"/>
    </row>
    <row r="256" spans="3:8" x14ac:dyDescent="0.2">
      <c r="C256"/>
      <c r="D256"/>
      <c r="E256"/>
      <c r="H256"/>
    </row>
    <row r="257" spans="3:8" x14ac:dyDescent="0.2">
      <c r="C257"/>
      <c r="D257"/>
      <c r="E257"/>
      <c r="H257"/>
    </row>
    <row r="258" spans="3:8" x14ac:dyDescent="0.2">
      <c r="C258"/>
      <c r="D258"/>
      <c r="E258"/>
      <c r="H258"/>
    </row>
    <row r="259" spans="3:8" x14ac:dyDescent="0.2">
      <c r="C259"/>
      <c r="D259"/>
      <c r="E259"/>
      <c r="H259"/>
    </row>
    <row r="260" spans="3:8" x14ac:dyDescent="0.2">
      <c r="C260"/>
      <c r="D260"/>
      <c r="E260"/>
      <c r="H260"/>
    </row>
    <row r="261" spans="3:8" x14ac:dyDescent="0.2">
      <c r="C261"/>
      <c r="D261"/>
      <c r="E261"/>
      <c r="H261"/>
    </row>
    <row r="262" spans="3:8" x14ac:dyDescent="0.2">
      <c r="C262"/>
      <c r="D262"/>
      <c r="E262"/>
      <c r="H262"/>
    </row>
    <row r="263" spans="3:8" x14ac:dyDescent="0.2">
      <c r="C263"/>
      <c r="D263"/>
      <c r="E263"/>
      <c r="H263"/>
    </row>
    <row r="264" spans="3:8" x14ac:dyDescent="0.2">
      <c r="C264"/>
      <c r="D264"/>
      <c r="E264"/>
      <c r="H264"/>
    </row>
    <row r="265" spans="3:8" x14ac:dyDescent="0.2">
      <c r="C265"/>
      <c r="D265"/>
      <c r="E265"/>
      <c r="H265"/>
    </row>
    <row r="266" spans="3:8" x14ac:dyDescent="0.2">
      <c r="C266"/>
      <c r="D266"/>
      <c r="E266"/>
      <c r="H266"/>
    </row>
    <row r="267" spans="3:8" x14ac:dyDescent="0.2">
      <c r="C267"/>
      <c r="D267"/>
      <c r="E267"/>
      <c r="H267"/>
    </row>
    <row r="268" spans="3:8" x14ac:dyDescent="0.2">
      <c r="C268"/>
      <c r="D268"/>
      <c r="E268"/>
      <c r="H268"/>
    </row>
    <row r="269" spans="3:8" x14ac:dyDescent="0.2">
      <c r="C269"/>
      <c r="D269"/>
      <c r="E269"/>
      <c r="H269"/>
    </row>
    <row r="270" spans="3:8" x14ac:dyDescent="0.2">
      <c r="C270"/>
      <c r="D270"/>
      <c r="E270"/>
      <c r="H270"/>
    </row>
    <row r="271" spans="3:8" x14ac:dyDescent="0.2">
      <c r="C271"/>
      <c r="D271"/>
      <c r="E271"/>
      <c r="H271"/>
    </row>
    <row r="272" spans="3:8" x14ac:dyDescent="0.2">
      <c r="C272"/>
      <c r="D272"/>
      <c r="E272"/>
      <c r="H272"/>
    </row>
    <row r="273" spans="3:8" x14ac:dyDescent="0.2">
      <c r="C273"/>
      <c r="D273"/>
      <c r="E273"/>
      <c r="H273"/>
    </row>
    <row r="274" spans="3:8" x14ac:dyDescent="0.2">
      <c r="C274"/>
      <c r="D274"/>
      <c r="E274"/>
      <c r="H274"/>
    </row>
    <row r="275" spans="3:8" x14ac:dyDescent="0.2">
      <c r="C275"/>
      <c r="D275"/>
      <c r="E275"/>
      <c r="H275"/>
    </row>
    <row r="276" spans="3:8" x14ac:dyDescent="0.2">
      <c r="C276"/>
      <c r="D276"/>
      <c r="E276"/>
      <c r="H276"/>
    </row>
    <row r="277" spans="3:8" x14ac:dyDescent="0.2">
      <c r="C277"/>
      <c r="D277"/>
      <c r="E277"/>
      <c r="H277"/>
    </row>
    <row r="278" spans="3:8" x14ac:dyDescent="0.2">
      <c r="C278"/>
      <c r="D278"/>
      <c r="E278"/>
      <c r="H278"/>
    </row>
    <row r="279" spans="3:8" x14ac:dyDescent="0.2">
      <c r="C279"/>
      <c r="D279"/>
      <c r="E279"/>
      <c r="H279"/>
    </row>
    <row r="280" spans="3:8" x14ac:dyDescent="0.2">
      <c r="C280"/>
      <c r="D280"/>
      <c r="E280"/>
      <c r="H280"/>
    </row>
    <row r="281" spans="3:8" x14ac:dyDescent="0.2">
      <c r="C281"/>
      <c r="D281"/>
      <c r="E281"/>
      <c r="H281"/>
    </row>
    <row r="282" spans="3:8" x14ac:dyDescent="0.2">
      <c r="C282"/>
      <c r="D282"/>
      <c r="E282"/>
      <c r="H282"/>
    </row>
    <row r="283" spans="3:8" x14ac:dyDescent="0.2">
      <c r="C283"/>
      <c r="D283"/>
      <c r="E283"/>
      <c r="H283"/>
    </row>
    <row r="284" spans="3:8" x14ac:dyDescent="0.2">
      <c r="C284"/>
      <c r="D284"/>
      <c r="E284"/>
      <c r="H284"/>
    </row>
    <row r="285" spans="3:8" x14ac:dyDescent="0.2">
      <c r="C285"/>
      <c r="D285"/>
      <c r="E285"/>
      <c r="H285"/>
    </row>
    <row r="286" spans="3:8" x14ac:dyDescent="0.2">
      <c r="C286"/>
      <c r="D286"/>
      <c r="E286"/>
      <c r="H286"/>
    </row>
    <row r="287" spans="3:8" x14ac:dyDescent="0.2">
      <c r="C287"/>
      <c r="D287"/>
      <c r="E287"/>
      <c r="H287"/>
    </row>
    <row r="288" spans="3:8" x14ac:dyDescent="0.2">
      <c r="C288"/>
      <c r="D288"/>
      <c r="E288"/>
      <c r="H288"/>
    </row>
    <row r="289" spans="3:8" x14ac:dyDescent="0.2">
      <c r="C289"/>
      <c r="D289"/>
      <c r="E289"/>
      <c r="H289"/>
    </row>
    <row r="290" spans="3:8" x14ac:dyDescent="0.2">
      <c r="C290"/>
      <c r="D290"/>
      <c r="E290"/>
      <c r="H290"/>
    </row>
    <row r="291" spans="3:8" x14ac:dyDescent="0.2">
      <c r="C291"/>
      <c r="D291"/>
      <c r="E291"/>
      <c r="H291"/>
    </row>
    <row r="292" spans="3:8" x14ac:dyDescent="0.2">
      <c r="C292"/>
      <c r="D292"/>
      <c r="E292"/>
      <c r="H292"/>
    </row>
    <row r="293" spans="3:8" x14ac:dyDescent="0.2">
      <c r="C293"/>
      <c r="D293"/>
      <c r="E293"/>
      <c r="H293"/>
    </row>
    <row r="294" spans="3:8" x14ac:dyDescent="0.2">
      <c r="C294"/>
      <c r="D294"/>
      <c r="E294"/>
      <c r="H294"/>
    </row>
    <row r="295" spans="3:8" x14ac:dyDescent="0.2">
      <c r="C295"/>
      <c r="D295"/>
      <c r="E295"/>
      <c r="H295"/>
    </row>
    <row r="296" spans="3:8" x14ac:dyDescent="0.2">
      <c r="C296"/>
      <c r="D296"/>
      <c r="E296"/>
      <c r="H296"/>
    </row>
    <row r="297" spans="3:8" x14ac:dyDescent="0.2">
      <c r="C297"/>
      <c r="D297"/>
      <c r="E297"/>
      <c r="H297"/>
    </row>
    <row r="298" spans="3:8" x14ac:dyDescent="0.2">
      <c r="C298"/>
      <c r="D298"/>
      <c r="E298"/>
      <c r="H298"/>
    </row>
    <row r="299" spans="3:8" x14ac:dyDescent="0.2">
      <c r="C299"/>
      <c r="D299"/>
      <c r="E299"/>
      <c r="H299"/>
    </row>
    <row r="300" spans="3:8" x14ac:dyDescent="0.2">
      <c r="C300"/>
      <c r="D300"/>
      <c r="E300"/>
      <c r="H300"/>
    </row>
    <row r="301" spans="3:8" x14ac:dyDescent="0.2">
      <c r="C301"/>
      <c r="D301"/>
      <c r="E301"/>
      <c r="H301"/>
    </row>
    <row r="302" spans="3:8" x14ac:dyDescent="0.2">
      <c r="C302"/>
      <c r="D302"/>
      <c r="E302"/>
      <c r="H302"/>
    </row>
    <row r="303" spans="3:8" x14ac:dyDescent="0.2">
      <c r="C303"/>
      <c r="D303"/>
      <c r="E303"/>
      <c r="H303"/>
    </row>
    <row r="304" spans="3:8" x14ac:dyDescent="0.2">
      <c r="C304"/>
      <c r="D304"/>
      <c r="E304"/>
      <c r="H304"/>
    </row>
    <row r="305" spans="3:8" x14ac:dyDescent="0.2">
      <c r="C305"/>
      <c r="D305"/>
      <c r="E305"/>
      <c r="H305"/>
    </row>
    <row r="306" spans="3:8" x14ac:dyDescent="0.2">
      <c r="C306"/>
      <c r="D306"/>
      <c r="E306"/>
      <c r="H306"/>
    </row>
    <row r="307" spans="3:8" x14ac:dyDescent="0.2">
      <c r="C307"/>
      <c r="D307"/>
      <c r="E307"/>
      <c r="H307"/>
    </row>
    <row r="308" spans="3:8" x14ac:dyDescent="0.2">
      <c r="C308"/>
      <c r="D308"/>
      <c r="E308"/>
      <c r="H308"/>
    </row>
    <row r="309" spans="3:8" x14ac:dyDescent="0.2">
      <c r="C309"/>
      <c r="D309"/>
      <c r="E309"/>
      <c r="H309"/>
    </row>
    <row r="310" spans="3:8" x14ac:dyDescent="0.2">
      <c r="C310"/>
      <c r="D310"/>
      <c r="E310"/>
      <c r="H310"/>
    </row>
    <row r="311" spans="3:8" x14ac:dyDescent="0.2">
      <c r="C311"/>
      <c r="D311"/>
      <c r="E311"/>
      <c r="H311"/>
    </row>
    <row r="312" spans="3:8" x14ac:dyDescent="0.2">
      <c r="C312"/>
      <c r="D312"/>
      <c r="E312"/>
      <c r="H312"/>
    </row>
    <row r="313" spans="3:8" x14ac:dyDescent="0.2">
      <c r="C313"/>
      <c r="D313"/>
      <c r="E313"/>
      <c r="H313"/>
    </row>
    <row r="314" spans="3:8" x14ac:dyDescent="0.2">
      <c r="C314"/>
      <c r="D314"/>
      <c r="E314"/>
      <c r="H314"/>
    </row>
    <row r="315" spans="3:8" x14ac:dyDescent="0.2">
      <c r="C315"/>
      <c r="D315"/>
      <c r="E315"/>
      <c r="H315"/>
    </row>
    <row r="316" spans="3:8" x14ac:dyDescent="0.2">
      <c r="C316"/>
      <c r="D316"/>
      <c r="E316"/>
      <c r="H316"/>
    </row>
    <row r="317" spans="3:8" x14ac:dyDescent="0.2">
      <c r="C317"/>
      <c r="D317"/>
      <c r="E317"/>
      <c r="H317"/>
    </row>
    <row r="318" spans="3:8" x14ac:dyDescent="0.2">
      <c r="C318"/>
      <c r="D318"/>
      <c r="E318"/>
      <c r="H318"/>
    </row>
    <row r="319" spans="3:8" x14ac:dyDescent="0.2">
      <c r="C319"/>
      <c r="D319"/>
      <c r="E319"/>
      <c r="H319"/>
    </row>
    <row r="320" spans="3:8" x14ac:dyDescent="0.2">
      <c r="C320"/>
      <c r="D320"/>
      <c r="E320"/>
      <c r="H320"/>
    </row>
    <row r="321" spans="3:8" x14ac:dyDescent="0.2">
      <c r="C321"/>
      <c r="D321"/>
      <c r="E321"/>
      <c r="H321"/>
    </row>
    <row r="322" spans="3:8" x14ac:dyDescent="0.2">
      <c r="C322"/>
      <c r="D322"/>
      <c r="E322"/>
      <c r="H322"/>
    </row>
    <row r="323" spans="3:8" x14ac:dyDescent="0.2">
      <c r="C323"/>
      <c r="D323"/>
      <c r="E323"/>
      <c r="H323"/>
    </row>
    <row r="324" spans="3:8" x14ac:dyDescent="0.2">
      <c r="C324"/>
      <c r="D324"/>
      <c r="E324"/>
      <c r="H324"/>
    </row>
    <row r="325" spans="3:8" x14ac:dyDescent="0.2">
      <c r="C325"/>
      <c r="D325"/>
      <c r="E325"/>
      <c r="H325"/>
    </row>
    <row r="326" spans="3:8" x14ac:dyDescent="0.2">
      <c r="C326"/>
      <c r="D326"/>
      <c r="E326"/>
      <c r="H326"/>
    </row>
    <row r="327" spans="3:8" x14ac:dyDescent="0.2">
      <c r="C327"/>
      <c r="D327"/>
      <c r="E327"/>
      <c r="H327"/>
    </row>
    <row r="328" spans="3:8" x14ac:dyDescent="0.2">
      <c r="C328"/>
      <c r="D328"/>
      <c r="E328"/>
      <c r="H328"/>
    </row>
    <row r="329" spans="3:8" x14ac:dyDescent="0.2">
      <c r="C329"/>
      <c r="D329"/>
      <c r="E329"/>
      <c r="H329"/>
    </row>
    <row r="330" spans="3:8" x14ac:dyDescent="0.2">
      <c r="C330"/>
      <c r="D330"/>
      <c r="E330"/>
      <c r="H330"/>
    </row>
    <row r="331" spans="3:8" x14ac:dyDescent="0.2">
      <c r="C331"/>
      <c r="D331"/>
      <c r="E331"/>
      <c r="H331"/>
    </row>
    <row r="332" spans="3:8" x14ac:dyDescent="0.2">
      <c r="C332"/>
      <c r="D332"/>
      <c r="E332"/>
      <c r="H332"/>
    </row>
    <row r="333" spans="3:8" x14ac:dyDescent="0.2">
      <c r="C333"/>
      <c r="D333"/>
      <c r="E333"/>
      <c r="H333"/>
    </row>
    <row r="334" spans="3:8" x14ac:dyDescent="0.2">
      <c r="C334"/>
      <c r="D334"/>
      <c r="E334"/>
      <c r="H334"/>
    </row>
    <row r="335" spans="3:8" x14ac:dyDescent="0.2">
      <c r="C335"/>
      <c r="D335"/>
      <c r="E335"/>
      <c r="H335"/>
    </row>
    <row r="336" spans="3:8" x14ac:dyDescent="0.2">
      <c r="C336"/>
      <c r="D336"/>
      <c r="E336"/>
      <c r="H336"/>
    </row>
    <row r="337" spans="3:8" x14ac:dyDescent="0.2">
      <c r="C337"/>
      <c r="D337"/>
      <c r="E337"/>
      <c r="H337"/>
    </row>
    <row r="338" spans="3:8" x14ac:dyDescent="0.2">
      <c r="C338"/>
      <c r="D338"/>
      <c r="E338"/>
      <c r="H338"/>
    </row>
    <row r="339" spans="3:8" x14ac:dyDescent="0.2">
      <c r="C339"/>
      <c r="D339"/>
      <c r="E339"/>
      <c r="H339"/>
    </row>
    <row r="340" spans="3:8" x14ac:dyDescent="0.2">
      <c r="C340"/>
      <c r="D340"/>
      <c r="E340"/>
      <c r="H340"/>
    </row>
    <row r="341" spans="3:8" x14ac:dyDescent="0.2">
      <c r="C341"/>
      <c r="D341"/>
      <c r="E341"/>
      <c r="H341"/>
    </row>
    <row r="342" spans="3:8" x14ac:dyDescent="0.2">
      <c r="C342"/>
      <c r="D342"/>
      <c r="E342"/>
      <c r="H342"/>
    </row>
    <row r="343" spans="3:8" x14ac:dyDescent="0.2">
      <c r="C343"/>
      <c r="D343"/>
      <c r="E343"/>
      <c r="H343"/>
    </row>
    <row r="344" spans="3:8" x14ac:dyDescent="0.2">
      <c r="C344"/>
      <c r="D344"/>
      <c r="E344"/>
      <c r="H344"/>
    </row>
    <row r="345" spans="3:8" x14ac:dyDescent="0.2">
      <c r="C345"/>
      <c r="D345"/>
      <c r="E345"/>
      <c r="H345"/>
    </row>
    <row r="346" spans="3:8" x14ac:dyDescent="0.2">
      <c r="C346"/>
      <c r="D346"/>
      <c r="E346"/>
      <c r="H346"/>
    </row>
    <row r="347" spans="3:8" x14ac:dyDescent="0.2">
      <c r="C347"/>
      <c r="D347"/>
      <c r="E347"/>
      <c r="H347"/>
    </row>
    <row r="348" spans="3:8" x14ac:dyDescent="0.2">
      <c r="C348"/>
      <c r="D348"/>
      <c r="E348"/>
      <c r="H348"/>
    </row>
    <row r="349" spans="3:8" x14ac:dyDescent="0.2">
      <c r="C349"/>
      <c r="D349"/>
      <c r="E349"/>
      <c r="H349"/>
    </row>
    <row r="350" spans="3:8" x14ac:dyDescent="0.2">
      <c r="C350"/>
      <c r="D350"/>
      <c r="E350"/>
      <c r="H350"/>
    </row>
    <row r="351" spans="3:8" x14ac:dyDescent="0.2">
      <c r="C351"/>
      <c r="D351"/>
      <c r="E351"/>
      <c r="H351"/>
    </row>
    <row r="352" spans="3:8" x14ac:dyDescent="0.2">
      <c r="C352"/>
      <c r="D352"/>
      <c r="E352"/>
      <c r="H352"/>
    </row>
    <row r="353" spans="3:8" x14ac:dyDescent="0.2">
      <c r="C353"/>
      <c r="D353"/>
      <c r="E353"/>
      <c r="H353"/>
    </row>
    <row r="354" spans="3:8" x14ac:dyDescent="0.2">
      <c r="C354"/>
      <c r="D354"/>
      <c r="E354"/>
      <c r="H354"/>
    </row>
    <row r="355" spans="3:8" x14ac:dyDescent="0.2">
      <c r="C355"/>
      <c r="D355"/>
      <c r="E355"/>
      <c r="H355"/>
    </row>
    <row r="356" spans="3:8" x14ac:dyDescent="0.2">
      <c r="C356"/>
      <c r="D356"/>
      <c r="E356"/>
      <c r="H356"/>
    </row>
    <row r="357" spans="3:8" x14ac:dyDescent="0.2">
      <c r="C357"/>
      <c r="D357"/>
      <c r="E357"/>
      <c r="H357"/>
    </row>
    <row r="358" spans="3:8" x14ac:dyDescent="0.2">
      <c r="C358"/>
      <c r="D358"/>
      <c r="E358"/>
      <c r="H358"/>
    </row>
    <row r="359" spans="3:8" x14ac:dyDescent="0.2">
      <c r="C359"/>
      <c r="D359"/>
      <c r="E359"/>
      <c r="H359"/>
    </row>
    <row r="360" spans="3:8" x14ac:dyDescent="0.2">
      <c r="C360"/>
      <c r="D360"/>
      <c r="E360"/>
      <c r="H360"/>
    </row>
    <row r="361" spans="3:8" x14ac:dyDescent="0.2">
      <c r="C361"/>
      <c r="D361"/>
      <c r="E361"/>
      <c r="H361"/>
    </row>
    <row r="362" spans="3:8" x14ac:dyDescent="0.2">
      <c r="C362"/>
      <c r="D362"/>
      <c r="E362"/>
      <c r="H362"/>
    </row>
    <row r="363" spans="3:8" x14ac:dyDescent="0.2">
      <c r="C363"/>
      <c r="D363"/>
      <c r="E363"/>
      <c r="H363"/>
    </row>
    <row r="364" spans="3:8" x14ac:dyDescent="0.2">
      <c r="C364"/>
      <c r="D364"/>
      <c r="E364"/>
      <c r="H364"/>
    </row>
    <row r="365" spans="3:8" x14ac:dyDescent="0.2">
      <c r="C365"/>
      <c r="D365"/>
      <c r="E365"/>
      <c r="H365"/>
    </row>
    <row r="366" spans="3:8" x14ac:dyDescent="0.2">
      <c r="C366"/>
      <c r="D366"/>
      <c r="E366"/>
      <c r="H366"/>
    </row>
    <row r="367" spans="3:8" x14ac:dyDescent="0.2">
      <c r="C367"/>
      <c r="D367"/>
      <c r="E367"/>
      <c r="H367"/>
    </row>
    <row r="368" spans="3:8" x14ac:dyDescent="0.2">
      <c r="C368"/>
      <c r="D368"/>
      <c r="E368"/>
      <c r="H368"/>
    </row>
    <row r="369" spans="3:8" x14ac:dyDescent="0.2">
      <c r="C369"/>
      <c r="D369"/>
      <c r="E369"/>
      <c r="H369"/>
    </row>
    <row r="370" spans="3:8" x14ac:dyDescent="0.2">
      <c r="C370"/>
      <c r="D370"/>
      <c r="E370"/>
      <c r="H370"/>
    </row>
    <row r="371" spans="3:8" x14ac:dyDescent="0.2">
      <c r="C371"/>
      <c r="D371"/>
      <c r="E371"/>
      <c r="H371"/>
    </row>
    <row r="372" spans="3:8" x14ac:dyDescent="0.2">
      <c r="C372"/>
      <c r="D372"/>
      <c r="E372"/>
      <c r="H372"/>
    </row>
    <row r="373" spans="3:8" x14ac:dyDescent="0.2">
      <c r="C373"/>
      <c r="D373"/>
      <c r="E373"/>
      <c r="H373"/>
    </row>
    <row r="374" spans="3:8" x14ac:dyDescent="0.2">
      <c r="C374"/>
      <c r="D374"/>
      <c r="E374"/>
      <c r="H374"/>
    </row>
    <row r="375" spans="3:8" x14ac:dyDescent="0.2">
      <c r="C375"/>
      <c r="D375"/>
      <c r="E375"/>
      <c r="H375"/>
    </row>
    <row r="376" spans="3:8" x14ac:dyDescent="0.2">
      <c r="C376"/>
      <c r="D376"/>
      <c r="E376"/>
      <c r="H376"/>
    </row>
    <row r="377" spans="3:8" x14ac:dyDescent="0.2">
      <c r="C377"/>
      <c r="D377"/>
      <c r="E377"/>
      <c r="H377"/>
    </row>
    <row r="378" spans="3:8" x14ac:dyDescent="0.2">
      <c r="C378"/>
      <c r="D378"/>
      <c r="E378"/>
      <c r="H378"/>
    </row>
    <row r="379" spans="3:8" x14ac:dyDescent="0.2">
      <c r="C379"/>
      <c r="D379"/>
      <c r="E379"/>
      <c r="H379"/>
    </row>
    <row r="380" spans="3:8" x14ac:dyDescent="0.2">
      <c r="C380"/>
      <c r="D380"/>
      <c r="E380"/>
      <c r="H380"/>
    </row>
    <row r="381" spans="3:8" x14ac:dyDescent="0.2">
      <c r="C381"/>
      <c r="D381"/>
      <c r="E381"/>
      <c r="H381"/>
    </row>
    <row r="382" spans="3:8" x14ac:dyDescent="0.2">
      <c r="C382"/>
      <c r="D382"/>
      <c r="E382"/>
      <c r="H382"/>
    </row>
    <row r="383" spans="3:8" x14ac:dyDescent="0.2">
      <c r="C383"/>
      <c r="D383"/>
      <c r="E383"/>
      <c r="H383"/>
    </row>
    <row r="384" spans="3:8" x14ac:dyDescent="0.2">
      <c r="C384"/>
      <c r="D384"/>
      <c r="E384"/>
      <c r="H384"/>
    </row>
    <row r="385" spans="3:8" x14ac:dyDescent="0.2">
      <c r="C385"/>
      <c r="D385"/>
      <c r="E385"/>
      <c r="H385"/>
    </row>
    <row r="386" spans="3:8" x14ac:dyDescent="0.2">
      <c r="C386"/>
      <c r="D386"/>
      <c r="E386"/>
      <c r="H386"/>
    </row>
    <row r="387" spans="3:8" x14ac:dyDescent="0.2">
      <c r="C387"/>
      <c r="D387"/>
      <c r="E387"/>
      <c r="H387"/>
    </row>
    <row r="388" spans="3:8" x14ac:dyDescent="0.2">
      <c r="C388"/>
      <c r="D388"/>
      <c r="E388"/>
      <c r="H388"/>
    </row>
    <row r="389" spans="3:8" x14ac:dyDescent="0.2">
      <c r="C389"/>
      <c r="D389"/>
      <c r="E389"/>
      <c r="H389"/>
    </row>
    <row r="390" spans="3:8" x14ac:dyDescent="0.2">
      <c r="C390"/>
      <c r="D390"/>
      <c r="E390"/>
      <c r="H390"/>
    </row>
    <row r="391" spans="3:8" x14ac:dyDescent="0.2">
      <c r="C391"/>
      <c r="D391"/>
      <c r="E391"/>
      <c r="H391"/>
    </row>
    <row r="392" spans="3:8" x14ac:dyDescent="0.2">
      <c r="C392"/>
      <c r="D392"/>
      <c r="E392"/>
      <c r="H392"/>
    </row>
    <row r="393" spans="3:8" x14ac:dyDescent="0.2">
      <c r="C393"/>
      <c r="D393"/>
      <c r="E393"/>
      <c r="H393"/>
    </row>
    <row r="394" spans="3:8" x14ac:dyDescent="0.2">
      <c r="C394"/>
      <c r="D394"/>
      <c r="E394"/>
      <c r="H394"/>
    </row>
    <row r="395" spans="3:8" x14ac:dyDescent="0.2">
      <c r="C395"/>
      <c r="D395"/>
      <c r="E395"/>
      <c r="H395"/>
    </row>
    <row r="396" spans="3:8" x14ac:dyDescent="0.2">
      <c r="C396"/>
      <c r="D396"/>
      <c r="E396"/>
      <c r="H396"/>
    </row>
    <row r="397" spans="3:8" x14ac:dyDescent="0.2">
      <c r="C397"/>
      <c r="D397"/>
      <c r="E397"/>
      <c r="H397"/>
    </row>
    <row r="398" spans="3:8" x14ac:dyDescent="0.2">
      <c r="C398"/>
      <c r="D398"/>
      <c r="E398"/>
      <c r="H398"/>
    </row>
    <row r="399" spans="3:8" x14ac:dyDescent="0.2">
      <c r="C399"/>
      <c r="D399"/>
      <c r="E399"/>
      <c r="H399"/>
    </row>
    <row r="400" spans="3:8" x14ac:dyDescent="0.2">
      <c r="C400"/>
      <c r="D400"/>
      <c r="E400"/>
      <c r="H400"/>
    </row>
    <row r="401" spans="3:8" x14ac:dyDescent="0.2">
      <c r="C401"/>
      <c r="D401"/>
      <c r="E401"/>
      <c r="H401"/>
    </row>
    <row r="402" spans="3:8" x14ac:dyDescent="0.2">
      <c r="C402"/>
      <c r="D402"/>
      <c r="E402"/>
      <c r="H402"/>
    </row>
    <row r="403" spans="3:8" x14ac:dyDescent="0.2">
      <c r="C403"/>
      <c r="D403"/>
      <c r="E403"/>
      <c r="H403"/>
    </row>
    <row r="404" spans="3:8" x14ac:dyDescent="0.2">
      <c r="C404"/>
      <c r="D404"/>
      <c r="E404"/>
      <c r="H404"/>
    </row>
    <row r="405" spans="3:8" x14ac:dyDescent="0.2">
      <c r="C405"/>
      <c r="D405"/>
      <c r="E405"/>
      <c r="H405"/>
    </row>
    <row r="406" spans="3:8" x14ac:dyDescent="0.2">
      <c r="C406"/>
      <c r="D406"/>
      <c r="E406"/>
      <c r="H406"/>
    </row>
    <row r="407" spans="3:8" x14ac:dyDescent="0.2">
      <c r="C407"/>
      <c r="D407"/>
      <c r="E407"/>
      <c r="H407"/>
    </row>
    <row r="408" spans="3:8" x14ac:dyDescent="0.2">
      <c r="C408"/>
      <c r="D408"/>
      <c r="E408"/>
      <c r="H408"/>
    </row>
    <row r="409" spans="3:8" x14ac:dyDescent="0.2">
      <c r="C409"/>
      <c r="D409"/>
      <c r="E409"/>
      <c r="H409"/>
    </row>
    <row r="410" spans="3:8" x14ac:dyDescent="0.2">
      <c r="C410"/>
      <c r="D410"/>
      <c r="E410"/>
      <c r="H410"/>
    </row>
    <row r="411" spans="3:8" x14ac:dyDescent="0.2">
      <c r="C411"/>
      <c r="D411"/>
      <c r="E411"/>
      <c r="H411"/>
    </row>
    <row r="412" spans="3:8" x14ac:dyDescent="0.2">
      <c r="C412"/>
      <c r="D412"/>
      <c r="E412"/>
      <c r="H412"/>
    </row>
    <row r="413" spans="3:8" x14ac:dyDescent="0.2">
      <c r="C413"/>
      <c r="D413"/>
      <c r="E413"/>
      <c r="H413"/>
    </row>
    <row r="414" spans="3:8" x14ac:dyDescent="0.2">
      <c r="C414"/>
      <c r="D414"/>
      <c r="E414"/>
      <c r="H414"/>
    </row>
    <row r="415" spans="3:8" x14ac:dyDescent="0.2">
      <c r="C415"/>
      <c r="D415"/>
      <c r="E415"/>
      <c r="H415"/>
    </row>
    <row r="416" spans="3:8" x14ac:dyDescent="0.2">
      <c r="C416"/>
      <c r="D416"/>
      <c r="E416"/>
      <c r="H416"/>
    </row>
    <row r="417" spans="3:8" x14ac:dyDescent="0.2">
      <c r="C417"/>
      <c r="D417"/>
      <c r="E417"/>
      <c r="H417"/>
    </row>
    <row r="418" spans="3:8" x14ac:dyDescent="0.2">
      <c r="C418"/>
      <c r="D418"/>
      <c r="E418"/>
      <c r="H418"/>
    </row>
    <row r="419" spans="3:8" x14ac:dyDescent="0.2">
      <c r="C419"/>
      <c r="D419"/>
      <c r="E419"/>
      <c r="H419"/>
    </row>
    <row r="420" spans="3:8" x14ac:dyDescent="0.2">
      <c r="C420"/>
      <c r="D420"/>
      <c r="E420"/>
      <c r="H420"/>
    </row>
    <row r="421" spans="3:8" x14ac:dyDescent="0.2">
      <c r="C421"/>
      <c r="D421"/>
      <c r="E421"/>
      <c r="H421"/>
    </row>
    <row r="422" spans="3:8" x14ac:dyDescent="0.2">
      <c r="C422"/>
      <c r="D422"/>
      <c r="E422"/>
      <c r="H422"/>
    </row>
    <row r="423" spans="3:8" x14ac:dyDescent="0.2">
      <c r="C423"/>
      <c r="D423"/>
      <c r="E423"/>
      <c r="H423"/>
    </row>
    <row r="424" spans="3:8" x14ac:dyDescent="0.2">
      <c r="C424"/>
      <c r="D424"/>
      <c r="E424"/>
      <c r="H424"/>
    </row>
    <row r="425" spans="3:8" x14ac:dyDescent="0.2">
      <c r="C425"/>
      <c r="D425"/>
      <c r="E425"/>
      <c r="H425"/>
    </row>
    <row r="426" spans="3:8" x14ac:dyDescent="0.2">
      <c r="C426"/>
      <c r="D426"/>
      <c r="E426"/>
      <c r="H426"/>
    </row>
    <row r="427" spans="3:8" x14ac:dyDescent="0.2">
      <c r="C427"/>
      <c r="D427"/>
      <c r="E427"/>
      <c r="H427"/>
    </row>
    <row r="428" spans="3:8" x14ac:dyDescent="0.2">
      <c r="C428"/>
      <c r="D428"/>
      <c r="E428"/>
      <c r="H428"/>
    </row>
    <row r="429" spans="3:8" x14ac:dyDescent="0.2">
      <c r="C429"/>
      <c r="D429"/>
      <c r="E429"/>
      <c r="H429"/>
    </row>
    <row r="430" spans="3:8" x14ac:dyDescent="0.2">
      <c r="C430"/>
      <c r="D430"/>
      <c r="E430"/>
      <c r="H430"/>
    </row>
    <row r="431" spans="3:8" x14ac:dyDescent="0.2">
      <c r="C431"/>
      <c r="D431"/>
      <c r="E431"/>
      <c r="H431"/>
    </row>
    <row r="432" spans="3:8" x14ac:dyDescent="0.2">
      <c r="C432"/>
      <c r="D432"/>
      <c r="E432"/>
      <c r="H432"/>
    </row>
    <row r="433" spans="3:8" x14ac:dyDescent="0.2">
      <c r="C433"/>
      <c r="D433"/>
      <c r="E433"/>
      <c r="H433"/>
    </row>
    <row r="434" spans="3:8" x14ac:dyDescent="0.2">
      <c r="C434"/>
      <c r="D434"/>
      <c r="E434"/>
      <c r="H434"/>
    </row>
    <row r="435" spans="3:8" x14ac:dyDescent="0.2">
      <c r="C435"/>
      <c r="D435"/>
      <c r="E435"/>
      <c r="H435"/>
    </row>
    <row r="436" spans="3:8" x14ac:dyDescent="0.2">
      <c r="C436"/>
      <c r="D436"/>
      <c r="E436"/>
      <c r="H436"/>
    </row>
    <row r="437" spans="3:8" x14ac:dyDescent="0.2">
      <c r="C437"/>
      <c r="D437"/>
      <c r="E437"/>
      <c r="H437"/>
    </row>
    <row r="438" spans="3:8" x14ac:dyDescent="0.2">
      <c r="C438"/>
      <c r="D438"/>
      <c r="E438"/>
      <c r="H438"/>
    </row>
    <row r="439" spans="3:8" x14ac:dyDescent="0.2">
      <c r="C439"/>
      <c r="D439"/>
      <c r="E439"/>
      <c r="H439"/>
    </row>
    <row r="440" spans="3:8" x14ac:dyDescent="0.2">
      <c r="C440"/>
      <c r="D440"/>
      <c r="E440"/>
      <c r="H440"/>
    </row>
    <row r="441" spans="3:8" x14ac:dyDescent="0.2">
      <c r="C441"/>
      <c r="D441"/>
      <c r="E441"/>
      <c r="H441"/>
    </row>
    <row r="442" spans="3:8" x14ac:dyDescent="0.2">
      <c r="C442"/>
      <c r="D442"/>
      <c r="E442"/>
      <c r="H442"/>
    </row>
    <row r="443" spans="3:8" x14ac:dyDescent="0.2">
      <c r="C443"/>
      <c r="D443"/>
      <c r="E443"/>
      <c r="H443"/>
    </row>
    <row r="444" spans="3:8" x14ac:dyDescent="0.2">
      <c r="C444"/>
      <c r="D444"/>
      <c r="E444"/>
      <c r="H444"/>
    </row>
    <row r="445" spans="3:8" x14ac:dyDescent="0.2">
      <c r="C445"/>
      <c r="D445"/>
      <c r="E445"/>
      <c r="H445"/>
    </row>
    <row r="446" spans="3:8" x14ac:dyDescent="0.2">
      <c r="C446"/>
      <c r="D446"/>
      <c r="E446"/>
      <c r="H446"/>
    </row>
    <row r="447" spans="3:8" x14ac:dyDescent="0.2">
      <c r="C447"/>
      <c r="D447"/>
      <c r="E447"/>
      <c r="H447"/>
    </row>
    <row r="448" spans="3:8" x14ac:dyDescent="0.2">
      <c r="C448"/>
      <c r="D448"/>
      <c r="E448"/>
      <c r="H448"/>
    </row>
    <row r="449" spans="3:8" x14ac:dyDescent="0.2">
      <c r="C449"/>
      <c r="D449"/>
      <c r="E449"/>
      <c r="H449"/>
    </row>
    <row r="450" spans="3:8" x14ac:dyDescent="0.2">
      <c r="C450"/>
      <c r="D450"/>
      <c r="E450"/>
      <c r="H450"/>
    </row>
    <row r="451" spans="3:8" x14ac:dyDescent="0.2">
      <c r="C451"/>
      <c r="D451"/>
      <c r="E451"/>
      <c r="H451"/>
    </row>
    <row r="452" spans="3:8" x14ac:dyDescent="0.2">
      <c r="C452"/>
      <c r="D452"/>
      <c r="E452"/>
      <c r="H452"/>
    </row>
    <row r="453" spans="3:8" x14ac:dyDescent="0.2">
      <c r="C453"/>
      <c r="D453"/>
      <c r="E453"/>
      <c r="H453"/>
    </row>
    <row r="454" spans="3:8" x14ac:dyDescent="0.2">
      <c r="C454"/>
      <c r="D454"/>
      <c r="E454"/>
      <c r="H454"/>
    </row>
    <row r="455" spans="3:8" x14ac:dyDescent="0.2">
      <c r="C455"/>
      <c r="D455"/>
      <c r="E455"/>
      <c r="H455"/>
    </row>
    <row r="456" spans="3:8" x14ac:dyDescent="0.2">
      <c r="C456"/>
      <c r="D456"/>
      <c r="E456"/>
      <c r="H456"/>
    </row>
    <row r="457" spans="3:8" x14ac:dyDescent="0.2">
      <c r="C457"/>
      <c r="D457"/>
      <c r="E457"/>
      <c r="H457"/>
    </row>
    <row r="458" spans="3:8" x14ac:dyDescent="0.2">
      <c r="C458"/>
      <c r="D458"/>
      <c r="E458"/>
      <c r="H458"/>
    </row>
    <row r="459" spans="3:8" x14ac:dyDescent="0.2">
      <c r="C459"/>
      <c r="D459"/>
      <c r="E459"/>
      <c r="H459"/>
    </row>
    <row r="460" spans="3:8" x14ac:dyDescent="0.2">
      <c r="C460"/>
      <c r="D460"/>
      <c r="E460"/>
      <c r="H460"/>
    </row>
    <row r="461" spans="3:8" x14ac:dyDescent="0.2">
      <c r="C461"/>
      <c r="D461"/>
      <c r="E461"/>
      <c r="H461"/>
    </row>
    <row r="462" spans="3:8" x14ac:dyDescent="0.2">
      <c r="C462"/>
      <c r="D462"/>
      <c r="E462"/>
      <c r="H462"/>
    </row>
    <row r="463" spans="3:8" x14ac:dyDescent="0.2">
      <c r="C463"/>
      <c r="D463"/>
      <c r="E463"/>
      <c r="H463"/>
    </row>
    <row r="464" spans="3:8" x14ac:dyDescent="0.2">
      <c r="C464"/>
      <c r="D464"/>
      <c r="E464"/>
      <c r="H464"/>
    </row>
    <row r="465" spans="3:8" x14ac:dyDescent="0.2">
      <c r="C465"/>
      <c r="D465"/>
      <c r="E465"/>
      <c r="H465"/>
    </row>
    <row r="466" spans="3:8" x14ac:dyDescent="0.2">
      <c r="C466"/>
      <c r="D466"/>
      <c r="E466"/>
      <c r="H466"/>
    </row>
    <row r="467" spans="3:8" x14ac:dyDescent="0.2">
      <c r="C467"/>
      <c r="D467"/>
      <c r="E467"/>
      <c r="H467"/>
    </row>
    <row r="468" spans="3:8" x14ac:dyDescent="0.2">
      <c r="C468"/>
      <c r="D468"/>
      <c r="E468"/>
      <c r="H468"/>
    </row>
    <row r="469" spans="3:8" x14ac:dyDescent="0.2">
      <c r="C469"/>
      <c r="D469"/>
      <c r="E469"/>
      <c r="H469"/>
    </row>
    <row r="470" spans="3:8" x14ac:dyDescent="0.2">
      <c r="C470"/>
      <c r="D470"/>
      <c r="E470"/>
      <c r="H470"/>
    </row>
    <row r="471" spans="3:8" x14ac:dyDescent="0.2">
      <c r="C471"/>
      <c r="D471"/>
      <c r="E471"/>
      <c r="H471"/>
    </row>
    <row r="472" spans="3:8" x14ac:dyDescent="0.2">
      <c r="C472"/>
      <c r="D472"/>
      <c r="E472"/>
      <c r="H472"/>
    </row>
    <row r="473" spans="3:8" x14ac:dyDescent="0.2">
      <c r="C473"/>
      <c r="D473"/>
      <c r="E473"/>
      <c r="H473"/>
    </row>
    <row r="474" spans="3:8" x14ac:dyDescent="0.2">
      <c r="C474"/>
      <c r="D474"/>
      <c r="E474"/>
      <c r="H474"/>
    </row>
    <row r="475" spans="3:8" x14ac:dyDescent="0.2">
      <c r="C475"/>
      <c r="D475"/>
      <c r="E475"/>
      <c r="H475"/>
    </row>
    <row r="476" spans="3:8" x14ac:dyDescent="0.2">
      <c r="C476"/>
      <c r="D476"/>
      <c r="E476"/>
      <c r="H476"/>
    </row>
    <row r="477" spans="3:8" x14ac:dyDescent="0.2">
      <c r="C477"/>
      <c r="D477"/>
      <c r="E477"/>
      <c r="H477"/>
    </row>
    <row r="478" spans="3:8" x14ac:dyDescent="0.2">
      <c r="C478"/>
      <c r="D478"/>
      <c r="E478"/>
      <c r="H478"/>
    </row>
    <row r="479" spans="3:8" x14ac:dyDescent="0.2">
      <c r="C479"/>
      <c r="D479"/>
      <c r="E479"/>
      <c r="H479"/>
    </row>
    <row r="480" spans="3:8" x14ac:dyDescent="0.2">
      <c r="C480"/>
      <c r="D480"/>
      <c r="E480"/>
      <c r="H480"/>
    </row>
    <row r="481" spans="3:8" x14ac:dyDescent="0.2">
      <c r="C481"/>
      <c r="D481"/>
      <c r="E481"/>
      <c r="H481"/>
    </row>
    <row r="482" spans="3:8" x14ac:dyDescent="0.2">
      <c r="C482"/>
      <c r="D482"/>
      <c r="E482"/>
      <c r="H482"/>
    </row>
    <row r="483" spans="3:8" x14ac:dyDescent="0.2">
      <c r="C483"/>
      <c r="D483"/>
      <c r="E483"/>
      <c r="H483"/>
    </row>
    <row r="484" spans="3:8" x14ac:dyDescent="0.2">
      <c r="C484"/>
      <c r="D484"/>
      <c r="E484"/>
      <c r="H484"/>
    </row>
    <row r="485" spans="3:8" x14ac:dyDescent="0.2">
      <c r="C485"/>
      <c r="D485"/>
      <c r="E485"/>
      <c r="H485"/>
    </row>
    <row r="486" spans="3:8" x14ac:dyDescent="0.2">
      <c r="C486"/>
      <c r="D486"/>
      <c r="E486"/>
      <c r="H486"/>
    </row>
    <row r="487" spans="3:8" x14ac:dyDescent="0.2">
      <c r="C487"/>
      <c r="D487"/>
      <c r="E487"/>
      <c r="H487"/>
    </row>
    <row r="488" spans="3:8" x14ac:dyDescent="0.2">
      <c r="C488"/>
      <c r="D488"/>
      <c r="E488"/>
      <c r="H488"/>
    </row>
    <row r="489" spans="3:8" x14ac:dyDescent="0.2">
      <c r="C489"/>
      <c r="D489"/>
      <c r="E489"/>
      <c r="H489"/>
    </row>
    <row r="490" spans="3:8" x14ac:dyDescent="0.2">
      <c r="C490"/>
      <c r="D490"/>
      <c r="E490"/>
      <c r="H490"/>
    </row>
    <row r="491" spans="3:8" x14ac:dyDescent="0.2">
      <c r="C491"/>
      <c r="D491"/>
      <c r="E491"/>
      <c r="H491"/>
    </row>
    <row r="492" spans="3:8" x14ac:dyDescent="0.2">
      <c r="C492"/>
      <c r="D492"/>
      <c r="E492"/>
      <c r="H492"/>
    </row>
    <row r="493" spans="3:8" x14ac:dyDescent="0.2">
      <c r="C493"/>
      <c r="D493"/>
      <c r="E493"/>
      <c r="H493"/>
    </row>
    <row r="494" spans="3:8" x14ac:dyDescent="0.2">
      <c r="C494"/>
      <c r="D494"/>
      <c r="E494"/>
      <c r="H494"/>
    </row>
    <row r="495" spans="3:8" x14ac:dyDescent="0.2">
      <c r="C495"/>
      <c r="D495"/>
      <c r="E495"/>
      <c r="H495"/>
    </row>
    <row r="496" spans="3:8" x14ac:dyDescent="0.2">
      <c r="C496"/>
      <c r="D496"/>
      <c r="E496"/>
      <c r="H496"/>
    </row>
    <row r="497" spans="3:8" x14ac:dyDescent="0.2">
      <c r="C497"/>
      <c r="D497"/>
      <c r="E497"/>
      <c r="H497"/>
    </row>
    <row r="498" spans="3:8" x14ac:dyDescent="0.2">
      <c r="C498"/>
      <c r="D498"/>
      <c r="E498"/>
      <c r="H498"/>
    </row>
    <row r="499" spans="3:8" x14ac:dyDescent="0.2">
      <c r="C499"/>
      <c r="D499"/>
      <c r="E499"/>
      <c r="H499"/>
    </row>
    <row r="500" spans="3:8" x14ac:dyDescent="0.2">
      <c r="C500"/>
      <c r="D500"/>
      <c r="E500"/>
      <c r="H500"/>
    </row>
    <row r="501" spans="3:8" x14ac:dyDescent="0.2">
      <c r="C501"/>
      <c r="D501"/>
      <c r="E501"/>
      <c r="H501"/>
    </row>
    <row r="502" spans="3:8" x14ac:dyDescent="0.2">
      <c r="C502"/>
      <c r="D502"/>
      <c r="E502"/>
      <c r="H502"/>
    </row>
    <row r="503" spans="3:8" x14ac:dyDescent="0.2">
      <c r="C503"/>
      <c r="D503"/>
      <c r="E503"/>
      <c r="H503"/>
    </row>
    <row r="504" spans="3:8" x14ac:dyDescent="0.2">
      <c r="C504"/>
      <c r="D504"/>
      <c r="E504"/>
      <c r="H504"/>
    </row>
    <row r="505" spans="3:8" x14ac:dyDescent="0.2">
      <c r="C505"/>
      <c r="D505"/>
      <c r="E505"/>
      <c r="H505"/>
    </row>
    <row r="506" spans="3:8" x14ac:dyDescent="0.2">
      <c r="C506"/>
      <c r="D506"/>
      <c r="E506"/>
      <c r="H506"/>
    </row>
    <row r="507" spans="3:8" x14ac:dyDescent="0.2">
      <c r="C507"/>
      <c r="D507"/>
      <c r="E507"/>
      <c r="H507"/>
    </row>
    <row r="508" spans="3:8" x14ac:dyDescent="0.2">
      <c r="C508"/>
      <c r="D508"/>
      <c r="E508"/>
      <c r="H508"/>
    </row>
    <row r="509" spans="3:8" x14ac:dyDescent="0.2">
      <c r="C509"/>
      <c r="D509"/>
      <c r="E509"/>
      <c r="H509"/>
    </row>
    <row r="510" spans="3:8" x14ac:dyDescent="0.2">
      <c r="C510"/>
      <c r="D510"/>
      <c r="E510"/>
      <c r="H510"/>
    </row>
    <row r="511" spans="3:8" x14ac:dyDescent="0.2">
      <c r="C511"/>
      <c r="D511"/>
      <c r="E511"/>
      <c r="H511"/>
    </row>
    <row r="512" spans="3:8" x14ac:dyDescent="0.2">
      <c r="C512"/>
      <c r="D512"/>
      <c r="E512"/>
      <c r="H512"/>
    </row>
    <row r="513" spans="3:8" x14ac:dyDescent="0.2">
      <c r="C513"/>
      <c r="D513"/>
      <c r="E513"/>
      <c r="H513"/>
    </row>
    <row r="514" spans="3:8" x14ac:dyDescent="0.2">
      <c r="C514"/>
      <c r="D514"/>
      <c r="E514"/>
      <c r="H514"/>
    </row>
    <row r="515" spans="3:8" x14ac:dyDescent="0.2">
      <c r="C515"/>
      <c r="D515"/>
      <c r="E515"/>
      <c r="H515"/>
    </row>
    <row r="516" spans="3:8" x14ac:dyDescent="0.2">
      <c r="C516"/>
      <c r="D516"/>
      <c r="E516"/>
      <c r="H516"/>
    </row>
    <row r="517" spans="3:8" x14ac:dyDescent="0.2">
      <c r="C517"/>
      <c r="D517"/>
      <c r="E517"/>
      <c r="H517"/>
    </row>
    <row r="518" spans="3:8" x14ac:dyDescent="0.2">
      <c r="C518"/>
      <c r="D518"/>
      <c r="E518"/>
      <c r="H518"/>
    </row>
    <row r="519" spans="3:8" x14ac:dyDescent="0.2">
      <c r="C519"/>
      <c r="D519"/>
      <c r="E519"/>
      <c r="H519"/>
    </row>
    <row r="520" spans="3:8" x14ac:dyDescent="0.2">
      <c r="C520"/>
      <c r="D520"/>
      <c r="E520"/>
      <c r="H520"/>
    </row>
    <row r="521" spans="3:8" x14ac:dyDescent="0.2">
      <c r="C521"/>
      <c r="D521"/>
      <c r="E521"/>
      <c r="H521"/>
    </row>
    <row r="522" spans="3:8" x14ac:dyDescent="0.2">
      <c r="C522"/>
      <c r="D522"/>
      <c r="E522"/>
      <c r="H522"/>
    </row>
    <row r="523" spans="3:8" x14ac:dyDescent="0.2">
      <c r="C523"/>
      <c r="D523"/>
      <c r="E523"/>
      <c r="H523"/>
    </row>
    <row r="524" spans="3:8" x14ac:dyDescent="0.2">
      <c r="C524"/>
      <c r="D524"/>
      <c r="E524"/>
      <c r="H524"/>
    </row>
    <row r="525" spans="3:8" x14ac:dyDescent="0.2">
      <c r="C525"/>
      <c r="D525"/>
      <c r="E525"/>
      <c r="H525"/>
    </row>
    <row r="526" spans="3:8" x14ac:dyDescent="0.2">
      <c r="C526"/>
      <c r="D526"/>
      <c r="E526"/>
      <c r="H526"/>
    </row>
    <row r="527" spans="3:8" x14ac:dyDescent="0.2">
      <c r="C527"/>
      <c r="D527"/>
      <c r="E527"/>
      <c r="H527"/>
    </row>
    <row r="528" spans="3:8" x14ac:dyDescent="0.2">
      <c r="C528"/>
      <c r="D528"/>
      <c r="E528"/>
      <c r="H528"/>
    </row>
    <row r="529" spans="3:8" x14ac:dyDescent="0.2">
      <c r="C529"/>
      <c r="D529"/>
      <c r="E529"/>
      <c r="H529"/>
    </row>
    <row r="530" spans="3:8" x14ac:dyDescent="0.2">
      <c r="C530"/>
      <c r="D530"/>
      <c r="E530"/>
      <c r="H530"/>
    </row>
    <row r="531" spans="3:8" x14ac:dyDescent="0.2">
      <c r="C531"/>
      <c r="D531"/>
      <c r="E531"/>
      <c r="H531"/>
    </row>
    <row r="532" spans="3:8" x14ac:dyDescent="0.2">
      <c r="C532"/>
      <c r="D532"/>
      <c r="E532"/>
      <c r="H532"/>
    </row>
    <row r="533" spans="3:8" x14ac:dyDescent="0.2">
      <c r="C533"/>
      <c r="D533"/>
      <c r="E533"/>
      <c r="H533"/>
    </row>
    <row r="534" spans="3:8" x14ac:dyDescent="0.2">
      <c r="C534"/>
      <c r="D534"/>
      <c r="E534"/>
      <c r="H534"/>
    </row>
    <row r="535" spans="3:8" x14ac:dyDescent="0.2">
      <c r="C535"/>
      <c r="D535"/>
      <c r="E535"/>
      <c r="H535"/>
    </row>
    <row r="536" spans="3:8" x14ac:dyDescent="0.2">
      <c r="C536"/>
      <c r="D536"/>
      <c r="E536"/>
      <c r="H536"/>
    </row>
    <row r="537" spans="3:8" x14ac:dyDescent="0.2">
      <c r="C537"/>
      <c r="D537"/>
      <c r="E537"/>
      <c r="H537"/>
    </row>
    <row r="538" spans="3:8" x14ac:dyDescent="0.2">
      <c r="C538"/>
      <c r="D538"/>
      <c r="E538"/>
      <c r="H538"/>
    </row>
    <row r="539" spans="3:8" x14ac:dyDescent="0.2">
      <c r="C539"/>
      <c r="D539"/>
      <c r="E539"/>
      <c r="H539"/>
    </row>
    <row r="540" spans="3:8" x14ac:dyDescent="0.2">
      <c r="C540"/>
      <c r="D540"/>
      <c r="E540"/>
      <c r="H540"/>
    </row>
    <row r="541" spans="3:8" x14ac:dyDescent="0.2">
      <c r="C541"/>
      <c r="D541"/>
      <c r="E541"/>
      <c r="H541"/>
    </row>
    <row r="542" spans="3:8" x14ac:dyDescent="0.2">
      <c r="C542"/>
      <c r="D542"/>
      <c r="E542"/>
      <c r="H542"/>
    </row>
    <row r="543" spans="3:8" x14ac:dyDescent="0.2">
      <c r="C543"/>
      <c r="D543"/>
      <c r="E543"/>
      <c r="H543"/>
    </row>
    <row r="544" spans="3:8" x14ac:dyDescent="0.2">
      <c r="C544"/>
      <c r="D544"/>
      <c r="E544"/>
      <c r="H544"/>
    </row>
    <row r="545" spans="3:8" x14ac:dyDescent="0.2">
      <c r="C545"/>
      <c r="D545"/>
      <c r="E545"/>
      <c r="H545"/>
    </row>
    <row r="546" spans="3:8" x14ac:dyDescent="0.2">
      <c r="C546"/>
      <c r="D546"/>
      <c r="E546"/>
      <c r="H546"/>
    </row>
    <row r="547" spans="3:8" x14ac:dyDescent="0.2">
      <c r="C547"/>
      <c r="D547"/>
      <c r="E547"/>
      <c r="H547"/>
    </row>
    <row r="548" spans="3:8" x14ac:dyDescent="0.2">
      <c r="C548"/>
      <c r="D548"/>
      <c r="E548"/>
      <c r="H548"/>
    </row>
    <row r="549" spans="3:8" x14ac:dyDescent="0.2">
      <c r="C549"/>
      <c r="D549"/>
      <c r="E549"/>
      <c r="H549"/>
    </row>
    <row r="550" spans="3:8" x14ac:dyDescent="0.2">
      <c r="C550"/>
      <c r="D550"/>
      <c r="E550"/>
      <c r="H550"/>
    </row>
    <row r="551" spans="3:8" x14ac:dyDescent="0.2">
      <c r="C551"/>
      <c r="D551"/>
      <c r="E551"/>
      <c r="H551"/>
    </row>
    <row r="552" spans="3:8" x14ac:dyDescent="0.2">
      <c r="C552"/>
      <c r="D552"/>
      <c r="E552"/>
      <c r="H552"/>
    </row>
    <row r="553" spans="3:8" x14ac:dyDescent="0.2">
      <c r="C553"/>
      <c r="D553"/>
      <c r="E553"/>
      <c r="H553"/>
    </row>
    <row r="554" spans="3:8" x14ac:dyDescent="0.2">
      <c r="C554"/>
      <c r="D554"/>
      <c r="E554"/>
      <c r="H554"/>
    </row>
    <row r="555" spans="3:8" x14ac:dyDescent="0.2">
      <c r="C555"/>
      <c r="D555"/>
      <c r="E555"/>
      <c r="H555"/>
    </row>
    <row r="556" spans="3:8" x14ac:dyDescent="0.2">
      <c r="C556"/>
      <c r="D556"/>
      <c r="E556"/>
      <c r="H556"/>
    </row>
    <row r="557" spans="3:8" x14ac:dyDescent="0.2">
      <c r="C557"/>
      <c r="D557"/>
      <c r="E557"/>
      <c r="H557"/>
    </row>
    <row r="558" spans="3:8" x14ac:dyDescent="0.2">
      <c r="C558"/>
      <c r="D558"/>
      <c r="E558"/>
      <c r="H558"/>
    </row>
    <row r="559" spans="3:8" x14ac:dyDescent="0.2">
      <c r="C559"/>
      <c r="D559"/>
      <c r="E559"/>
      <c r="H559"/>
    </row>
    <row r="560" spans="3:8" x14ac:dyDescent="0.2">
      <c r="C560"/>
      <c r="D560"/>
      <c r="E560"/>
      <c r="H560"/>
    </row>
    <row r="561" spans="3:8" x14ac:dyDescent="0.2">
      <c r="C561"/>
      <c r="D561"/>
      <c r="E561"/>
      <c r="H561"/>
    </row>
    <row r="562" spans="3:8" x14ac:dyDescent="0.2">
      <c r="C562"/>
      <c r="D562"/>
      <c r="E562"/>
      <c r="H562"/>
    </row>
    <row r="563" spans="3:8" x14ac:dyDescent="0.2">
      <c r="C563"/>
      <c r="D563"/>
      <c r="E563"/>
      <c r="H563"/>
    </row>
    <row r="564" spans="3:8" x14ac:dyDescent="0.2">
      <c r="C564"/>
      <c r="D564"/>
      <c r="E564"/>
      <c r="H564"/>
    </row>
    <row r="565" spans="3:8" x14ac:dyDescent="0.2">
      <c r="C565"/>
      <c r="D565"/>
      <c r="E565"/>
      <c r="H565"/>
    </row>
    <row r="566" spans="3:8" x14ac:dyDescent="0.2">
      <c r="C566"/>
      <c r="D566"/>
      <c r="E566"/>
      <c r="H566"/>
    </row>
    <row r="567" spans="3:8" x14ac:dyDescent="0.2">
      <c r="C567"/>
      <c r="D567"/>
      <c r="E567"/>
      <c r="H567"/>
    </row>
    <row r="568" spans="3:8" x14ac:dyDescent="0.2">
      <c r="C568"/>
      <c r="D568"/>
      <c r="E568"/>
      <c r="H568"/>
    </row>
    <row r="569" spans="3:8" x14ac:dyDescent="0.2">
      <c r="C569"/>
      <c r="D569"/>
      <c r="E569"/>
      <c r="H569"/>
    </row>
    <row r="570" spans="3:8" x14ac:dyDescent="0.2">
      <c r="C570"/>
      <c r="D570"/>
      <c r="E570"/>
      <c r="H570"/>
    </row>
    <row r="571" spans="3:8" x14ac:dyDescent="0.2">
      <c r="C571"/>
      <c r="D571"/>
      <c r="E571"/>
      <c r="H571"/>
    </row>
    <row r="572" spans="3:8" x14ac:dyDescent="0.2">
      <c r="C572"/>
      <c r="D572"/>
      <c r="E572"/>
      <c r="H572"/>
    </row>
    <row r="573" spans="3:8" x14ac:dyDescent="0.2">
      <c r="C573"/>
      <c r="D573"/>
      <c r="E573"/>
      <c r="H573"/>
    </row>
    <row r="574" spans="3:8" x14ac:dyDescent="0.2">
      <c r="C574"/>
      <c r="D574"/>
      <c r="E574"/>
      <c r="H574"/>
    </row>
    <row r="575" spans="3:8" x14ac:dyDescent="0.2">
      <c r="C575"/>
      <c r="D575"/>
      <c r="E575"/>
      <c r="H575"/>
    </row>
    <row r="576" spans="3:8" x14ac:dyDescent="0.2">
      <c r="C576"/>
      <c r="D576"/>
      <c r="E576"/>
      <c r="H576"/>
    </row>
    <row r="577" spans="3:8" x14ac:dyDescent="0.2">
      <c r="C577"/>
      <c r="D577"/>
      <c r="E577"/>
      <c r="H577"/>
    </row>
    <row r="578" spans="3:8" x14ac:dyDescent="0.2">
      <c r="C578"/>
      <c r="D578"/>
      <c r="E578"/>
      <c r="H578"/>
    </row>
    <row r="579" spans="3:8" x14ac:dyDescent="0.2">
      <c r="C579"/>
      <c r="D579"/>
      <c r="E579"/>
      <c r="H579"/>
    </row>
    <row r="580" spans="3:8" x14ac:dyDescent="0.2">
      <c r="C580"/>
      <c r="D580"/>
      <c r="E580"/>
      <c r="H580"/>
    </row>
    <row r="581" spans="3:8" x14ac:dyDescent="0.2">
      <c r="C581"/>
      <c r="D581"/>
      <c r="E581"/>
      <c r="H581"/>
    </row>
    <row r="582" spans="3:8" x14ac:dyDescent="0.2">
      <c r="C582"/>
      <c r="D582"/>
      <c r="E582"/>
      <c r="H582"/>
    </row>
    <row r="583" spans="3:8" x14ac:dyDescent="0.2">
      <c r="C583"/>
      <c r="D583"/>
      <c r="E583"/>
      <c r="H583"/>
    </row>
    <row r="584" spans="3:8" x14ac:dyDescent="0.2">
      <c r="C584"/>
      <c r="D584"/>
      <c r="E584"/>
      <c r="H584"/>
    </row>
    <row r="585" spans="3:8" x14ac:dyDescent="0.2">
      <c r="C585"/>
      <c r="D585"/>
      <c r="E585"/>
      <c r="H585"/>
    </row>
    <row r="586" spans="3:8" x14ac:dyDescent="0.2">
      <c r="C586"/>
      <c r="D586"/>
      <c r="E586"/>
      <c r="H586"/>
    </row>
    <row r="587" spans="3:8" x14ac:dyDescent="0.2">
      <c r="C587"/>
      <c r="D587"/>
      <c r="E587"/>
      <c r="H587"/>
    </row>
    <row r="588" spans="3:8" x14ac:dyDescent="0.2">
      <c r="C588"/>
      <c r="D588"/>
      <c r="E588"/>
      <c r="H588"/>
    </row>
    <row r="589" spans="3:8" x14ac:dyDescent="0.2">
      <c r="C589"/>
      <c r="D589"/>
      <c r="E589"/>
      <c r="H589"/>
    </row>
    <row r="590" spans="3:8" x14ac:dyDescent="0.2">
      <c r="C590"/>
      <c r="D590"/>
      <c r="E590"/>
      <c r="H590"/>
    </row>
    <row r="591" spans="3:8" x14ac:dyDescent="0.2">
      <c r="C591"/>
      <c r="D591"/>
      <c r="E591"/>
      <c r="H591"/>
    </row>
    <row r="592" spans="3:8" x14ac:dyDescent="0.2">
      <c r="C592"/>
      <c r="D592"/>
      <c r="E592"/>
      <c r="H592"/>
    </row>
    <row r="593" spans="3:8" x14ac:dyDescent="0.2">
      <c r="C593"/>
      <c r="D593"/>
      <c r="E593"/>
      <c r="H593"/>
    </row>
    <row r="594" spans="3:8" x14ac:dyDescent="0.2">
      <c r="C594"/>
      <c r="D594"/>
      <c r="E594"/>
      <c r="H594"/>
    </row>
    <row r="595" spans="3:8" x14ac:dyDescent="0.2">
      <c r="C595"/>
      <c r="D595"/>
      <c r="E595"/>
      <c r="H595"/>
    </row>
    <row r="596" spans="3:8" x14ac:dyDescent="0.2">
      <c r="C596"/>
      <c r="D596"/>
      <c r="E596"/>
      <c r="H596"/>
    </row>
    <row r="597" spans="3:8" x14ac:dyDescent="0.2">
      <c r="C597"/>
      <c r="D597"/>
      <c r="E597"/>
      <c r="H597"/>
    </row>
    <row r="598" spans="3:8" x14ac:dyDescent="0.2">
      <c r="C598"/>
      <c r="D598"/>
      <c r="E598"/>
      <c r="H598"/>
    </row>
    <row r="599" spans="3:8" x14ac:dyDescent="0.2">
      <c r="C599"/>
      <c r="D599"/>
      <c r="E599"/>
      <c r="H599"/>
    </row>
    <row r="600" spans="3:8" x14ac:dyDescent="0.2">
      <c r="C600"/>
      <c r="D600"/>
      <c r="E600"/>
      <c r="H600"/>
    </row>
    <row r="601" spans="3:8" x14ac:dyDescent="0.2">
      <c r="C601"/>
      <c r="D601"/>
      <c r="E601"/>
      <c r="H601"/>
    </row>
    <row r="602" spans="3:8" x14ac:dyDescent="0.2">
      <c r="C602"/>
      <c r="D602"/>
      <c r="E602"/>
      <c r="H602"/>
    </row>
    <row r="603" spans="3:8" x14ac:dyDescent="0.2">
      <c r="C603"/>
      <c r="D603"/>
      <c r="E603"/>
      <c r="H603"/>
    </row>
    <row r="604" spans="3:8" x14ac:dyDescent="0.2">
      <c r="C604"/>
      <c r="D604"/>
      <c r="E604"/>
      <c r="H604"/>
    </row>
    <row r="605" spans="3:8" x14ac:dyDescent="0.2">
      <c r="C605"/>
      <c r="D605"/>
      <c r="E605"/>
      <c r="H605"/>
    </row>
    <row r="606" spans="3:8" x14ac:dyDescent="0.2">
      <c r="C606"/>
      <c r="D606"/>
      <c r="E606"/>
      <c r="H606"/>
    </row>
    <row r="607" spans="3:8" x14ac:dyDescent="0.2">
      <c r="C607"/>
      <c r="D607"/>
      <c r="E607"/>
      <c r="H607"/>
    </row>
    <row r="608" spans="3:8" x14ac:dyDescent="0.2">
      <c r="C608"/>
      <c r="D608"/>
      <c r="E608"/>
      <c r="H608"/>
    </row>
    <row r="609" spans="3:8" x14ac:dyDescent="0.2">
      <c r="C609"/>
      <c r="D609"/>
      <c r="E609"/>
      <c r="H609"/>
    </row>
    <row r="610" spans="3:8" x14ac:dyDescent="0.2">
      <c r="C610"/>
      <c r="D610"/>
      <c r="E610"/>
      <c r="H610"/>
    </row>
    <row r="611" spans="3:8" x14ac:dyDescent="0.2">
      <c r="C611"/>
      <c r="D611"/>
      <c r="E611"/>
      <c r="H611"/>
    </row>
    <row r="612" spans="3:8" x14ac:dyDescent="0.2">
      <c r="C612"/>
      <c r="D612"/>
      <c r="E612"/>
      <c r="H612"/>
    </row>
    <row r="613" spans="3:8" x14ac:dyDescent="0.2">
      <c r="C613"/>
      <c r="D613"/>
      <c r="E613"/>
      <c r="H613"/>
    </row>
    <row r="614" spans="3:8" x14ac:dyDescent="0.2">
      <c r="C614"/>
      <c r="D614"/>
      <c r="E614"/>
      <c r="H614"/>
    </row>
    <row r="615" spans="3:8" x14ac:dyDescent="0.2">
      <c r="C615"/>
      <c r="D615"/>
      <c r="E615"/>
      <c r="H615"/>
    </row>
    <row r="616" spans="3:8" x14ac:dyDescent="0.2">
      <c r="C616"/>
      <c r="D616"/>
      <c r="E616"/>
      <c r="H616"/>
    </row>
    <row r="617" spans="3:8" x14ac:dyDescent="0.2">
      <c r="C617"/>
      <c r="D617"/>
      <c r="E617"/>
      <c r="H617"/>
    </row>
    <row r="618" spans="3:8" x14ac:dyDescent="0.2">
      <c r="C618"/>
      <c r="D618"/>
      <c r="E618"/>
      <c r="H618"/>
    </row>
    <row r="619" spans="3:8" x14ac:dyDescent="0.2">
      <c r="C619"/>
      <c r="D619"/>
      <c r="E619"/>
      <c r="H619"/>
    </row>
    <row r="620" spans="3:8" x14ac:dyDescent="0.2">
      <c r="C620"/>
      <c r="D620"/>
      <c r="E620"/>
      <c r="H620"/>
    </row>
    <row r="621" spans="3:8" x14ac:dyDescent="0.2">
      <c r="C621"/>
      <c r="D621"/>
      <c r="E621"/>
      <c r="H621"/>
    </row>
    <row r="622" spans="3:8" x14ac:dyDescent="0.2">
      <c r="C622"/>
      <c r="D622"/>
      <c r="E622"/>
      <c r="H622"/>
    </row>
    <row r="623" spans="3:8" x14ac:dyDescent="0.2">
      <c r="C623"/>
      <c r="D623"/>
      <c r="E623"/>
      <c r="H623"/>
    </row>
    <row r="624" spans="3:8" x14ac:dyDescent="0.2">
      <c r="C624"/>
      <c r="D624"/>
      <c r="E624"/>
      <c r="H624"/>
    </row>
    <row r="625" spans="3:8" x14ac:dyDescent="0.2">
      <c r="C625"/>
      <c r="D625"/>
      <c r="E625"/>
      <c r="H625"/>
    </row>
    <row r="626" spans="3:8" x14ac:dyDescent="0.2">
      <c r="C626"/>
      <c r="D626"/>
      <c r="E626"/>
      <c r="H626"/>
    </row>
    <row r="627" spans="3:8" x14ac:dyDescent="0.2">
      <c r="C627"/>
      <c r="D627"/>
      <c r="E627"/>
      <c r="H627"/>
    </row>
    <row r="628" spans="3:8" x14ac:dyDescent="0.2">
      <c r="C628"/>
      <c r="D628"/>
      <c r="E628"/>
      <c r="H628"/>
    </row>
    <row r="629" spans="3:8" x14ac:dyDescent="0.2">
      <c r="C629"/>
      <c r="D629"/>
      <c r="E629"/>
      <c r="H629"/>
    </row>
    <row r="630" spans="3:8" x14ac:dyDescent="0.2">
      <c r="C630"/>
      <c r="D630"/>
      <c r="E630"/>
      <c r="H630"/>
    </row>
    <row r="631" spans="3:8" x14ac:dyDescent="0.2">
      <c r="C631"/>
      <c r="D631"/>
      <c r="E631"/>
      <c r="H631"/>
    </row>
    <row r="632" spans="3:8" x14ac:dyDescent="0.2">
      <c r="C632"/>
      <c r="D632"/>
      <c r="E632"/>
      <c r="H632"/>
    </row>
    <row r="633" spans="3:8" x14ac:dyDescent="0.2">
      <c r="C633"/>
      <c r="D633"/>
      <c r="E633"/>
      <c r="H633"/>
    </row>
    <row r="634" spans="3:8" x14ac:dyDescent="0.2">
      <c r="C634"/>
      <c r="D634"/>
      <c r="E634"/>
      <c r="H634"/>
    </row>
    <row r="635" spans="3:8" x14ac:dyDescent="0.2">
      <c r="C635"/>
      <c r="D635"/>
      <c r="E635"/>
      <c r="H635"/>
    </row>
    <row r="636" spans="3:8" x14ac:dyDescent="0.2">
      <c r="C636"/>
      <c r="D636"/>
      <c r="E636"/>
      <c r="H636"/>
    </row>
    <row r="637" spans="3:8" x14ac:dyDescent="0.2">
      <c r="C637"/>
      <c r="D637"/>
      <c r="E637"/>
      <c r="H637"/>
    </row>
    <row r="638" spans="3:8" x14ac:dyDescent="0.2">
      <c r="C638"/>
      <c r="D638"/>
      <c r="E638"/>
      <c r="H638"/>
    </row>
    <row r="639" spans="3:8" x14ac:dyDescent="0.2">
      <c r="C639"/>
      <c r="D639"/>
      <c r="E639"/>
      <c r="H639"/>
    </row>
    <row r="640" spans="3:8" x14ac:dyDescent="0.2">
      <c r="C640"/>
      <c r="D640"/>
      <c r="E640"/>
      <c r="H640"/>
    </row>
    <row r="641" spans="3:8" x14ac:dyDescent="0.2">
      <c r="C641"/>
      <c r="D641"/>
      <c r="E641"/>
      <c r="H641"/>
    </row>
    <row r="642" spans="3:8" x14ac:dyDescent="0.2">
      <c r="C642"/>
      <c r="D642"/>
      <c r="E642"/>
      <c r="H642"/>
    </row>
    <row r="643" spans="3:8" x14ac:dyDescent="0.2">
      <c r="C643"/>
      <c r="D643"/>
      <c r="E643"/>
      <c r="H643"/>
    </row>
    <row r="644" spans="3:8" x14ac:dyDescent="0.2">
      <c r="C644"/>
      <c r="D644"/>
      <c r="E644"/>
      <c r="H644"/>
    </row>
    <row r="645" spans="3:8" x14ac:dyDescent="0.2">
      <c r="C645"/>
      <c r="D645"/>
      <c r="E645"/>
      <c r="H645"/>
    </row>
    <row r="646" spans="3:8" x14ac:dyDescent="0.2">
      <c r="C646"/>
      <c r="D646"/>
      <c r="E646"/>
      <c r="H646"/>
    </row>
    <row r="647" spans="3:8" x14ac:dyDescent="0.2">
      <c r="C647"/>
      <c r="D647"/>
      <c r="E647"/>
      <c r="H647"/>
    </row>
    <row r="648" spans="3:8" x14ac:dyDescent="0.2">
      <c r="C648"/>
      <c r="D648"/>
      <c r="E648"/>
      <c r="H648"/>
    </row>
    <row r="649" spans="3:8" x14ac:dyDescent="0.2">
      <c r="C649"/>
      <c r="D649"/>
      <c r="E649"/>
      <c r="H649"/>
    </row>
    <row r="650" spans="3:8" x14ac:dyDescent="0.2">
      <c r="C650"/>
      <c r="D650"/>
      <c r="E650"/>
      <c r="H650"/>
    </row>
    <row r="651" spans="3:8" x14ac:dyDescent="0.2">
      <c r="C651"/>
      <c r="D651"/>
      <c r="E651"/>
      <c r="H651"/>
    </row>
    <row r="652" spans="3:8" x14ac:dyDescent="0.2">
      <c r="C652"/>
      <c r="D652"/>
      <c r="E652"/>
      <c r="H652"/>
    </row>
    <row r="653" spans="3:8" x14ac:dyDescent="0.2">
      <c r="C653"/>
      <c r="D653"/>
      <c r="E653"/>
      <c r="H653"/>
    </row>
    <row r="654" spans="3:8" x14ac:dyDescent="0.2">
      <c r="C654"/>
      <c r="D654"/>
      <c r="E654"/>
      <c r="H654"/>
    </row>
    <row r="655" spans="3:8" x14ac:dyDescent="0.2">
      <c r="C655"/>
      <c r="D655"/>
      <c r="E655"/>
      <c r="H655"/>
    </row>
    <row r="656" spans="3:8" x14ac:dyDescent="0.2">
      <c r="C656"/>
      <c r="D656"/>
      <c r="E656"/>
      <c r="H656"/>
    </row>
    <row r="657" spans="3:8" x14ac:dyDescent="0.2">
      <c r="C657"/>
      <c r="D657"/>
      <c r="E657"/>
      <c r="H657"/>
    </row>
    <row r="658" spans="3:8" x14ac:dyDescent="0.2">
      <c r="C658"/>
      <c r="D658"/>
      <c r="E658"/>
      <c r="H658"/>
    </row>
    <row r="659" spans="3:8" x14ac:dyDescent="0.2">
      <c r="C659"/>
      <c r="D659"/>
      <c r="E659"/>
      <c r="H659"/>
    </row>
    <row r="660" spans="3:8" x14ac:dyDescent="0.2">
      <c r="C660"/>
      <c r="D660"/>
      <c r="E660"/>
      <c r="H660"/>
    </row>
    <row r="661" spans="3:8" x14ac:dyDescent="0.2">
      <c r="C661"/>
      <c r="D661"/>
      <c r="E661"/>
      <c r="H661"/>
    </row>
    <row r="662" spans="3:8" x14ac:dyDescent="0.2">
      <c r="C662"/>
      <c r="D662"/>
      <c r="E662"/>
      <c r="H662"/>
    </row>
    <row r="663" spans="3:8" x14ac:dyDescent="0.2">
      <c r="C663"/>
      <c r="D663"/>
      <c r="E663"/>
      <c r="H663"/>
    </row>
    <row r="664" spans="3:8" x14ac:dyDescent="0.2">
      <c r="C664"/>
      <c r="D664"/>
      <c r="E664"/>
      <c r="H664"/>
    </row>
    <row r="665" spans="3:8" x14ac:dyDescent="0.2">
      <c r="C665"/>
      <c r="D665"/>
      <c r="E665"/>
      <c r="H665"/>
    </row>
    <row r="666" spans="3:8" x14ac:dyDescent="0.2">
      <c r="C666"/>
      <c r="D666"/>
      <c r="E666"/>
      <c r="H666"/>
    </row>
    <row r="667" spans="3:8" x14ac:dyDescent="0.2">
      <c r="C667"/>
      <c r="D667"/>
      <c r="E667"/>
      <c r="H667"/>
    </row>
    <row r="668" spans="3:8" x14ac:dyDescent="0.2">
      <c r="C668"/>
      <c r="D668"/>
      <c r="E668"/>
      <c r="H668"/>
    </row>
    <row r="669" spans="3:8" x14ac:dyDescent="0.2">
      <c r="C669"/>
      <c r="D669"/>
      <c r="E669"/>
      <c r="H669"/>
    </row>
    <row r="670" spans="3:8" x14ac:dyDescent="0.2">
      <c r="C670"/>
      <c r="D670"/>
      <c r="E670"/>
      <c r="H670"/>
    </row>
    <row r="671" spans="3:8" x14ac:dyDescent="0.2">
      <c r="C671"/>
      <c r="D671"/>
      <c r="E671"/>
      <c r="H671"/>
    </row>
    <row r="672" spans="3:8" x14ac:dyDescent="0.2">
      <c r="C672"/>
      <c r="D672"/>
      <c r="E672"/>
      <c r="H672"/>
    </row>
    <row r="673" spans="3:8" x14ac:dyDescent="0.2">
      <c r="C673"/>
      <c r="D673"/>
      <c r="E673"/>
      <c r="H673"/>
    </row>
    <row r="674" spans="3:8" x14ac:dyDescent="0.2">
      <c r="C674"/>
      <c r="D674"/>
      <c r="E674"/>
      <c r="H674"/>
    </row>
    <row r="675" spans="3:8" x14ac:dyDescent="0.2">
      <c r="C675"/>
      <c r="D675"/>
      <c r="E675"/>
      <c r="H675"/>
    </row>
    <row r="676" spans="3:8" x14ac:dyDescent="0.2">
      <c r="C676"/>
      <c r="D676"/>
      <c r="E676"/>
      <c r="H676"/>
    </row>
    <row r="677" spans="3:8" x14ac:dyDescent="0.2">
      <c r="C677"/>
      <c r="D677"/>
      <c r="E677"/>
      <c r="H677"/>
    </row>
    <row r="678" spans="3:8" x14ac:dyDescent="0.2">
      <c r="C678"/>
      <c r="D678"/>
      <c r="E678"/>
      <c r="H678"/>
    </row>
    <row r="679" spans="3:8" x14ac:dyDescent="0.2">
      <c r="C679"/>
      <c r="D679"/>
      <c r="E679"/>
      <c r="H679"/>
    </row>
    <row r="680" spans="3:8" x14ac:dyDescent="0.2">
      <c r="C680"/>
      <c r="D680"/>
      <c r="E680"/>
      <c r="H680"/>
    </row>
    <row r="681" spans="3:8" x14ac:dyDescent="0.2">
      <c r="C681"/>
      <c r="D681"/>
      <c r="E681"/>
      <c r="H681"/>
    </row>
    <row r="682" spans="3:8" x14ac:dyDescent="0.2">
      <c r="C682"/>
      <c r="D682"/>
      <c r="E682"/>
      <c r="H682"/>
    </row>
    <row r="683" spans="3:8" x14ac:dyDescent="0.2">
      <c r="C683"/>
      <c r="D683"/>
      <c r="E683"/>
      <c r="H683"/>
    </row>
    <row r="684" spans="3:8" x14ac:dyDescent="0.2">
      <c r="C684"/>
      <c r="D684"/>
      <c r="E684"/>
      <c r="H684"/>
    </row>
    <row r="685" spans="3:8" x14ac:dyDescent="0.2">
      <c r="C685"/>
      <c r="D685"/>
      <c r="E685"/>
      <c r="H685"/>
    </row>
    <row r="686" spans="3:8" x14ac:dyDescent="0.2">
      <c r="C686"/>
      <c r="D686"/>
      <c r="E686"/>
      <c r="H686"/>
    </row>
    <row r="687" spans="3:8" x14ac:dyDescent="0.2">
      <c r="C687"/>
      <c r="D687"/>
      <c r="E687"/>
      <c r="H687"/>
    </row>
    <row r="688" spans="3:8" x14ac:dyDescent="0.2">
      <c r="C688"/>
      <c r="D688"/>
      <c r="E688"/>
      <c r="H688"/>
    </row>
    <row r="689" spans="3:8" x14ac:dyDescent="0.2">
      <c r="C689"/>
      <c r="D689"/>
      <c r="E689"/>
      <c r="H689"/>
    </row>
    <row r="690" spans="3:8" x14ac:dyDescent="0.2">
      <c r="C690"/>
      <c r="D690"/>
      <c r="E690"/>
      <c r="H690"/>
    </row>
    <row r="691" spans="3:8" x14ac:dyDescent="0.2">
      <c r="C691"/>
      <c r="D691"/>
      <c r="E691"/>
      <c r="H691"/>
    </row>
    <row r="692" spans="3:8" x14ac:dyDescent="0.2">
      <c r="C692"/>
      <c r="D692"/>
      <c r="E692"/>
      <c r="H692"/>
    </row>
    <row r="693" spans="3:8" x14ac:dyDescent="0.2">
      <c r="C693"/>
      <c r="D693"/>
      <c r="E693"/>
      <c r="H693"/>
    </row>
    <row r="694" spans="3:8" x14ac:dyDescent="0.2">
      <c r="C694"/>
      <c r="D694"/>
      <c r="E694"/>
      <c r="H694"/>
    </row>
    <row r="695" spans="3:8" x14ac:dyDescent="0.2">
      <c r="C695"/>
      <c r="D695"/>
      <c r="E695"/>
      <c r="H695"/>
    </row>
    <row r="696" spans="3:8" x14ac:dyDescent="0.2">
      <c r="C696"/>
      <c r="D696"/>
      <c r="E696"/>
      <c r="H696"/>
    </row>
    <row r="697" spans="3:8" x14ac:dyDescent="0.2">
      <c r="C697"/>
      <c r="D697"/>
      <c r="E697"/>
      <c r="H697"/>
    </row>
    <row r="698" spans="3:8" x14ac:dyDescent="0.2">
      <c r="C698"/>
      <c r="D698"/>
      <c r="E698"/>
      <c r="H698"/>
    </row>
    <row r="699" spans="3:8" x14ac:dyDescent="0.2">
      <c r="C699"/>
      <c r="D699"/>
      <c r="E699"/>
      <c r="H699"/>
    </row>
    <row r="700" spans="3:8" x14ac:dyDescent="0.2">
      <c r="C700"/>
      <c r="D700"/>
      <c r="E700"/>
      <c r="H700"/>
    </row>
    <row r="701" spans="3:8" x14ac:dyDescent="0.2">
      <c r="C701"/>
      <c r="D701"/>
      <c r="E701"/>
      <c r="H701"/>
    </row>
    <row r="702" spans="3:8" x14ac:dyDescent="0.2">
      <c r="C702"/>
      <c r="D702"/>
      <c r="E702"/>
      <c r="H702"/>
    </row>
    <row r="703" spans="3:8" x14ac:dyDescent="0.2">
      <c r="C703"/>
      <c r="D703"/>
      <c r="E703"/>
      <c r="H703"/>
    </row>
    <row r="704" spans="3:8" x14ac:dyDescent="0.2">
      <c r="C704"/>
      <c r="D704"/>
      <c r="E704"/>
      <c r="H704"/>
    </row>
    <row r="705" spans="3:8" x14ac:dyDescent="0.2">
      <c r="C705"/>
      <c r="D705"/>
      <c r="E705"/>
      <c r="H705"/>
    </row>
    <row r="706" spans="3:8" x14ac:dyDescent="0.2">
      <c r="C706"/>
      <c r="D706"/>
      <c r="E706"/>
      <c r="H706"/>
    </row>
    <row r="707" spans="3:8" x14ac:dyDescent="0.2">
      <c r="C707"/>
      <c r="D707"/>
      <c r="E707"/>
      <c r="H707"/>
    </row>
    <row r="708" spans="3:8" x14ac:dyDescent="0.2">
      <c r="C708"/>
      <c r="D708"/>
      <c r="E708"/>
      <c r="H708"/>
    </row>
    <row r="709" spans="3:8" x14ac:dyDescent="0.2">
      <c r="C709"/>
      <c r="D709"/>
      <c r="E709"/>
      <c r="H709"/>
    </row>
    <row r="710" spans="3:8" x14ac:dyDescent="0.2">
      <c r="C710"/>
      <c r="D710"/>
      <c r="E710"/>
      <c r="H710"/>
    </row>
    <row r="711" spans="3:8" x14ac:dyDescent="0.2">
      <c r="C711"/>
      <c r="D711"/>
      <c r="E711"/>
      <c r="H711"/>
    </row>
    <row r="712" spans="3:8" x14ac:dyDescent="0.2">
      <c r="C712"/>
      <c r="D712"/>
      <c r="E712"/>
      <c r="H712"/>
    </row>
    <row r="713" spans="3:8" x14ac:dyDescent="0.2">
      <c r="C713"/>
      <c r="D713"/>
      <c r="E713"/>
      <c r="H713"/>
    </row>
    <row r="714" spans="3:8" x14ac:dyDescent="0.2">
      <c r="C714"/>
      <c r="D714"/>
      <c r="E714"/>
      <c r="H714"/>
    </row>
    <row r="715" spans="3:8" x14ac:dyDescent="0.2">
      <c r="C715"/>
      <c r="D715"/>
      <c r="E715"/>
      <c r="H715"/>
    </row>
    <row r="716" spans="3:8" x14ac:dyDescent="0.2">
      <c r="C716"/>
      <c r="D716"/>
      <c r="E716"/>
      <c r="H716"/>
    </row>
    <row r="717" spans="3:8" x14ac:dyDescent="0.2">
      <c r="C717"/>
      <c r="D717"/>
      <c r="E717"/>
      <c r="H717"/>
    </row>
    <row r="718" spans="3:8" x14ac:dyDescent="0.2">
      <c r="C718"/>
      <c r="D718"/>
      <c r="E718"/>
      <c r="H718"/>
    </row>
    <row r="719" spans="3:8" x14ac:dyDescent="0.2">
      <c r="C719"/>
      <c r="D719"/>
      <c r="E719"/>
      <c r="H719"/>
    </row>
    <row r="720" spans="3:8" x14ac:dyDescent="0.2">
      <c r="C720"/>
      <c r="D720"/>
      <c r="E720"/>
      <c r="H720"/>
    </row>
    <row r="721" spans="3:8" x14ac:dyDescent="0.2">
      <c r="C721"/>
      <c r="D721"/>
      <c r="E721"/>
      <c r="H721"/>
    </row>
    <row r="722" spans="3:8" x14ac:dyDescent="0.2">
      <c r="C722"/>
      <c r="D722"/>
      <c r="E722"/>
      <c r="H722"/>
    </row>
    <row r="723" spans="3:8" x14ac:dyDescent="0.2">
      <c r="C723"/>
      <c r="D723"/>
      <c r="E723"/>
      <c r="H723"/>
    </row>
    <row r="724" spans="3:8" x14ac:dyDescent="0.2">
      <c r="C724"/>
      <c r="D724"/>
      <c r="E724"/>
      <c r="H724"/>
    </row>
    <row r="725" spans="3:8" x14ac:dyDescent="0.2">
      <c r="C725"/>
      <c r="D725"/>
      <c r="E725"/>
      <c r="H725"/>
    </row>
    <row r="726" spans="3:8" x14ac:dyDescent="0.2">
      <c r="C726"/>
      <c r="D726"/>
      <c r="E726"/>
      <c r="H726"/>
    </row>
    <row r="727" spans="3:8" x14ac:dyDescent="0.2">
      <c r="C727"/>
      <c r="D727"/>
      <c r="E727"/>
      <c r="H727"/>
    </row>
    <row r="728" spans="3:8" x14ac:dyDescent="0.2">
      <c r="C728"/>
      <c r="D728"/>
      <c r="E728"/>
      <c r="H728"/>
    </row>
    <row r="729" spans="3:8" x14ac:dyDescent="0.2">
      <c r="C729"/>
      <c r="D729"/>
      <c r="E729"/>
      <c r="H729"/>
    </row>
    <row r="730" spans="3:8" x14ac:dyDescent="0.2">
      <c r="C730"/>
      <c r="D730"/>
      <c r="E730"/>
      <c r="H730"/>
    </row>
    <row r="731" spans="3:8" x14ac:dyDescent="0.2">
      <c r="C731"/>
      <c r="D731"/>
      <c r="E731"/>
      <c r="H731"/>
    </row>
    <row r="732" spans="3:8" x14ac:dyDescent="0.2">
      <c r="C732"/>
      <c r="D732"/>
      <c r="E732"/>
      <c r="H732"/>
    </row>
    <row r="733" spans="3:8" x14ac:dyDescent="0.2">
      <c r="C733"/>
      <c r="D733"/>
      <c r="E733"/>
      <c r="H733"/>
    </row>
    <row r="734" spans="3:8" x14ac:dyDescent="0.2">
      <c r="C734"/>
      <c r="D734"/>
      <c r="E734"/>
      <c r="H734"/>
    </row>
    <row r="735" spans="3:8" x14ac:dyDescent="0.2">
      <c r="C735"/>
      <c r="D735"/>
      <c r="E735"/>
      <c r="H735"/>
    </row>
    <row r="736" spans="3:8" x14ac:dyDescent="0.2">
      <c r="C736"/>
      <c r="D736"/>
      <c r="E736"/>
      <c r="H736"/>
    </row>
    <row r="737" spans="3:8" x14ac:dyDescent="0.2">
      <c r="C737"/>
      <c r="D737"/>
      <c r="E737"/>
      <c r="H737"/>
    </row>
    <row r="738" spans="3:8" x14ac:dyDescent="0.2">
      <c r="C738"/>
      <c r="D738"/>
      <c r="E738"/>
      <c r="H738"/>
    </row>
    <row r="739" spans="3:8" x14ac:dyDescent="0.2">
      <c r="C739"/>
      <c r="D739"/>
      <c r="E739"/>
      <c r="H739"/>
    </row>
    <row r="740" spans="3:8" x14ac:dyDescent="0.2">
      <c r="C740"/>
      <c r="D740"/>
      <c r="E740"/>
      <c r="H740"/>
    </row>
    <row r="741" spans="3:8" x14ac:dyDescent="0.2">
      <c r="C741"/>
      <c r="D741"/>
      <c r="E741"/>
      <c r="H741"/>
    </row>
    <row r="742" spans="3:8" x14ac:dyDescent="0.2">
      <c r="C742"/>
      <c r="D742"/>
      <c r="E742"/>
      <c r="H742"/>
    </row>
    <row r="743" spans="3:8" x14ac:dyDescent="0.2">
      <c r="C743"/>
      <c r="D743"/>
      <c r="E743"/>
      <c r="H743"/>
    </row>
    <row r="744" spans="3:8" x14ac:dyDescent="0.2">
      <c r="C744"/>
      <c r="D744"/>
      <c r="E744"/>
      <c r="H744"/>
    </row>
    <row r="745" spans="3:8" x14ac:dyDescent="0.2">
      <c r="C745"/>
      <c r="D745"/>
      <c r="E745"/>
      <c r="H745"/>
    </row>
    <row r="746" spans="3:8" x14ac:dyDescent="0.2">
      <c r="C746"/>
      <c r="D746"/>
      <c r="E746"/>
      <c r="H746"/>
    </row>
    <row r="747" spans="3:8" x14ac:dyDescent="0.2">
      <c r="C747"/>
      <c r="D747"/>
      <c r="E747"/>
      <c r="H747"/>
    </row>
    <row r="748" spans="3:8" x14ac:dyDescent="0.2">
      <c r="C748"/>
      <c r="D748"/>
      <c r="E748"/>
      <c r="H748"/>
    </row>
    <row r="749" spans="3:8" x14ac:dyDescent="0.2">
      <c r="C749"/>
      <c r="D749"/>
      <c r="E749"/>
      <c r="H749"/>
    </row>
    <row r="750" spans="3:8" x14ac:dyDescent="0.2">
      <c r="C750"/>
      <c r="D750"/>
      <c r="E750"/>
      <c r="H750"/>
    </row>
    <row r="751" spans="3:8" x14ac:dyDescent="0.2">
      <c r="C751"/>
      <c r="D751"/>
      <c r="E751"/>
      <c r="H751"/>
    </row>
    <row r="752" spans="3:8" x14ac:dyDescent="0.2">
      <c r="C752"/>
      <c r="D752"/>
      <c r="E752"/>
      <c r="H752"/>
    </row>
    <row r="753" spans="3:8" x14ac:dyDescent="0.2">
      <c r="C753"/>
      <c r="D753"/>
      <c r="E753"/>
      <c r="H753"/>
    </row>
    <row r="754" spans="3:8" x14ac:dyDescent="0.2">
      <c r="C754"/>
      <c r="D754"/>
      <c r="E754"/>
      <c r="H754"/>
    </row>
    <row r="755" spans="3:8" x14ac:dyDescent="0.2">
      <c r="C755"/>
      <c r="D755"/>
      <c r="E755"/>
      <c r="H755"/>
    </row>
    <row r="756" spans="3:8" x14ac:dyDescent="0.2">
      <c r="C756"/>
      <c r="D756"/>
      <c r="E756"/>
      <c r="H756"/>
    </row>
    <row r="757" spans="3:8" x14ac:dyDescent="0.2">
      <c r="C757"/>
      <c r="D757"/>
      <c r="E757"/>
      <c r="H757"/>
    </row>
    <row r="758" spans="3:8" x14ac:dyDescent="0.2">
      <c r="C758"/>
      <c r="D758"/>
      <c r="E758"/>
      <c r="H758"/>
    </row>
    <row r="759" spans="3:8" x14ac:dyDescent="0.2">
      <c r="C759"/>
      <c r="D759"/>
      <c r="E759"/>
      <c r="H759"/>
    </row>
    <row r="760" spans="3:8" x14ac:dyDescent="0.2">
      <c r="C760"/>
      <c r="D760"/>
      <c r="E760"/>
      <c r="H760"/>
    </row>
    <row r="761" spans="3:8" x14ac:dyDescent="0.2">
      <c r="C761"/>
      <c r="D761"/>
      <c r="E761"/>
      <c r="H761"/>
    </row>
    <row r="762" spans="3:8" x14ac:dyDescent="0.2">
      <c r="C762"/>
      <c r="D762"/>
      <c r="E762"/>
      <c r="H762"/>
    </row>
    <row r="763" spans="3:8" x14ac:dyDescent="0.2">
      <c r="C763"/>
      <c r="D763"/>
      <c r="E763"/>
      <c r="H763"/>
    </row>
    <row r="764" spans="3:8" x14ac:dyDescent="0.2">
      <c r="C764"/>
      <c r="D764"/>
      <c r="E764"/>
      <c r="H764"/>
    </row>
    <row r="765" spans="3:8" x14ac:dyDescent="0.2">
      <c r="C765"/>
      <c r="D765"/>
      <c r="E765"/>
      <c r="H765"/>
    </row>
    <row r="766" spans="3:8" x14ac:dyDescent="0.2">
      <c r="C766"/>
      <c r="D766"/>
      <c r="E766"/>
      <c r="H766"/>
    </row>
    <row r="767" spans="3:8" x14ac:dyDescent="0.2">
      <c r="C767"/>
      <c r="D767"/>
      <c r="E767"/>
      <c r="H767"/>
    </row>
    <row r="768" spans="3:8" x14ac:dyDescent="0.2">
      <c r="C768"/>
      <c r="D768"/>
      <c r="E768"/>
      <c r="H768"/>
    </row>
    <row r="769" spans="3:8" x14ac:dyDescent="0.2">
      <c r="C769"/>
      <c r="D769"/>
      <c r="E769"/>
      <c r="H769"/>
    </row>
    <row r="770" spans="3:8" x14ac:dyDescent="0.2">
      <c r="C770"/>
      <c r="D770"/>
      <c r="E770"/>
      <c r="H770"/>
    </row>
    <row r="771" spans="3:8" x14ac:dyDescent="0.2">
      <c r="C771"/>
      <c r="D771"/>
      <c r="E771"/>
      <c r="H771"/>
    </row>
    <row r="772" spans="3:8" x14ac:dyDescent="0.2">
      <c r="C772"/>
      <c r="D772"/>
      <c r="E772"/>
      <c r="H772"/>
    </row>
    <row r="773" spans="3:8" x14ac:dyDescent="0.2">
      <c r="C773"/>
      <c r="D773"/>
      <c r="E773"/>
      <c r="H773"/>
    </row>
    <row r="774" spans="3:8" x14ac:dyDescent="0.2">
      <c r="C774"/>
      <c r="D774"/>
      <c r="E774"/>
      <c r="H774"/>
    </row>
    <row r="775" spans="3:8" x14ac:dyDescent="0.2">
      <c r="C775"/>
      <c r="D775"/>
      <c r="E775"/>
      <c r="H775"/>
    </row>
    <row r="776" spans="3:8" x14ac:dyDescent="0.2">
      <c r="C776"/>
      <c r="D776"/>
      <c r="E776"/>
      <c r="H776"/>
    </row>
    <row r="777" spans="3:8" x14ac:dyDescent="0.2">
      <c r="C777"/>
      <c r="D777"/>
      <c r="E777"/>
      <c r="H777"/>
    </row>
    <row r="778" spans="3:8" x14ac:dyDescent="0.2">
      <c r="C778"/>
      <c r="D778"/>
      <c r="E778"/>
      <c r="H778"/>
    </row>
    <row r="779" spans="3:8" x14ac:dyDescent="0.2">
      <c r="C779"/>
      <c r="D779"/>
      <c r="E779"/>
      <c r="H779"/>
    </row>
    <row r="780" spans="3:8" x14ac:dyDescent="0.2">
      <c r="C780"/>
      <c r="D780"/>
      <c r="E780"/>
      <c r="H780"/>
    </row>
    <row r="781" spans="3:8" x14ac:dyDescent="0.2">
      <c r="C781"/>
      <c r="D781"/>
      <c r="E781"/>
      <c r="H781"/>
    </row>
    <row r="782" spans="3:8" x14ac:dyDescent="0.2">
      <c r="C782"/>
      <c r="D782"/>
      <c r="E782"/>
      <c r="H782"/>
    </row>
    <row r="783" spans="3:8" x14ac:dyDescent="0.2">
      <c r="C783"/>
      <c r="D783"/>
      <c r="E783"/>
      <c r="H783"/>
    </row>
    <row r="784" spans="3:8" x14ac:dyDescent="0.2">
      <c r="C784"/>
      <c r="D784"/>
      <c r="E784"/>
      <c r="H784"/>
    </row>
    <row r="785" spans="3:8" x14ac:dyDescent="0.2">
      <c r="C785"/>
      <c r="D785"/>
      <c r="E785"/>
      <c r="H785"/>
    </row>
    <row r="786" spans="3:8" x14ac:dyDescent="0.2">
      <c r="C786"/>
      <c r="D786"/>
      <c r="E786"/>
      <c r="H786"/>
    </row>
    <row r="787" spans="3:8" x14ac:dyDescent="0.2">
      <c r="C787"/>
      <c r="D787"/>
      <c r="E787"/>
      <c r="H787"/>
    </row>
    <row r="788" spans="3:8" x14ac:dyDescent="0.2">
      <c r="C788"/>
      <c r="D788"/>
      <c r="E788"/>
      <c r="H788"/>
    </row>
    <row r="789" spans="3:8" x14ac:dyDescent="0.2">
      <c r="C789"/>
      <c r="D789"/>
      <c r="E789"/>
      <c r="H789"/>
    </row>
    <row r="790" spans="3:8" x14ac:dyDescent="0.2">
      <c r="C790"/>
      <c r="D790"/>
      <c r="E790"/>
      <c r="H790"/>
    </row>
    <row r="791" spans="3:8" x14ac:dyDescent="0.2">
      <c r="C791"/>
      <c r="D791"/>
      <c r="E791"/>
      <c r="H791"/>
    </row>
    <row r="792" spans="3:8" x14ac:dyDescent="0.2">
      <c r="C792"/>
      <c r="D792"/>
      <c r="E792"/>
      <c r="H792"/>
    </row>
    <row r="793" spans="3:8" x14ac:dyDescent="0.2">
      <c r="C793"/>
      <c r="D793"/>
      <c r="E793"/>
      <c r="H793"/>
    </row>
    <row r="794" spans="3:8" x14ac:dyDescent="0.2">
      <c r="C794"/>
      <c r="D794"/>
      <c r="E794"/>
      <c r="H794"/>
    </row>
    <row r="795" spans="3:8" x14ac:dyDescent="0.2">
      <c r="C795"/>
      <c r="D795"/>
      <c r="E795"/>
      <c r="H795"/>
    </row>
    <row r="796" spans="3:8" x14ac:dyDescent="0.2">
      <c r="C796"/>
      <c r="D796"/>
      <c r="E796"/>
      <c r="H796"/>
    </row>
    <row r="797" spans="3:8" x14ac:dyDescent="0.2">
      <c r="C797"/>
      <c r="D797"/>
      <c r="E797"/>
      <c r="H797"/>
    </row>
    <row r="798" spans="3:8" x14ac:dyDescent="0.2">
      <c r="C798"/>
      <c r="D798"/>
      <c r="E798"/>
      <c r="H798"/>
    </row>
    <row r="799" spans="3:8" x14ac:dyDescent="0.2">
      <c r="C799"/>
      <c r="D799"/>
      <c r="E799"/>
      <c r="H799"/>
    </row>
    <row r="800" spans="3:8" x14ac:dyDescent="0.2">
      <c r="C800"/>
      <c r="D800"/>
      <c r="E800"/>
      <c r="H800"/>
    </row>
    <row r="801" spans="3:8" x14ac:dyDescent="0.2">
      <c r="C801"/>
      <c r="D801"/>
      <c r="E801"/>
      <c r="H801"/>
    </row>
    <row r="802" spans="3:8" x14ac:dyDescent="0.2">
      <c r="C802"/>
      <c r="D802"/>
      <c r="E802"/>
      <c r="H802"/>
    </row>
    <row r="803" spans="3:8" x14ac:dyDescent="0.2">
      <c r="C803"/>
      <c r="D803"/>
      <c r="E803"/>
      <c r="H803"/>
    </row>
    <row r="804" spans="3:8" x14ac:dyDescent="0.2">
      <c r="C804"/>
      <c r="D804"/>
      <c r="E804"/>
      <c r="H804"/>
    </row>
    <row r="805" spans="3:8" x14ac:dyDescent="0.2">
      <c r="C805"/>
      <c r="D805"/>
      <c r="E805"/>
      <c r="H805"/>
    </row>
    <row r="806" spans="3:8" x14ac:dyDescent="0.2">
      <c r="C806"/>
      <c r="D806"/>
      <c r="E806"/>
      <c r="H806"/>
    </row>
    <row r="807" spans="3:8" x14ac:dyDescent="0.2">
      <c r="C807"/>
      <c r="D807"/>
      <c r="E807"/>
      <c r="H807"/>
    </row>
    <row r="808" spans="3:8" x14ac:dyDescent="0.2">
      <c r="C808"/>
      <c r="D808"/>
      <c r="E808"/>
      <c r="H808"/>
    </row>
    <row r="809" spans="3:8" x14ac:dyDescent="0.2">
      <c r="C809"/>
      <c r="D809"/>
      <c r="E809"/>
      <c r="H809"/>
    </row>
    <row r="810" spans="3:8" x14ac:dyDescent="0.2">
      <c r="C810"/>
      <c r="D810"/>
      <c r="E810"/>
      <c r="H810"/>
    </row>
    <row r="811" spans="3:8" x14ac:dyDescent="0.2">
      <c r="C811"/>
      <c r="D811"/>
      <c r="E811"/>
      <c r="H811"/>
    </row>
    <row r="812" spans="3:8" x14ac:dyDescent="0.2">
      <c r="C812"/>
      <c r="D812"/>
      <c r="E812"/>
      <c r="H812"/>
    </row>
    <row r="813" spans="3:8" x14ac:dyDescent="0.2">
      <c r="C813"/>
      <c r="D813"/>
      <c r="E813"/>
      <c r="H813"/>
    </row>
    <row r="814" spans="3:8" x14ac:dyDescent="0.2">
      <c r="C814"/>
      <c r="D814"/>
      <c r="E814"/>
      <c r="H814"/>
    </row>
    <row r="815" spans="3:8" x14ac:dyDescent="0.2">
      <c r="C815"/>
      <c r="D815"/>
      <c r="E815"/>
      <c r="H815"/>
    </row>
    <row r="816" spans="3:8" x14ac:dyDescent="0.2">
      <c r="C816"/>
      <c r="D816"/>
      <c r="E816"/>
      <c r="H816"/>
    </row>
    <row r="817" spans="3:8" x14ac:dyDescent="0.2">
      <c r="C817"/>
      <c r="D817"/>
      <c r="E817"/>
      <c r="H817"/>
    </row>
    <row r="818" spans="3:8" x14ac:dyDescent="0.2">
      <c r="C818"/>
      <c r="D818"/>
      <c r="E818"/>
      <c r="H818"/>
    </row>
    <row r="819" spans="3:8" x14ac:dyDescent="0.2">
      <c r="C819"/>
      <c r="D819"/>
      <c r="E819"/>
      <c r="H819"/>
    </row>
    <row r="820" spans="3:8" x14ac:dyDescent="0.2">
      <c r="C820"/>
      <c r="D820"/>
      <c r="E820"/>
      <c r="H820"/>
    </row>
    <row r="821" spans="3:8" x14ac:dyDescent="0.2">
      <c r="C821"/>
      <c r="D821"/>
      <c r="E821"/>
      <c r="H821"/>
    </row>
    <row r="822" spans="3:8" x14ac:dyDescent="0.2">
      <c r="C822"/>
      <c r="D822"/>
      <c r="E822"/>
      <c r="H822"/>
    </row>
    <row r="823" spans="3:8" x14ac:dyDescent="0.2">
      <c r="C823"/>
      <c r="D823"/>
      <c r="E823"/>
      <c r="H823"/>
    </row>
    <row r="824" spans="3:8" x14ac:dyDescent="0.2">
      <c r="C824"/>
      <c r="D824"/>
      <c r="E824"/>
      <c r="H824"/>
    </row>
    <row r="825" spans="3:8" x14ac:dyDescent="0.2">
      <c r="C825"/>
      <c r="D825"/>
      <c r="E825"/>
      <c r="H825"/>
    </row>
    <row r="826" spans="3:8" x14ac:dyDescent="0.2">
      <c r="C826"/>
      <c r="D826"/>
      <c r="E826"/>
      <c r="H826"/>
    </row>
    <row r="827" spans="3:8" x14ac:dyDescent="0.2">
      <c r="C827"/>
      <c r="D827"/>
      <c r="E827"/>
      <c r="H827"/>
    </row>
    <row r="828" spans="3:8" x14ac:dyDescent="0.2">
      <c r="C828"/>
      <c r="D828"/>
      <c r="E828"/>
      <c r="H828"/>
    </row>
    <row r="829" spans="3:8" x14ac:dyDescent="0.2">
      <c r="C829"/>
      <c r="D829"/>
      <c r="E829"/>
      <c r="H829"/>
    </row>
    <row r="830" spans="3:8" x14ac:dyDescent="0.2">
      <c r="C830"/>
      <c r="D830"/>
      <c r="E830"/>
      <c r="H830"/>
    </row>
    <row r="831" spans="3:8" x14ac:dyDescent="0.2">
      <c r="C831"/>
      <c r="D831"/>
      <c r="E831"/>
      <c r="H831"/>
    </row>
    <row r="832" spans="3:8" x14ac:dyDescent="0.2">
      <c r="C832"/>
      <c r="D832"/>
      <c r="E832"/>
      <c r="H832"/>
    </row>
    <row r="833" spans="3:8" x14ac:dyDescent="0.2">
      <c r="C833"/>
      <c r="D833"/>
      <c r="E833"/>
      <c r="H833"/>
    </row>
    <row r="834" spans="3:8" x14ac:dyDescent="0.2">
      <c r="C834"/>
      <c r="D834"/>
      <c r="E834"/>
      <c r="H834"/>
    </row>
    <row r="835" spans="3:8" x14ac:dyDescent="0.2">
      <c r="C835"/>
      <c r="D835"/>
      <c r="E835"/>
      <c r="H835"/>
    </row>
    <row r="836" spans="3:8" x14ac:dyDescent="0.2">
      <c r="C836"/>
      <c r="D836"/>
      <c r="E836"/>
      <c r="H836"/>
    </row>
    <row r="837" spans="3:8" x14ac:dyDescent="0.2">
      <c r="C837"/>
      <c r="D837"/>
      <c r="E837"/>
      <c r="H837"/>
    </row>
    <row r="838" spans="3:8" x14ac:dyDescent="0.2">
      <c r="C838"/>
      <c r="D838"/>
      <c r="E838"/>
      <c r="H838"/>
    </row>
    <row r="839" spans="3:8" x14ac:dyDescent="0.2">
      <c r="C839"/>
      <c r="D839"/>
      <c r="E839"/>
      <c r="H839"/>
    </row>
    <row r="840" spans="3:8" x14ac:dyDescent="0.2">
      <c r="C840"/>
      <c r="D840"/>
      <c r="E840"/>
      <c r="H840"/>
    </row>
    <row r="841" spans="3:8" x14ac:dyDescent="0.2">
      <c r="C841"/>
      <c r="D841"/>
      <c r="E841"/>
      <c r="H841"/>
    </row>
    <row r="842" spans="3:8" x14ac:dyDescent="0.2">
      <c r="C842"/>
      <c r="D842"/>
      <c r="E842"/>
      <c r="H842"/>
    </row>
    <row r="843" spans="3:8" x14ac:dyDescent="0.2">
      <c r="C843"/>
      <c r="D843"/>
      <c r="E843"/>
      <c r="H843"/>
    </row>
    <row r="844" spans="3:8" x14ac:dyDescent="0.2">
      <c r="C844"/>
      <c r="D844"/>
      <c r="E844"/>
      <c r="H844"/>
    </row>
    <row r="845" spans="3:8" x14ac:dyDescent="0.2">
      <c r="C845"/>
      <c r="D845"/>
      <c r="E845"/>
      <c r="H845"/>
    </row>
    <row r="846" spans="3:8" x14ac:dyDescent="0.2">
      <c r="C846"/>
      <c r="D846"/>
      <c r="E846"/>
      <c r="H846"/>
    </row>
    <row r="847" spans="3:8" x14ac:dyDescent="0.2">
      <c r="C847"/>
      <c r="D847"/>
      <c r="E847"/>
      <c r="H847"/>
    </row>
    <row r="848" spans="3:8" x14ac:dyDescent="0.2">
      <c r="C848"/>
      <c r="D848"/>
      <c r="E848"/>
      <c r="H848"/>
    </row>
    <row r="849" spans="3:8" x14ac:dyDescent="0.2">
      <c r="C849"/>
      <c r="D849"/>
      <c r="E849"/>
      <c r="H849"/>
    </row>
    <row r="850" spans="3:8" x14ac:dyDescent="0.2">
      <c r="C850"/>
      <c r="D850"/>
      <c r="E850"/>
      <c r="H850"/>
    </row>
    <row r="851" spans="3:8" x14ac:dyDescent="0.2">
      <c r="C851"/>
      <c r="D851"/>
      <c r="E851"/>
      <c r="H851"/>
    </row>
    <row r="852" spans="3:8" x14ac:dyDescent="0.2">
      <c r="C852"/>
      <c r="D852"/>
      <c r="E852"/>
      <c r="H852"/>
    </row>
    <row r="853" spans="3:8" x14ac:dyDescent="0.2">
      <c r="C853"/>
      <c r="D853"/>
      <c r="E853"/>
      <c r="H853"/>
    </row>
    <row r="854" spans="3:8" x14ac:dyDescent="0.2">
      <c r="C854"/>
      <c r="D854"/>
      <c r="E854"/>
      <c r="H854"/>
    </row>
    <row r="855" spans="3:8" x14ac:dyDescent="0.2">
      <c r="C855"/>
      <c r="D855"/>
      <c r="E855"/>
      <c r="H855"/>
    </row>
    <row r="856" spans="3:8" x14ac:dyDescent="0.2">
      <c r="C856"/>
      <c r="D856"/>
      <c r="E856"/>
      <c r="H856"/>
    </row>
    <row r="857" spans="3:8" x14ac:dyDescent="0.2">
      <c r="C857"/>
      <c r="D857"/>
      <c r="E857"/>
      <c r="H857"/>
    </row>
    <row r="858" spans="3:8" x14ac:dyDescent="0.2">
      <c r="C858"/>
      <c r="D858"/>
      <c r="E858"/>
      <c r="H858"/>
    </row>
    <row r="859" spans="3:8" x14ac:dyDescent="0.2">
      <c r="C859"/>
      <c r="D859"/>
      <c r="E859"/>
      <c r="H859"/>
    </row>
    <row r="860" spans="3:8" x14ac:dyDescent="0.2">
      <c r="C860"/>
      <c r="D860"/>
      <c r="E860"/>
      <c r="H860"/>
    </row>
    <row r="861" spans="3:8" x14ac:dyDescent="0.2">
      <c r="C861"/>
      <c r="D861"/>
      <c r="E861"/>
      <c r="H861"/>
    </row>
    <row r="862" spans="3:8" x14ac:dyDescent="0.2">
      <c r="C862"/>
      <c r="D862"/>
      <c r="E862"/>
      <c r="H862"/>
    </row>
    <row r="863" spans="3:8" x14ac:dyDescent="0.2">
      <c r="C863"/>
      <c r="D863"/>
      <c r="E863"/>
      <c r="H863"/>
    </row>
    <row r="864" spans="3:8" x14ac:dyDescent="0.2">
      <c r="C864"/>
      <c r="D864"/>
      <c r="E864"/>
      <c r="H864"/>
    </row>
    <row r="865" spans="3:8" x14ac:dyDescent="0.2">
      <c r="C865"/>
      <c r="D865"/>
      <c r="E865"/>
      <c r="H865"/>
    </row>
    <row r="866" spans="3:8" x14ac:dyDescent="0.2">
      <c r="C866"/>
      <c r="D866"/>
      <c r="E866"/>
      <c r="H866"/>
    </row>
  </sheetData>
  <hyperlinks>
    <hyperlink ref="K2" r:id="rId1" display="http://www.czech.cz/"/>
    <hyperlink ref="K38" r:id="rId2" display="http://www.czech.cz/"/>
    <hyperlink ref="K43" r:id="rId3" display="http://www.czech.cz/"/>
    <hyperlink ref="K48" r:id="rId4" display="http://www.czech.cz/"/>
    <hyperlink ref="K53" r:id="rId5" display="http://www.czech.cz/"/>
    <hyperlink ref="K80" r:id="rId6" display="http://www.czech.cz/"/>
    <hyperlink ref="K10" r:id="rId7" display="http://www.czech.cz/"/>
    <hyperlink ref="K90" r:id="rId8" display="http://www.czech.cz/"/>
    <hyperlink ref="K98" r:id="rId9" display="http://www.czech.cz/"/>
    <hyperlink ref="K105" r:id="rId10" display="http://www.czech.cz/"/>
    <hyperlink ref="K71" r:id="rId11" display="http://www.czech.cz/"/>
    <hyperlink ref="K112" r:id="rId12" display="http://www.czech.cz/"/>
  </hyperlinks>
  <pageMargins left="0.7" right="0.7" top="0.75" bottom="0.75" header="0.3" footer="0.3"/>
  <pageSetup paperSize="9"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5"/>
  <sheetViews>
    <sheetView topLeftCell="A2" workbookViewId="0">
      <selection activeCell="G1" sqref="G1"/>
    </sheetView>
  </sheetViews>
  <sheetFormatPr baseColWidth="10" defaultColWidth="19.33203125" defaultRowHeight="15" x14ac:dyDescent="0.2"/>
  <cols>
    <col min="1" max="1" width="13.83203125" style="1" customWidth="1"/>
    <col min="2" max="2" width="17.33203125" style="9" customWidth="1"/>
    <col min="3" max="3" width="11.5" style="9" customWidth="1"/>
    <col min="4" max="4" width="16.33203125" style="1" customWidth="1"/>
    <col min="5" max="5" width="21" style="1" customWidth="1"/>
    <col min="6" max="6" width="24.6640625" style="1" customWidth="1"/>
    <col min="7" max="7" width="21.83203125" style="8" customWidth="1"/>
    <col min="8" max="8" width="18.83203125" style="8" customWidth="1"/>
    <col min="9" max="9" width="19.83203125" style="8" customWidth="1"/>
    <col min="10" max="16384" width="19.33203125" style="1"/>
  </cols>
  <sheetData>
    <row r="1" spans="1:9" ht="15" customHeight="1" x14ac:dyDescent="0.2">
      <c r="A1" s="178" t="s">
        <v>208</v>
      </c>
      <c r="B1" s="210" t="s">
        <v>213</v>
      </c>
      <c r="C1" s="192"/>
      <c r="D1" s="179"/>
      <c r="E1" s="179"/>
      <c r="F1" s="180" t="s">
        <v>299</v>
      </c>
      <c r="G1" s="157" t="s">
        <v>303</v>
      </c>
      <c r="H1" s="157" t="s">
        <v>412</v>
      </c>
      <c r="I1" s="157" t="s">
        <v>306</v>
      </c>
    </row>
    <row r="2" spans="1:9" x14ac:dyDescent="0.2">
      <c r="A2" s="178"/>
      <c r="B2" s="210"/>
      <c r="C2" s="192"/>
      <c r="D2" s="179"/>
      <c r="E2" s="179"/>
      <c r="F2" s="180"/>
      <c r="G2" s="157" t="s">
        <v>245</v>
      </c>
      <c r="H2" s="157" t="s">
        <v>304</v>
      </c>
      <c r="I2" s="157" t="s">
        <v>611</v>
      </c>
    </row>
    <row r="3" spans="1:9" x14ac:dyDescent="0.2">
      <c r="A3" s="178"/>
      <c r="B3" s="210"/>
      <c r="C3" s="192"/>
      <c r="D3" s="179"/>
      <c r="E3" s="179"/>
      <c r="F3" s="5" t="s">
        <v>93</v>
      </c>
      <c r="G3" s="17" t="s">
        <v>300</v>
      </c>
      <c r="H3" s="16" t="s">
        <v>300</v>
      </c>
      <c r="I3" s="5"/>
    </row>
    <row r="4" spans="1:9" x14ac:dyDescent="0.2">
      <c r="A4" s="178"/>
      <c r="B4" s="210"/>
      <c r="C4" s="192"/>
      <c r="D4" s="179"/>
      <c r="E4" s="179"/>
      <c r="F4" s="5" t="s">
        <v>95</v>
      </c>
      <c r="G4" s="17" t="s">
        <v>302</v>
      </c>
      <c r="H4" s="31"/>
      <c r="I4" s="31"/>
    </row>
    <row r="5" spans="1:9" x14ac:dyDescent="0.2">
      <c r="A5" s="178"/>
      <c r="B5" s="210"/>
      <c r="C5" s="192"/>
      <c r="D5" s="179"/>
      <c r="E5" s="179"/>
      <c r="F5" s="5" t="s">
        <v>94</v>
      </c>
      <c r="G5" s="17" t="s">
        <v>301</v>
      </c>
      <c r="H5" s="6"/>
      <c r="I5" s="18" t="s">
        <v>301</v>
      </c>
    </row>
    <row r="6" spans="1:9" ht="154" customHeight="1" x14ac:dyDescent="0.2">
      <c r="A6" s="168" t="s">
        <v>209</v>
      </c>
      <c r="B6" s="169" t="s">
        <v>212</v>
      </c>
      <c r="C6" s="25"/>
      <c r="D6" s="27"/>
      <c r="E6" s="27"/>
      <c r="F6" s="27"/>
      <c r="G6" s="31"/>
      <c r="H6" s="31" t="s">
        <v>0</v>
      </c>
      <c r="I6" s="31" t="s">
        <v>253</v>
      </c>
    </row>
    <row r="7" spans="1:9" ht="15" customHeight="1" x14ac:dyDescent="0.2">
      <c r="A7" s="178" t="s">
        <v>211</v>
      </c>
      <c r="B7" s="210" t="s">
        <v>210</v>
      </c>
      <c r="C7" s="192"/>
      <c r="D7" s="179"/>
      <c r="E7" s="179"/>
      <c r="F7" s="179"/>
      <c r="G7" s="181"/>
      <c r="H7" s="31" t="s">
        <v>96</v>
      </c>
      <c r="I7" s="31" t="s">
        <v>1</v>
      </c>
    </row>
    <row r="8" spans="1:9" x14ac:dyDescent="0.2">
      <c r="A8" s="178"/>
      <c r="B8" s="210"/>
      <c r="C8" s="192"/>
      <c r="D8" s="179"/>
      <c r="E8" s="179"/>
      <c r="F8" s="179"/>
      <c r="G8" s="181"/>
      <c r="H8" s="31" t="s">
        <v>97</v>
      </c>
      <c r="I8" s="31" t="s">
        <v>2</v>
      </c>
    </row>
    <row r="9" spans="1:9" x14ac:dyDescent="0.2">
      <c r="A9" s="178"/>
      <c r="B9" s="210"/>
      <c r="C9" s="192"/>
      <c r="D9" s="179"/>
      <c r="E9" s="179"/>
      <c r="F9" s="179"/>
      <c r="G9" s="181"/>
      <c r="H9" s="31" t="s">
        <v>98</v>
      </c>
      <c r="I9" s="6"/>
    </row>
    <row r="10" spans="1:9" x14ac:dyDescent="0.2">
      <c r="A10" s="178"/>
      <c r="B10" s="210"/>
      <c r="C10" s="192"/>
      <c r="D10" s="179"/>
      <c r="E10" s="179"/>
      <c r="F10" s="179"/>
      <c r="G10" s="181"/>
      <c r="H10" s="31" t="s">
        <v>99</v>
      </c>
      <c r="I10" s="6"/>
    </row>
    <row r="11" spans="1:9" ht="15" customHeight="1" x14ac:dyDescent="0.2">
      <c r="A11" s="182"/>
      <c r="B11" s="176"/>
      <c r="C11" s="192"/>
      <c r="D11" s="179"/>
      <c r="E11" s="179"/>
      <c r="F11" s="179"/>
      <c r="G11" s="7" t="s">
        <v>3</v>
      </c>
      <c r="H11" s="7" t="s">
        <v>3</v>
      </c>
      <c r="I11" s="7" t="s">
        <v>3</v>
      </c>
    </row>
    <row r="12" spans="1:9" x14ac:dyDescent="0.2">
      <c r="A12" s="182"/>
      <c r="B12" s="176"/>
      <c r="C12" s="192"/>
      <c r="D12" s="179"/>
      <c r="E12" s="179"/>
      <c r="F12" s="179"/>
      <c r="G12" s="5" t="s">
        <v>171</v>
      </c>
      <c r="H12" s="31" t="s">
        <v>100</v>
      </c>
      <c r="I12" s="31" t="s">
        <v>101</v>
      </c>
    </row>
    <row r="13" spans="1:9" ht="30" x14ac:dyDescent="0.2">
      <c r="A13" s="182"/>
      <c r="B13" s="176"/>
      <c r="C13" s="192"/>
      <c r="D13" s="179"/>
      <c r="E13" s="179"/>
      <c r="F13" s="179"/>
      <c r="G13" s="5" t="s">
        <v>170</v>
      </c>
      <c r="H13" s="31" t="s">
        <v>102</v>
      </c>
      <c r="I13" s="31" t="s">
        <v>103</v>
      </c>
    </row>
    <row r="14" spans="1:9" s="4" customFormat="1" ht="15" customHeight="1" x14ac:dyDescent="0.2">
      <c r="A14" s="183" t="s">
        <v>255</v>
      </c>
      <c r="B14" s="183" t="s">
        <v>256</v>
      </c>
      <c r="C14" s="183" t="s">
        <v>254</v>
      </c>
      <c r="D14" s="183" t="s">
        <v>4</v>
      </c>
      <c r="E14" s="183" t="s">
        <v>5</v>
      </c>
      <c r="F14" s="30" t="s">
        <v>6</v>
      </c>
      <c r="G14" s="184" t="s">
        <v>307</v>
      </c>
      <c r="H14" s="184" t="s">
        <v>308</v>
      </c>
      <c r="I14" s="184" t="s">
        <v>309</v>
      </c>
    </row>
    <row r="15" spans="1:9" ht="33" customHeight="1" x14ac:dyDescent="0.2">
      <c r="A15" s="183"/>
      <c r="B15" s="183"/>
      <c r="C15" s="183"/>
      <c r="D15" s="183"/>
      <c r="E15" s="183"/>
      <c r="F15" s="25" t="s">
        <v>7</v>
      </c>
      <c r="G15" s="185"/>
      <c r="H15" s="185"/>
      <c r="I15" s="185"/>
    </row>
    <row r="16" spans="1:9" x14ac:dyDescent="0.2">
      <c r="A16" s="194" t="s">
        <v>216</v>
      </c>
      <c r="B16" s="194"/>
      <c r="C16" s="194"/>
      <c r="D16" s="194"/>
      <c r="E16" s="194"/>
      <c r="F16" s="194"/>
      <c r="G16" s="194"/>
      <c r="H16" s="194"/>
      <c r="I16" s="194"/>
    </row>
    <row r="17" spans="1:9" x14ac:dyDescent="0.2">
      <c r="A17" s="187" t="s">
        <v>8</v>
      </c>
      <c r="B17" s="192" t="s">
        <v>8</v>
      </c>
      <c r="C17" s="192" t="s">
        <v>257</v>
      </c>
      <c r="D17" s="179" t="s">
        <v>9</v>
      </c>
      <c r="E17" s="28" t="s">
        <v>104</v>
      </c>
      <c r="F17" s="179"/>
      <c r="G17" s="172" t="s">
        <v>414</v>
      </c>
      <c r="H17" s="191"/>
      <c r="I17" s="175"/>
    </row>
    <row r="18" spans="1:9" x14ac:dyDescent="0.2">
      <c r="A18" s="187"/>
      <c r="B18" s="192"/>
      <c r="C18" s="192"/>
      <c r="D18" s="179"/>
      <c r="E18" s="28" t="s">
        <v>105</v>
      </c>
      <c r="F18" s="179"/>
      <c r="G18" s="173"/>
      <c r="H18" s="192"/>
      <c r="I18" s="176"/>
    </row>
    <row r="19" spans="1:9" x14ac:dyDescent="0.2">
      <c r="A19" s="187"/>
      <c r="B19" s="192"/>
      <c r="C19" s="192"/>
      <c r="D19" s="179"/>
      <c r="E19" s="28" t="s">
        <v>106</v>
      </c>
      <c r="F19" s="179"/>
      <c r="G19" s="173"/>
      <c r="H19" s="192"/>
      <c r="I19" s="176"/>
    </row>
    <row r="20" spans="1:9" x14ac:dyDescent="0.2">
      <c r="A20" s="187"/>
      <c r="B20" s="192"/>
      <c r="C20" s="192"/>
      <c r="D20" s="179"/>
      <c r="E20" s="28" t="s">
        <v>107</v>
      </c>
      <c r="F20" s="179"/>
      <c r="G20" s="173"/>
      <c r="H20" s="192"/>
      <c r="I20" s="176"/>
    </row>
    <row r="21" spans="1:9" x14ac:dyDescent="0.2">
      <c r="A21" s="187"/>
      <c r="B21" s="192"/>
      <c r="C21" s="192"/>
      <c r="D21" s="179"/>
      <c r="E21" s="28" t="s">
        <v>108</v>
      </c>
      <c r="F21" s="179"/>
      <c r="G21" s="173"/>
      <c r="H21" s="192"/>
      <c r="I21" s="176"/>
    </row>
    <row r="22" spans="1:9" x14ac:dyDescent="0.2">
      <c r="A22" s="187"/>
      <c r="B22" s="192"/>
      <c r="C22" s="192"/>
      <c r="D22" s="179"/>
      <c r="E22" s="28" t="s">
        <v>109</v>
      </c>
      <c r="F22" s="179"/>
      <c r="G22" s="173"/>
      <c r="H22" s="192"/>
      <c r="I22" s="176"/>
    </row>
    <row r="23" spans="1:9" x14ac:dyDescent="0.2">
      <c r="A23" s="188"/>
      <c r="B23" s="193"/>
      <c r="C23" s="193"/>
      <c r="D23" s="190"/>
      <c r="E23" s="90" t="s">
        <v>110</v>
      </c>
      <c r="F23" s="190"/>
      <c r="G23" s="174"/>
      <c r="H23" s="193"/>
      <c r="I23" s="177"/>
    </row>
    <row r="24" spans="1:9" x14ac:dyDescent="0.2">
      <c r="A24" s="187" t="s">
        <v>10</v>
      </c>
      <c r="B24" s="192" t="s">
        <v>10</v>
      </c>
      <c r="C24" s="192" t="s">
        <v>258</v>
      </c>
      <c r="D24" s="179" t="s">
        <v>11</v>
      </c>
      <c r="E24" s="28" t="s">
        <v>111</v>
      </c>
      <c r="F24" s="179"/>
      <c r="G24" s="91"/>
      <c r="H24" s="209"/>
      <c r="I24" s="175"/>
    </row>
    <row r="25" spans="1:9" x14ac:dyDescent="0.2">
      <c r="A25" s="188"/>
      <c r="B25" s="193"/>
      <c r="C25" s="193"/>
      <c r="D25" s="190"/>
      <c r="E25" s="90" t="s">
        <v>112</v>
      </c>
      <c r="F25" s="190"/>
      <c r="G25" s="95"/>
      <c r="H25" s="196"/>
      <c r="I25" s="177"/>
    </row>
    <row r="26" spans="1:9" x14ac:dyDescent="0.2">
      <c r="A26" s="162" t="s">
        <v>12</v>
      </c>
      <c r="B26" s="86" t="s">
        <v>12</v>
      </c>
      <c r="C26" s="163" t="s">
        <v>260</v>
      </c>
      <c r="D26" s="129" t="s">
        <v>13</v>
      </c>
      <c r="E26" s="127"/>
      <c r="F26" s="129"/>
      <c r="G26" s="102"/>
      <c r="H26" s="102"/>
      <c r="I26" s="102"/>
    </row>
    <row r="27" spans="1:9" x14ac:dyDescent="0.2">
      <c r="A27" s="26"/>
      <c r="B27" s="25"/>
      <c r="C27" s="25"/>
      <c r="D27" s="27"/>
      <c r="E27" s="3"/>
      <c r="F27" s="27"/>
      <c r="G27" s="31"/>
      <c r="H27" s="31"/>
      <c r="I27" s="31"/>
    </row>
    <row r="28" spans="1:9" ht="15" customHeight="1" x14ac:dyDescent="0.2">
      <c r="A28" s="194" t="s">
        <v>215</v>
      </c>
      <c r="B28" s="194"/>
      <c r="C28" s="194"/>
      <c r="D28" s="194"/>
      <c r="E28" s="194"/>
      <c r="F28" s="194"/>
      <c r="G28" s="194"/>
      <c r="H28" s="194"/>
      <c r="I28" s="194"/>
    </row>
    <row r="29" spans="1:9" x14ac:dyDescent="0.2">
      <c r="A29" s="187" t="s">
        <v>14</v>
      </c>
      <c r="B29" s="192" t="s">
        <v>14</v>
      </c>
      <c r="C29" s="192" t="s">
        <v>259</v>
      </c>
      <c r="D29" s="179" t="s">
        <v>15</v>
      </c>
      <c r="E29" s="28" t="s">
        <v>113</v>
      </c>
      <c r="F29" s="179"/>
      <c r="G29" s="203"/>
      <c r="H29" s="197"/>
      <c r="I29" s="200"/>
    </row>
    <row r="30" spans="1:9" x14ac:dyDescent="0.2">
      <c r="A30" s="187"/>
      <c r="B30" s="192"/>
      <c r="C30" s="192"/>
      <c r="D30" s="179"/>
      <c r="E30" s="28" t="s">
        <v>114</v>
      </c>
      <c r="F30" s="179"/>
      <c r="G30" s="204"/>
      <c r="H30" s="198"/>
      <c r="I30" s="201"/>
    </row>
    <row r="31" spans="1:9" x14ac:dyDescent="0.2">
      <c r="A31" s="187"/>
      <c r="B31" s="192"/>
      <c r="C31" s="192"/>
      <c r="D31" s="179"/>
      <c r="E31" s="28" t="s">
        <v>115</v>
      </c>
      <c r="F31" s="179"/>
      <c r="G31" s="204"/>
      <c r="H31" s="198"/>
      <c r="I31" s="201"/>
    </row>
    <row r="32" spans="1:9" x14ac:dyDescent="0.2">
      <c r="A32" s="187"/>
      <c r="B32" s="192"/>
      <c r="C32" s="192"/>
      <c r="D32" s="179"/>
      <c r="E32" s="28" t="s">
        <v>116</v>
      </c>
      <c r="F32" s="179"/>
      <c r="G32" s="204"/>
      <c r="H32" s="198"/>
      <c r="I32" s="201"/>
    </row>
    <row r="33" spans="1:9" x14ac:dyDescent="0.2">
      <c r="A33" s="188"/>
      <c r="B33" s="193"/>
      <c r="C33" s="193"/>
      <c r="D33" s="190"/>
      <c r="E33" s="90" t="s">
        <v>117</v>
      </c>
      <c r="F33" s="190"/>
      <c r="G33" s="205"/>
      <c r="H33" s="199"/>
      <c r="I33" s="202"/>
    </row>
    <row r="34" spans="1:9" x14ac:dyDescent="0.2">
      <c r="A34" s="187" t="s">
        <v>16</v>
      </c>
      <c r="B34" s="192" t="s">
        <v>172</v>
      </c>
      <c r="C34" s="192" t="s">
        <v>261</v>
      </c>
      <c r="D34" s="179" t="s">
        <v>17</v>
      </c>
      <c r="E34" s="28" t="s">
        <v>118</v>
      </c>
      <c r="F34" s="179"/>
      <c r="G34" s="203"/>
      <c r="H34" s="197"/>
      <c r="I34" s="200"/>
    </row>
    <row r="35" spans="1:9" x14ac:dyDescent="0.2">
      <c r="A35" s="187"/>
      <c r="B35" s="192"/>
      <c r="C35" s="192"/>
      <c r="D35" s="179"/>
      <c r="E35" s="28" t="s">
        <v>119</v>
      </c>
      <c r="F35" s="179"/>
      <c r="G35" s="205"/>
      <c r="H35" s="199"/>
      <c r="I35" s="202"/>
    </row>
    <row r="36" spans="1:9" x14ac:dyDescent="0.2">
      <c r="A36" s="187" t="s">
        <v>18</v>
      </c>
      <c r="B36" s="192" t="s">
        <v>18</v>
      </c>
      <c r="C36" s="192" t="s">
        <v>262</v>
      </c>
      <c r="D36" s="179" t="s">
        <v>19</v>
      </c>
      <c r="E36" s="28" t="s">
        <v>113</v>
      </c>
      <c r="F36" s="105" t="s">
        <v>461</v>
      </c>
      <c r="G36" s="203"/>
      <c r="H36" s="197"/>
      <c r="I36" s="200"/>
    </row>
    <row r="37" spans="1:9" x14ac:dyDescent="0.2">
      <c r="A37" s="187"/>
      <c r="B37" s="192"/>
      <c r="C37" s="192"/>
      <c r="D37" s="179"/>
      <c r="E37" s="28" t="s">
        <v>120</v>
      </c>
      <c r="F37" s="106" t="s">
        <v>462</v>
      </c>
      <c r="G37" s="204"/>
      <c r="H37" s="198"/>
      <c r="I37" s="201"/>
    </row>
    <row r="38" spans="1:9" x14ac:dyDescent="0.2">
      <c r="A38" s="187"/>
      <c r="B38" s="192"/>
      <c r="C38" s="192"/>
      <c r="D38" s="179"/>
      <c r="E38" s="28" t="s">
        <v>121</v>
      </c>
      <c r="F38" s="27"/>
      <c r="G38" s="204"/>
      <c r="H38" s="198"/>
      <c r="I38" s="201"/>
    </row>
    <row r="39" spans="1:9" x14ac:dyDescent="0.2">
      <c r="A39" s="188"/>
      <c r="B39" s="193"/>
      <c r="C39" s="193"/>
      <c r="D39" s="190"/>
      <c r="E39" s="90" t="s">
        <v>122</v>
      </c>
      <c r="F39" s="129"/>
      <c r="G39" s="205"/>
      <c r="H39" s="199"/>
      <c r="I39" s="202"/>
    </row>
    <row r="40" spans="1:9" x14ac:dyDescent="0.2">
      <c r="A40" s="187" t="s">
        <v>20</v>
      </c>
      <c r="B40" s="192" t="s">
        <v>173</v>
      </c>
      <c r="C40" s="192" t="s">
        <v>263</v>
      </c>
      <c r="D40" s="179" t="s">
        <v>21</v>
      </c>
      <c r="E40" s="28" t="s">
        <v>96</v>
      </c>
      <c r="F40" s="28"/>
      <c r="G40" s="200"/>
      <c r="H40" s="209" t="s">
        <v>414</v>
      </c>
      <c r="I40" s="175"/>
    </row>
    <row r="41" spans="1:9" x14ac:dyDescent="0.2">
      <c r="A41" s="187"/>
      <c r="B41" s="192"/>
      <c r="C41" s="192"/>
      <c r="D41" s="179"/>
      <c r="E41" s="28" t="s">
        <v>97</v>
      </c>
      <c r="F41" s="28"/>
      <c r="G41" s="201"/>
      <c r="H41" s="195"/>
      <c r="I41" s="176"/>
    </row>
    <row r="42" spans="1:9" x14ac:dyDescent="0.2">
      <c r="A42" s="187"/>
      <c r="B42" s="192"/>
      <c r="C42" s="192"/>
      <c r="D42" s="179"/>
      <c r="E42" s="28" t="s">
        <v>98</v>
      </c>
      <c r="F42" s="2"/>
      <c r="G42" s="201"/>
      <c r="H42" s="195"/>
      <c r="I42" s="176"/>
    </row>
    <row r="43" spans="1:9" x14ac:dyDescent="0.2">
      <c r="A43" s="188"/>
      <c r="B43" s="193"/>
      <c r="C43" s="193"/>
      <c r="D43" s="190"/>
      <c r="E43" s="90" t="s">
        <v>99</v>
      </c>
      <c r="F43" s="119"/>
      <c r="G43" s="202"/>
      <c r="H43" s="196"/>
      <c r="I43" s="177"/>
    </row>
    <row r="44" spans="1:9" x14ac:dyDescent="0.2">
      <c r="A44" s="187" t="s">
        <v>22</v>
      </c>
      <c r="B44" s="192" t="s">
        <v>174</v>
      </c>
      <c r="C44" s="192" t="s">
        <v>264</v>
      </c>
      <c r="D44" s="179" t="s">
        <v>23</v>
      </c>
      <c r="E44" s="28" t="s">
        <v>123</v>
      </c>
      <c r="F44" s="106" t="s">
        <v>461</v>
      </c>
      <c r="G44" s="203"/>
      <c r="H44" s="197"/>
      <c r="I44" s="200"/>
    </row>
    <row r="45" spans="1:9" x14ac:dyDescent="0.2">
      <c r="A45" s="187"/>
      <c r="B45" s="192"/>
      <c r="C45" s="192"/>
      <c r="D45" s="179"/>
      <c r="E45" s="28" t="s">
        <v>124</v>
      </c>
      <c r="F45" s="106" t="s">
        <v>462</v>
      </c>
      <c r="G45" s="204"/>
      <c r="H45" s="198"/>
      <c r="I45" s="201"/>
    </row>
    <row r="46" spans="1:9" x14ac:dyDescent="0.2">
      <c r="A46" s="187"/>
      <c r="B46" s="192"/>
      <c r="C46" s="192"/>
      <c r="D46" s="179"/>
      <c r="E46" s="28" t="s">
        <v>125</v>
      </c>
      <c r="F46" s="27"/>
      <c r="G46" s="204"/>
      <c r="H46" s="198"/>
      <c r="I46" s="201"/>
    </row>
    <row r="47" spans="1:9" x14ac:dyDescent="0.2">
      <c r="A47" s="187"/>
      <c r="B47" s="192"/>
      <c r="C47" s="192"/>
      <c r="D47" s="179"/>
      <c r="E47" s="28" t="s">
        <v>126</v>
      </c>
      <c r="F47" s="27"/>
      <c r="G47" s="204"/>
      <c r="H47" s="198"/>
      <c r="I47" s="201"/>
    </row>
    <row r="48" spans="1:9" x14ac:dyDescent="0.2">
      <c r="A48" s="188"/>
      <c r="B48" s="193"/>
      <c r="C48" s="193"/>
      <c r="D48" s="190"/>
      <c r="E48" s="90" t="s">
        <v>127</v>
      </c>
      <c r="F48" s="129"/>
      <c r="G48" s="205"/>
      <c r="H48" s="199"/>
      <c r="I48" s="202"/>
    </row>
    <row r="49" spans="1:18" x14ac:dyDescent="0.2">
      <c r="A49" s="187" t="s">
        <v>24</v>
      </c>
      <c r="B49" s="192" t="s">
        <v>175</v>
      </c>
      <c r="C49" s="192" t="s">
        <v>265</v>
      </c>
      <c r="D49" s="179" t="s">
        <v>25</v>
      </c>
      <c r="E49" s="28" t="s">
        <v>123</v>
      </c>
      <c r="F49" s="106" t="s">
        <v>461</v>
      </c>
      <c r="G49" s="203"/>
      <c r="H49" s="197"/>
      <c r="I49" s="200"/>
    </row>
    <row r="50" spans="1:18" x14ac:dyDescent="0.2">
      <c r="A50" s="187"/>
      <c r="B50" s="192"/>
      <c r="C50" s="192"/>
      <c r="D50" s="179"/>
      <c r="E50" s="28" t="s">
        <v>124</v>
      </c>
      <c r="F50" s="106" t="s">
        <v>462</v>
      </c>
      <c r="G50" s="204"/>
      <c r="H50" s="198"/>
      <c r="I50" s="201"/>
    </row>
    <row r="51" spans="1:18" x14ac:dyDescent="0.2">
      <c r="A51" s="187"/>
      <c r="B51" s="192"/>
      <c r="C51" s="192"/>
      <c r="D51" s="179"/>
      <c r="E51" s="28" t="s">
        <v>125</v>
      </c>
      <c r="F51" s="27"/>
      <c r="G51" s="204"/>
      <c r="H51" s="198"/>
      <c r="I51" s="201"/>
    </row>
    <row r="52" spans="1:18" x14ac:dyDescent="0.2">
      <c r="A52" s="187"/>
      <c r="B52" s="192"/>
      <c r="C52" s="192"/>
      <c r="D52" s="179"/>
      <c r="E52" s="28" t="s">
        <v>126</v>
      </c>
      <c r="F52" s="27"/>
      <c r="G52" s="204"/>
      <c r="H52" s="198"/>
      <c r="I52" s="201"/>
    </row>
    <row r="53" spans="1:18" x14ac:dyDescent="0.2">
      <c r="A53" s="187"/>
      <c r="B53" s="192"/>
      <c r="C53" s="192"/>
      <c r="D53" s="179"/>
      <c r="E53" s="28" t="s">
        <v>127</v>
      </c>
      <c r="F53" s="129"/>
      <c r="G53" s="205"/>
      <c r="H53" s="199"/>
      <c r="I53" s="202"/>
    </row>
    <row r="54" spans="1:18" ht="17" customHeight="1" x14ac:dyDescent="0.2">
      <c r="A54" s="216" t="s">
        <v>24</v>
      </c>
      <c r="B54" s="191" t="s">
        <v>175</v>
      </c>
      <c r="C54" s="191" t="s">
        <v>265</v>
      </c>
      <c r="D54" s="189" t="s">
        <v>25</v>
      </c>
      <c r="E54" s="87" t="s">
        <v>123</v>
      </c>
      <c r="F54" s="105" t="s">
        <v>461</v>
      </c>
      <c r="G54" s="203"/>
      <c r="H54" s="197"/>
      <c r="I54" s="200"/>
      <c r="J54" s="88"/>
      <c r="K54" s="88"/>
      <c r="L54" s="88"/>
      <c r="M54" s="93"/>
      <c r="N54" s="88"/>
      <c r="O54" s="88"/>
      <c r="P54" s="88"/>
      <c r="Q54" s="88"/>
      <c r="R54" s="211"/>
    </row>
    <row r="55" spans="1:18" ht="17" customHeight="1" x14ac:dyDescent="0.2">
      <c r="A55" s="216"/>
      <c r="B55" s="192"/>
      <c r="C55" s="192"/>
      <c r="D55" s="179"/>
      <c r="E55" s="28" t="s">
        <v>124</v>
      </c>
      <c r="F55" s="106" t="s">
        <v>462</v>
      </c>
      <c r="G55" s="204"/>
      <c r="H55" s="198"/>
      <c r="I55" s="201"/>
      <c r="J55" s="88"/>
      <c r="K55" s="88"/>
      <c r="L55" s="88"/>
      <c r="M55" s="93"/>
      <c r="N55" s="88"/>
      <c r="O55" s="88"/>
      <c r="P55" s="88"/>
      <c r="Q55" s="88"/>
      <c r="R55" s="181"/>
    </row>
    <row r="56" spans="1:18" ht="17" customHeight="1" x14ac:dyDescent="0.2">
      <c r="A56" s="216"/>
      <c r="B56" s="192"/>
      <c r="C56" s="192"/>
      <c r="D56" s="179"/>
      <c r="E56" s="28" t="s">
        <v>125</v>
      </c>
      <c r="F56" s="109"/>
      <c r="G56" s="204"/>
      <c r="H56" s="198"/>
      <c r="I56" s="201"/>
      <c r="K56" s="9"/>
      <c r="R56" s="181"/>
    </row>
    <row r="57" spans="1:18" ht="17" customHeight="1" x14ac:dyDescent="0.2">
      <c r="A57" s="216"/>
      <c r="B57" s="192"/>
      <c r="C57" s="192"/>
      <c r="D57" s="179"/>
      <c r="E57" s="28" t="s">
        <v>126</v>
      </c>
      <c r="F57" s="109"/>
      <c r="G57" s="204"/>
      <c r="H57" s="198"/>
      <c r="I57" s="201"/>
      <c r="K57" s="9"/>
      <c r="R57" s="181"/>
    </row>
    <row r="58" spans="1:18" ht="17" customHeight="1" x14ac:dyDescent="0.2">
      <c r="A58" s="216"/>
      <c r="B58" s="193"/>
      <c r="C58" s="193"/>
      <c r="D58" s="190"/>
      <c r="E58" s="90" t="s">
        <v>127</v>
      </c>
      <c r="F58" s="112"/>
      <c r="G58" s="205"/>
      <c r="H58" s="199"/>
      <c r="I58" s="202"/>
      <c r="K58" s="9"/>
      <c r="R58" s="212"/>
    </row>
    <row r="59" spans="1:18" x14ac:dyDescent="0.2">
      <c r="A59" s="186" t="s">
        <v>26</v>
      </c>
      <c r="B59" s="191" t="s">
        <v>197</v>
      </c>
      <c r="C59" s="191" t="s">
        <v>266</v>
      </c>
      <c r="D59" s="189" t="s">
        <v>27</v>
      </c>
      <c r="E59" s="87" t="s">
        <v>128</v>
      </c>
      <c r="F59" s="87" t="s">
        <v>129</v>
      </c>
      <c r="G59" s="175"/>
      <c r="H59" s="175"/>
      <c r="I59" s="175"/>
    </row>
    <row r="60" spans="1:18" ht="30" customHeight="1" x14ac:dyDescent="0.2">
      <c r="A60" s="187"/>
      <c r="B60" s="192"/>
      <c r="C60" s="192"/>
      <c r="D60" s="179"/>
      <c r="E60" s="28" t="s">
        <v>130</v>
      </c>
      <c r="F60" s="28" t="s">
        <v>131</v>
      </c>
      <c r="G60" s="176"/>
      <c r="H60" s="176"/>
      <c r="I60" s="176"/>
    </row>
    <row r="61" spans="1:18" x14ac:dyDescent="0.2">
      <c r="A61" s="187"/>
      <c r="B61" s="192"/>
      <c r="C61" s="192"/>
      <c r="D61" s="179"/>
      <c r="E61" s="28" t="s">
        <v>132</v>
      </c>
      <c r="F61" s="28" t="s">
        <v>133</v>
      </c>
      <c r="G61" s="176"/>
      <c r="H61" s="176"/>
      <c r="I61" s="176"/>
    </row>
    <row r="62" spans="1:18" ht="30" customHeight="1" x14ac:dyDescent="0.2">
      <c r="A62" s="187"/>
      <c r="B62" s="192"/>
      <c r="C62" s="192"/>
      <c r="D62" s="179"/>
      <c r="E62" s="28" t="s">
        <v>134</v>
      </c>
      <c r="F62" s="28" t="s">
        <v>135</v>
      </c>
      <c r="G62" s="176"/>
      <c r="H62" s="176"/>
      <c r="I62" s="176"/>
    </row>
    <row r="63" spans="1:18" x14ac:dyDescent="0.2">
      <c r="A63" s="187"/>
      <c r="B63" s="192"/>
      <c r="C63" s="192"/>
      <c r="D63" s="179"/>
      <c r="E63" s="28" t="s">
        <v>136</v>
      </c>
      <c r="F63" s="28" t="s">
        <v>252</v>
      </c>
      <c r="G63" s="176"/>
      <c r="H63" s="176"/>
      <c r="I63" s="176"/>
    </row>
    <row r="64" spans="1:18" x14ac:dyDescent="0.2">
      <c r="A64" s="188"/>
      <c r="B64" s="193"/>
      <c r="C64" s="193"/>
      <c r="D64" s="190"/>
      <c r="E64" s="90" t="s">
        <v>251</v>
      </c>
      <c r="F64" s="119"/>
      <c r="G64" s="177"/>
      <c r="H64" s="177"/>
      <c r="I64" s="177"/>
    </row>
    <row r="65" spans="1:9" x14ac:dyDescent="0.2">
      <c r="A65" s="26"/>
      <c r="B65" s="25"/>
      <c r="C65" s="25"/>
      <c r="D65" s="27"/>
      <c r="E65" s="28"/>
      <c r="F65" s="28"/>
      <c r="G65" s="28"/>
      <c r="H65" s="28"/>
      <c r="I65" s="28"/>
    </row>
    <row r="66" spans="1:9" ht="15" customHeight="1" x14ac:dyDescent="0.2">
      <c r="A66" s="194" t="s">
        <v>214</v>
      </c>
      <c r="B66" s="194"/>
      <c r="C66" s="194"/>
      <c r="D66" s="194"/>
      <c r="E66" s="194"/>
      <c r="F66" s="194"/>
      <c r="G66" s="194"/>
      <c r="H66" s="194"/>
      <c r="I66" s="194"/>
    </row>
    <row r="67" spans="1:9" x14ac:dyDescent="0.2">
      <c r="A67" s="187" t="s">
        <v>28</v>
      </c>
      <c r="B67" s="192" t="s">
        <v>176</v>
      </c>
      <c r="C67" s="192" t="s">
        <v>267</v>
      </c>
      <c r="D67" s="179" t="s">
        <v>29</v>
      </c>
      <c r="E67" s="28" t="s">
        <v>118</v>
      </c>
      <c r="F67" s="208"/>
      <c r="G67" s="173"/>
      <c r="H67" s="195"/>
      <c r="I67" s="176"/>
    </row>
    <row r="68" spans="1:9" x14ac:dyDescent="0.2">
      <c r="A68" s="188"/>
      <c r="B68" s="193"/>
      <c r="C68" s="193"/>
      <c r="D68" s="190"/>
      <c r="E68" s="90" t="s">
        <v>119</v>
      </c>
      <c r="F68" s="207"/>
      <c r="G68" s="174"/>
      <c r="H68" s="196"/>
      <c r="I68" s="176"/>
    </row>
    <row r="69" spans="1:9" x14ac:dyDescent="0.2">
      <c r="A69" s="186" t="s">
        <v>30</v>
      </c>
      <c r="B69" s="191" t="s">
        <v>177</v>
      </c>
      <c r="C69" s="191" t="s">
        <v>268</v>
      </c>
      <c r="D69" s="189" t="s">
        <v>31</v>
      </c>
      <c r="E69" s="87" t="s">
        <v>118</v>
      </c>
      <c r="F69" s="206"/>
      <c r="G69" s="173"/>
      <c r="H69" s="195"/>
      <c r="I69" s="175"/>
    </row>
    <row r="70" spans="1:9" x14ac:dyDescent="0.2">
      <c r="A70" s="188"/>
      <c r="B70" s="193"/>
      <c r="C70" s="193"/>
      <c r="D70" s="190"/>
      <c r="E70" s="90" t="s">
        <v>119</v>
      </c>
      <c r="F70" s="207"/>
      <c r="G70" s="174"/>
      <c r="H70" s="196"/>
      <c r="I70" s="177"/>
    </row>
    <row r="71" spans="1:9" x14ac:dyDescent="0.2">
      <c r="A71" s="186" t="s">
        <v>32</v>
      </c>
      <c r="B71" s="191" t="s">
        <v>178</v>
      </c>
      <c r="C71" s="191" t="s">
        <v>269</v>
      </c>
      <c r="D71" s="189" t="s">
        <v>33</v>
      </c>
      <c r="E71" s="87" t="s">
        <v>137</v>
      </c>
      <c r="F71" s="87" t="s">
        <v>138</v>
      </c>
      <c r="G71" s="175"/>
      <c r="H71" s="209" t="s">
        <v>414</v>
      </c>
      <c r="I71" s="175"/>
    </row>
    <row r="72" spans="1:9" x14ac:dyDescent="0.2">
      <c r="A72" s="187"/>
      <c r="B72" s="192"/>
      <c r="C72" s="192"/>
      <c r="D72" s="179"/>
      <c r="E72" s="28" t="s">
        <v>139</v>
      </c>
      <c r="F72" s="28" t="s">
        <v>140</v>
      </c>
      <c r="G72" s="176"/>
      <c r="H72" s="195"/>
      <c r="I72" s="176"/>
    </row>
    <row r="73" spans="1:9" x14ac:dyDescent="0.2">
      <c r="A73" s="187"/>
      <c r="B73" s="192"/>
      <c r="C73" s="192"/>
      <c r="D73" s="179"/>
      <c r="E73" s="28" t="s">
        <v>141</v>
      </c>
      <c r="F73" s="28" t="s">
        <v>142</v>
      </c>
      <c r="G73" s="176"/>
      <c r="H73" s="195"/>
      <c r="I73" s="176"/>
    </row>
    <row r="74" spans="1:9" x14ac:dyDescent="0.2">
      <c r="A74" s="188"/>
      <c r="B74" s="193"/>
      <c r="C74" s="193"/>
      <c r="D74" s="190"/>
      <c r="E74" s="90" t="s">
        <v>143</v>
      </c>
      <c r="F74" s="119"/>
      <c r="G74" s="176"/>
      <c r="H74" s="195"/>
      <c r="I74" s="176"/>
    </row>
    <row r="75" spans="1:9" x14ac:dyDescent="0.2">
      <c r="A75" s="186" t="s">
        <v>34</v>
      </c>
      <c r="B75" s="191" t="s">
        <v>179</v>
      </c>
      <c r="C75" s="191" t="s">
        <v>270</v>
      </c>
      <c r="D75" s="189" t="s">
        <v>35</v>
      </c>
      <c r="E75" s="87" t="s">
        <v>144</v>
      </c>
      <c r="F75" s="87" t="s">
        <v>138</v>
      </c>
      <c r="G75" s="172" t="s">
        <v>414</v>
      </c>
      <c r="H75" s="209" t="s">
        <v>414</v>
      </c>
      <c r="I75" s="175"/>
    </row>
    <row r="76" spans="1:9" x14ac:dyDescent="0.2">
      <c r="A76" s="187"/>
      <c r="B76" s="192"/>
      <c r="C76" s="192"/>
      <c r="D76" s="179"/>
      <c r="E76" s="28" t="s">
        <v>139</v>
      </c>
      <c r="F76" s="28" t="s">
        <v>140</v>
      </c>
      <c r="G76" s="173"/>
      <c r="H76" s="195"/>
      <c r="I76" s="176"/>
    </row>
    <row r="77" spans="1:9" x14ac:dyDescent="0.2">
      <c r="A77" s="187"/>
      <c r="B77" s="192"/>
      <c r="C77" s="192"/>
      <c r="D77" s="179"/>
      <c r="E77" s="28" t="s">
        <v>141</v>
      </c>
      <c r="F77" s="28" t="s">
        <v>142</v>
      </c>
      <c r="G77" s="173"/>
      <c r="H77" s="195"/>
      <c r="I77" s="176"/>
    </row>
    <row r="78" spans="1:9" x14ac:dyDescent="0.2">
      <c r="A78" s="188"/>
      <c r="B78" s="193"/>
      <c r="C78" s="193"/>
      <c r="D78" s="190"/>
      <c r="E78" s="90" t="s">
        <v>145</v>
      </c>
      <c r="F78" s="119"/>
      <c r="G78" s="174"/>
      <c r="H78" s="195"/>
      <c r="I78" s="176"/>
    </row>
    <row r="79" spans="1:9" x14ac:dyDescent="0.2">
      <c r="A79" s="186" t="s">
        <v>36</v>
      </c>
      <c r="B79" s="191" t="s">
        <v>180</v>
      </c>
      <c r="C79" s="191" t="s">
        <v>271</v>
      </c>
      <c r="D79" s="189" t="s">
        <v>37</v>
      </c>
      <c r="E79" s="87" t="s">
        <v>146</v>
      </c>
      <c r="F79" s="87" t="s">
        <v>138</v>
      </c>
      <c r="G79" s="172" t="s">
        <v>414</v>
      </c>
      <c r="H79" s="209" t="s">
        <v>414</v>
      </c>
      <c r="I79" s="175"/>
    </row>
    <row r="80" spans="1:9" x14ac:dyDescent="0.2">
      <c r="A80" s="187"/>
      <c r="B80" s="192"/>
      <c r="C80" s="192"/>
      <c r="D80" s="179"/>
      <c r="E80" s="28" t="s">
        <v>139</v>
      </c>
      <c r="F80" s="28" t="s">
        <v>147</v>
      </c>
      <c r="G80" s="173"/>
      <c r="H80" s="195"/>
      <c r="I80" s="176"/>
    </row>
    <row r="81" spans="1:9" x14ac:dyDescent="0.2">
      <c r="A81" s="187"/>
      <c r="B81" s="192"/>
      <c r="C81" s="192"/>
      <c r="D81" s="179"/>
      <c r="E81" s="28" t="s">
        <v>148</v>
      </c>
      <c r="F81" s="28" t="s">
        <v>142</v>
      </c>
      <c r="G81" s="173"/>
      <c r="H81" s="195"/>
      <c r="I81" s="176"/>
    </row>
    <row r="82" spans="1:9" ht="30" customHeight="1" x14ac:dyDescent="0.2">
      <c r="A82" s="188"/>
      <c r="B82" s="193"/>
      <c r="C82" s="193"/>
      <c r="D82" s="190"/>
      <c r="E82" s="90" t="s">
        <v>149</v>
      </c>
      <c r="F82" s="119"/>
      <c r="G82" s="174"/>
      <c r="H82" s="195"/>
      <c r="I82" s="176"/>
    </row>
    <row r="83" spans="1:9" x14ac:dyDescent="0.2">
      <c r="A83" s="186" t="s">
        <v>38</v>
      </c>
      <c r="B83" s="191" t="s">
        <v>189</v>
      </c>
      <c r="C83" s="191" t="s">
        <v>272</v>
      </c>
      <c r="D83" s="189" t="s">
        <v>39</v>
      </c>
      <c r="E83" s="87" t="s">
        <v>150</v>
      </c>
      <c r="F83" s="87" t="s">
        <v>138</v>
      </c>
      <c r="G83" s="172" t="s">
        <v>414</v>
      </c>
      <c r="H83" s="209" t="s">
        <v>414</v>
      </c>
      <c r="I83" s="175"/>
    </row>
    <row r="84" spans="1:9" x14ac:dyDescent="0.2">
      <c r="A84" s="187"/>
      <c r="B84" s="192"/>
      <c r="C84" s="192"/>
      <c r="D84" s="179"/>
      <c r="E84" s="28" t="s">
        <v>139</v>
      </c>
      <c r="F84" s="28" t="s">
        <v>147</v>
      </c>
      <c r="G84" s="173"/>
      <c r="H84" s="195"/>
      <c r="I84" s="176"/>
    </row>
    <row r="85" spans="1:9" x14ac:dyDescent="0.2">
      <c r="A85" s="187"/>
      <c r="B85" s="192"/>
      <c r="C85" s="192"/>
      <c r="D85" s="179"/>
      <c r="E85" s="28" t="s">
        <v>148</v>
      </c>
      <c r="F85" s="28" t="s">
        <v>41</v>
      </c>
      <c r="G85" s="173"/>
      <c r="H85" s="195"/>
      <c r="I85" s="176"/>
    </row>
    <row r="86" spans="1:9" x14ac:dyDescent="0.2">
      <c r="A86" s="188"/>
      <c r="B86" s="193"/>
      <c r="C86" s="193"/>
      <c r="D86" s="190"/>
      <c r="E86" s="90" t="s">
        <v>40</v>
      </c>
      <c r="F86" s="119"/>
      <c r="G86" s="174"/>
      <c r="H86" s="195"/>
      <c r="I86" s="176"/>
    </row>
    <row r="87" spans="1:9" x14ac:dyDescent="0.2">
      <c r="A87" s="186" t="s">
        <v>42</v>
      </c>
      <c r="B87" s="191" t="s">
        <v>190</v>
      </c>
      <c r="C87" s="191" t="s">
        <v>273</v>
      </c>
      <c r="D87" s="189" t="s">
        <v>39</v>
      </c>
      <c r="E87" s="87" t="s">
        <v>151</v>
      </c>
      <c r="F87" s="87" t="s">
        <v>138</v>
      </c>
      <c r="G87" s="172" t="s">
        <v>414</v>
      </c>
      <c r="H87" s="209" t="s">
        <v>414</v>
      </c>
      <c r="I87" s="175"/>
    </row>
    <row r="88" spans="1:9" x14ac:dyDescent="0.2">
      <c r="A88" s="187"/>
      <c r="B88" s="192"/>
      <c r="C88" s="192"/>
      <c r="D88" s="179"/>
      <c r="E88" s="28" t="s">
        <v>139</v>
      </c>
      <c r="F88" s="28" t="s">
        <v>147</v>
      </c>
      <c r="G88" s="173"/>
      <c r="H88" s="195"/>
      <c r="I88" s="176"/>
    </row>
    <row r="89" spans="1:9" x14ac:dyDescent="0.2">
      <c r="A89" s="187"/>
      <c r="B89" s="192"/>
      <c r="C89" s="192"/>
      <c r="D89" s="179"/>
      <c r="E89" s="28" t="s">
        <v>148</v>
      </c>
      <c r="F89" s="28" t="s">
        <v>142</v>
      </c>
      <c r="G89" s="173"/>
      <c r="H89" s="195"/>
      <c r="I89" s="176"/>
    </row>
    <row r="90" spans="1:9" ht="30" customHeight="1" x14ac:dyDescent="0.2">
      <c r="A90" s="188"/>
      <c r="B90" s="193"/>
      <c r="C90" s="193"/>
      <c r="D90" s="190"/>
      <c r="E90" s="90" t="s">
        <v>149</v>
      </c>
      <c r="F90" s="119"/>
      <c r="G90" s="174"/>
      <c r="H90" s="196"/>
      <c r="I90" s="177"/>
    </row>
    <row r="91" spans="1:9" x14ac:dyDescent="0.2">
      <c r="A91" s="26"/>
      <c r="B91" s="25"/>
      <c r="C91" s="25"/>
      <c r="D91" s="27"/>
      <c r="E91" s="27"/>
      <c r="F91" s="27"/>
      <c r="G91" s="161"/>
      <c r="H91" s="158"/>
      <c r="I91" s="27"/>
    </row>
    <row r="92" spans="1:9" ht="15" customHeight="1" x14ac:dyDescent="0.2">
      <c r="A92" s="194" t="s">
        <v>217</v>
      </c>
      <c r="B92" s="194"/>
      <c r="C92" s="194"/>
      <c r="D92" s="194"/>
      <c r="E92" s="194"/>
      <c r="F92" s="194"/>
      <c r="G92" s="194"/>
      <c r="H92" s="194"/>
      <c r="I92" s="194"/>
    </row>
    <row r="93" spans="1:9" x14ac:dyDescent="0.2">
      <c r="A93" s="187" t="s">
        <v>43</v>
      </c>
      <c r="B93" s="192" t="s">
        <v>181</v>
      </c>
      <c r="C93" s="192" t="s">
        <v>274</v>
      </c>
      <c r="D93" s="179" t="s">
        <v>44</v>
      </c>
      <c r="E93" s="28" t="s">
        <v>144</v>
      </c>
      <c r="F93" s="28" t="s">
        <v>138</v>
      </c>
      <c r="G93" s="192"/>
      <c r="H93" s="195" t="s">
        <v>414</v>
      </c>
      <c r="I93" s="192"/>
    </row>
    <row r="94" spans="1:9" x14ac:dyDescent="0.2">
      <c r="A94" s="187"/>
      <c r="B94" s="192"/>
      <c r="C94" s="192"/>
      <c r="D94" s="179"/>
      <c r="E94" s="28" t="s">
        <v>139</v>
      </c>
      <c r="F94" s="28" t="s">
        <v>140</v>
      </c>
      <c r="G94" s="192"/>
      <c r="H94" s="195"/>
      <c r="I94" s="192"/>
    </row>
    <row r="95" spans="1:9" x14ac:dyDescent="0.2">
      <c r="A95" s="187"/>
      <c r="B95" s="192"/>
      <c r="C95" s="192"/>
      <c r="D95" s="179"/>
      <c r="E95" s="28" t="s">
        <v>141</v>
      </c>
      <c r="F95" s="28" t="s">
        <v>142</v>
      </c>
      <c r="G95" s="192"/>
      <c r="H95" s="195"/>
      <c r="I95" s="192"/>
    </row>
    <row r="96" spans="1:9" x14ac:dyDescent="0.2">
      <c r="A96" s="188"/>
      <c r="B96" s="193"/>
      <c r="C96" s="193"/>
      <c r="D96" s="190"/>
      <c r="E96" s="90" t="s">
        <v>145</v>
      </c>
      <c r="F96" s="119"/>
      <c r="G96" s="193"/>
      <c r="H96" s="196"/>
      <c r="I96" s="193"/>
    </row>
    <row r="97" spans="1:9" ht="15" customHeight="1" x14ac:dyDescent="0.2">
      <c r="A97" s="186" t="s">
        <v>45</v>
      </c>
      <c r="B97" s="191" t="s">
        <v>182</v>
      </c>
      <c r="C97" s="191" t="s">
        <v>275</v>
      </c>
      <c r="D97" s="189" t="s">
        <v>46</v>
      </c>
      <c r="E97" s="87" t="s">
        <v>152</v>
      </c>
      <c r="F97" s="87" t="s">
        <v>153</v>
      </c>
      <c r="G97" s="200" t="s">
        <v>246</v>
      </c>
      <c r="H97" s="209" t="s">
        <v>414</v>
      </c>
      <c r="I97" s="200"/>
    </row>
    <row r="98" spans="1:9" x14ac:dyDescent="0.2">
      <c r="A98" s="187"/>
      <c r="B98" s="192"/>
      <c r="C98" s="192"/>
      <c r="D98" s="179"/>
      <c r="E98" s="28" t="s">
        <v>154</v>
      </c>
      <c r="F98" s="28" t="s">
        <v>155</v>
      </c>
      <c r="G98" s="201"/>
      <c r="H98" s="195"/>
      <c r="I98" s="201"/>
    </row>
    <row r="99" spans="1:9" x14ac:dyDescent="0.2">
      <c r="A99" s="188"/>
      <c r="B99" s="193"/>
      <c r="C99" s="193"/>
      <c r="D99" s="190"/>
      <c r="E99" s="90" t="s">
        <v>156</v>
      </c>
      <c r="F99" s="90" t="s">
        <v>157</v>
      </c>
      <c r="G99" s="202"/>
      <c r="H99" s="196"/>
      <c r="I99" s="202"/>
    </row>
    <row r="100" spans="1:9" ht="90" x14ac:dyDescent="0.2">
      <c r="A100" s="164" t="s">
        <v>47</v>
      </c>
      <c r="B100" s="98" t="s">
        <v>187</v>
      </c>
      <c r="C100" s="99" t="s">
        <v>276</v>
      </c>
      <c r="D100" s="100" t="s">
        <v>48</v>
      </c>
      <c r="E100" s="100"/>
      <c r="F100" s="100"/>
      <c r="G100" s="165"/>
      <c r="H100" s="156" t="s">
        <v>414</v>
      </c>
      <c r="I100" s="165"/>
    </row>
    <row r="101" spans="1:9" ht="105" x14ac:dyDescent="0.2">
      <c r="A101" s="26" t="s">
        <v>49</v>
      </c>
      <c r="B101" s="25" t="s">
        <v>183</v>
      </c>
      <c r="C101" s="15" t="s">
        <v>277</v>
      </c>
      <c r="D101" s="27" t="s">
        <v>50</v>
      </c>
      <c r="E101" s="27"/>
      <c r="F101" s="27"/>
      <c r="G101" s="161"/>
      <c r="H101" s="160" t="s">
        <v>414</v>
      </c>
      <c r="I101" s="161"/>
    </row>
    <row r="102" spans="1:9" ht="105" x14ac:dyDescent="0.2">
      <c r="A102" s="162" t="s">
        <v>51</v>
      </c>
      <c r="B102" s="86" t="s">
        <v>186</v>
      </c>
      <c r="C102" s="163" t="s">
        <v>278</v>
      </c>
      <c r="D102" s="129" t="s">
        <v>52</v>
      </c>
      <c r="E102" s="129"/>
      <c r="F102" s="129"/>
      <c r="G102" s="166"/>
      <c r="H102" s="167" t="s">
        <v>414</v>
      </c>
      <c r="I102" s="166"/>
    </row>
    <row r="103" spans="1:9" ht="105" x14ac:dyDescent="0.2">
      <c r="A103" s="164" t="s">
        <v>53</v>
      </c>
      <c r="B103" s="98" t="s">
        <v>185</v>
      </c>
      <c r="C103" s="99" t="s">
        <v>279</v>
      </c>
      <c r="D103" s="100" t="s">
        <v>54</v>
      </c>
      <c r="E103" s="100"/>
      <c r="F103" s="100"/>
      <c r="G103" s="165"/>
      <c r="H103" s="156" t="s">
        <v>414</v>
      </c>
      <c r="I103" s="165"/>
    </row>
    <row r="104" spans="1:9" ht="120" x14ac:dyDescent="0.2">
      <c r="A104" s="164" t="s">
        <v>55</v>
      </c>
      <c r="B104" s="98" t="s">
        <v>188</v>
      </c>
      <c r="C104" s="99" t="s">
        <v>280</v>
      </c>
      <c r="D104" s="100" t="s">
        <v>56</v>
      </c>
      <c r="E104" s="100"/>
      <c r="F104" s="100"/>
      <c r="G104" s="165"/>
      <c r="H104" s="156" t="s">
        <v>414</v>
      </c>
      <c r="I104" s="165"/>
    </row>
    <row r="105" spans="1:9" ht="105" x14ac:dyDescent="0.2">
      <c r="A105" s="162" t="s">
        <v>57</v>
      </c>
      <c r="B105" s="86" t="s">
        <v>184</v>
      </c>
      <c r="C105" s="163" t="s">
        <v>281</v>
      </c>
      <c r="D105" s="129" t="s">
        <v>58</v>
      </c>
      <c r="E105" s="129"/>
      <c r="F105" s="129"/>
      <c r="G105" s="118"/>
      <c r="H105" s="160" t="s">
        <v>414</v>
      </c>
      <c r="I105" s="118"/>
    </row>
    <row r="106" spans="1:9" x14ac:dyDescent="0.2">
      <c r="A106" s="26"/>
      <c r="B106" s="25"/>
      <c r="C106" s="25"/>
      <c r="D106" s="27"/>
      <c r="E106" s="27"/>
      <c r="F106" s="27"/>
      <c r="G106" s="118"/>
      <c r="H106" s="118"/>
      <c r="I106" s="118"/>
    </row>
    <row r="107" spans="1:9" x14ac:dyDescent="0.2">
      <c r="A107" s="194" t="s">
        <v>218</v>
      </c>
      <c r="B107" s="194"/>
      <c r="C107" s="194"/>
      <c r="D107" s="194"/>
      <c r="E107" s="194"/>
      <c r="F107" s="194"/>
      <c r="G107" s="194"/>
      <c r="H107" s="194"/>
      <c r="I107" s="194"/>
    </row>
    <row r="108" spans="1:9" x14ac:dyDescent="0.2">
      <c r="A108" s="187" t="s">
        <v>59</v>
      </c>
      <c r="B108" s="192" t="s">
        <v>191</v>
      </c>
      <c r="C108" s="192" t="s">
        <v>282</v>
      </c>
      <c r="D108" s="179" t="s">
        <v>60</v>
      </c>
      <c r="E108" s="28" t="s">
        <v>158</v>
      </c>
      <c r="F108" s="179"/>
      <c r="G108" s="172"/>
      <c r="H108" s="209"/>
      <c r="I108" s="175"/>
    </row>
    <row r="109" spans="1:9" x14ac:dyDescent="0.2">
      <c r="A109" s="188"/>
      <c r="B109" s="193"/>
      <c r="C109" s="193"/>
      <c r="D109" s="190"/>
      <c r="E109" s="90" t="s">
        <v>159</v>
      </c>
      <c r="F109" s="190"/>
      <c r="G109" s="174"/>
      <c r="H109" s="196"/>
      <c r="I109" s="177"/>
    </row>
    <row r="110" spans="1:9" x14ac:dyDescent="0.2">
      <c r="A110" s="186" t="s">
        <v>61</v>
      </c>
      <c r="B110" s="191" t="s">
        <v>193</v>
      </c>
      <c r="C110" s="191" t="s">
        <v>283</v>
      </c>
      <c r="D110" s="189" t="s">
        <v>62</v>
      </c>
      <c r="E110" s="87" t="s">
        <v>118</v>
      </c>
      <c r="F110" s="87" t="s">
        <v>160</v>
      </c>
      <c r="G110" s="175"/>
      <c r="H110" s="175"/>
      <c r="I110" s="175"/>
    </row>
    <row r="111" spans="1:9" x14ac:dyDescent="0.2">
      <c r="A111" s="187"/>
      <c r="B111" s="192"/>
      <c r="C111" s="192"/>
      <c r="D111" s="179"/>
      <c r="E111" s="28" t="s">
        <v>119</v>
      </c>
      <c r="F111" s="28" t="s">
        <v>161</v>
      </c>
      <c r="G111" s="176"/>
      <c r="H111" s="176"/>
      <c r="I111" s="176"/>
    </row>
    <row r="112" spans="1:9" x14ac:dyDescent="0.2">
      <c r="A112" s="188"/>
      <c r="B112" s="193"/>
      <c r="C112" s="193"/>
      <c r="D112" s="190"/>
      <c r="E112" s="90" t="s">
        <v>162</v>
      </c>
      <c r="F112" s="90" t="s">
        <v>163</v>
      </c>
      <c r="G112" s="177"/>
      <c r="H112" s="177"/>
      <c r="I112" s="177"/>
    </row>
    <row r="113" spans="1:9" x14ac:dyDescent="0.2">
      <c r="A113" s="186" t="s">
        <v>63</v>
      </c>
      <c r="B113" s="191" t="s">
        <v>192</v>
      </c>
      <c r="C113" s="191" t="s">
        <v>284</v>
      </c>
      <c r="D113" s="189" t="s">
        <v>64</v>
      </c>
      <c r="E113" s="87" t="s">
        <v>118</v>
      </c>
      <c r="F113" s="87" t="s">
        <v>160</v>
      </c>
      <c r="G113" s="175"/>
      <c r="H113" s="175"/>
      <c r="I113" s="175"/>
    </row>
    <row r="114" spans="1:9" x14ac:dyDescent="0.2">
      <c r="A114" s="187"/>
      <c r="B114" s="192"/>
      <c r="C114" s="192"/>
      <c r="D114" s="179"/>
      <c r="E114" s="28" t="s">
        <v>119</v>
      </c>
      <c r="F114" s="28" t="s">
        <v>161</v>
      </c>
      <c r="G114" s="176"/>
      <c r="H114" s="176"/>
      <c r="I114" s="176"/>
    </row>
    <row r="115" spans="1:9" x14ac:dyDescent="0.2">
      <c r="A115" s="188"/>
      <c r="B115" s="193"/>
      <c r="C115" s="193"/>
      <c r="D115" s="190"/>
      <c r="E115" s="90" t="s">
        <v>162</v>
      </c>
      <c r="F115" s="90" t="s">
        <v>163</v>
      </c>
      <c r="G115" s="177"/>
      <c r="H115" s="177"/>
      <c r="I115" s="177"/>
    </row>
    <row r="116" spans="1:9" x14ac:dyDescent="0.2">
      <c r="A116" s="187" t="s">
        <v>65</v>
      </c>
      <c r="B116" s="192" t="s">
        <v>194</v>
      </c>
      <c r="C116" s="192" t="s">
        <v>285</v>
      </c>
      <c r="D116" s="179" t="s">
        <v>66</v>
      </c>
      <c r="E116" s="28" t="s">
        <v>118</v>
      </c>
      <c r="F116" s="28" t="s">
        <v>160</v>
      </c>
      <c r="G116" s="173"/>
      <c r="H116" s="195"/>
      <c r="I116" s="176"/>
    </row>
    <row r="117" spans="1:9" x14ac:dyDescent="0.2">
      <c r="A117" s="187"/>
      <c r="B117" s="192"/>
      <c r="C117" s="192"/>
      <c r="D117" s="179"/>
      <c r="E117" s="28" t="s">
        <v>119</v>
      </c>
      <c r="F117" s="28" t="s">
        <v>161</v>
      </c>
      <c r="G117" s="173"/>
      <c r="H117" s="195"/>
      <c r="I117" s="176"/>
    </row>
    <row r="118" spans="1:9" x14ac:dyDescent="0.2">
      <c r="A118" s="188"/>
      <c r="B118" s="193"/>
      <c r="C118" s="193"/>
      <c r="D118" s="190"/>
      <c r="E118" s="90" t="s">
        <v>162</v>
      </c>
      <c r="F118" s="90" t="s">
        <v>163</v>
      </c>
      <c r="G118" s="174"/>
      <c r="H118" s="196"/>
      <c r="I118" s="177"/>
    </row>
    <row r="119" spans="1:9" x14ac:dyDescent="0.2">
      <c r="A119" s="186" t="s">
        <v>67</v>
      </c>
      <c r="B119" s="191" t="s">
        <v>195</v>
      </c>
      <c r="C119" s="191" t="s">
        <v>286</v>
      </c>
      <c r="D119" s="189" t="s">
        <v>68</v>
      </c>
      <c r="E119" s="87" t="s">
        <v>164</v>
      </c>
      <c r="F119" s="189"/>
      <c r="G119" s="175"/>
      <c r="H119" s="175"/>
      <c r="I119" s="175"/>
    </row>
    <row r="120" spans="1:9" x14ac:dyDescent="0.2">
      <c r="A120" s="187"/>
      <c r="B120" s="192"/>
      <c r="C120" s="192"/>
      <c r="D120" s="179"/>
      <c r="E120" s="28" t="s">
        <v>165</v>
      </c>
      <c r="F120" s="179"/>
      <c r="G120" s="176"/>
      <c r="H120" s="176"/>
      <c r="I120" s="176"/>
    </row>
    <row r="121" spans="1:9" x14ac:dyDescent="0.2">
      <c r="A121" s="187"/>
      <c r="B121" s="192"/>
      <c r="C121" s="192"/>
      <c r="D121" s="179"/>
      <c r="E121" s="28" t="s">
        <v>166</v>
      </c>
      <c r="F121" s="179"/>
      <c r="G121" s="176"/>
      <c r="H121" s="176"/>
      <c r="I121" s="176"/>
    </row>
    <row r="122" spans="1:9" x14ac:dyDescent="0.2">
      <c r="A122" s="187"/>
      <c r="B122" s="192"/>
      <c r="C122" s="192"/>
      <c r="D122" s="179"/>
      <c r="E122" s="28" t="s">
        <v>167</v>
      </c>
      <c r="F122" s="179"/>
      <c r="G122" s="176"/>
      <c r="H122" s="176"/>
      <c r="I122" s="176"/>
    </row>
    <row r="123" spans="1:9" x14ac:dyDescent="0.2">
      <c r="A123" s="187"/>
      <c r="B123" s="192"/>
      <c r="C123" s="192"/>
      <c r="D123" s="179"/>
      <c r="E123" s="28" t="s">
        <v>168</v>
      </c>
      <c r="F123" s="179"/>
      <c r="G123" s="176"/>
      <c r="H123" s="176"/>
      <c r="I123" s="176"/>
    </row>
    <row r="124" spans="1:9" ht="30" customHeight="1" x14ac:dyDescent="0.2">
      <c r="A124" s="188"/>
      <c r="B124" s="193"/>
      <c r="C124" s="193"/>
      <c r="D124" s="190"/>
      <c r="E124" s="90" t="s">
        <v>169</v>
      </c>
      <c r="F124" s="190"/>
      <c r="G124" s="177"/>
      <c r="H124" s="177"/>
      <c r="I124" s="177"/>
    </row>
    <row r="125" spans="1:9" x14ac:dyDescent="0.2">
      <c r="A125" s="26"/>
      <c r="B125" s="25"/>
      <c r="C125" s="25"/>
      <c r="D125" s="27"/>
      <c r="E125" s="27"/>
      <c r="F125" s="27"/>
      <c r="G125" s="158"/>
      <c r="H125" s="27"/>
      <c r="I125" s="158"/>
    </row>
    <row r="126" spans="1:9" ht="15" customHeight="1" x14ac:dyDescent="0.2">
      <c r="A126" s="194" t="s">
        <v>361</v>
      </c>
      <c r="B126" s="194"/>
      <c r="C126" s="194"/>
      <c r="D126" s="194"/>
      <c r="E126" s="194"/>
      <c r="F126" s="194"/>
      <c r="G126" s="194"/>
      <c r="H126" s="194"/>
      <c r="I126" s="194"/>
    </row>
    <row r="127" spans="1:9" x14ac:dyDescent="0.2">
      <c r="A127" s="187" t="s">
        <v>69</v>
      </c>
      <c r="B127" s="192" t="s">
        <v>196</v>
      </c>
      <c r="C127" s="192" t="s">
        <v>287</v>
      </c>
      <c r="D127" s="179" t="s">
        <v>70</v>
      </c>
      <c r="E127" s="28" t="s">
        <v>96</v>
      </c>
      <c r="F127" s="28" t="s">
        <v>100</v>
      </c>
      <c r="G127" s="175"/>
      <c r="H127" s="209" t="s">
        <v>414</v>
      </c>
      <c r="I127" s="28"/>
    </row>
    <row r="128" spans="1:9" x14ac:dyDescent="0.2">
      <c r="A128" s="187"/>
      <c r="B128" s="192"/>
      <c r="C128" s="192"/>
      <c r="D128" s="179"/>
      <c r="E128" s="28" t="s">
        <v>97</v>
      </c>
      <c r="F128" s="28" t="s">
        <v>102</v>
      </c>
      <c r="G128" s="176"/>
      <c r="H128" s="195"/>
      <c r="I128" s="28"/>
    </row>
    <row r="129" spans="1:9" x14ac:dyDescent="0.2">
      <c r="A129" s="187"/>
      <c r="B129" s="192"/>
      <c r="C129" s="192"/>
      <c r="D129" s="179"/>
      <c r="E129" s="28" t="s">
        <v>98</v>
      </c>
      <c r="F129" s="2"/>
      <c r="G129" s="176"/>
      <c r="H129" s="195"/>
      <c r="I129" s="2"/>
    </row>
    <row r="130" spans="1:9" x14ac:dyDescent="0.2">
      <c r="A130" s="188"/>
      <c r="B130" s="193"/>
      <c r="C130" s="193"/>
      <c r="D130" s="190"/>
      <c r="E130" s="90" t="s">
        <v>99</v>
      </c>
      <c r="F130" s="119"/>
      <c r="G130" s="177"/>
      <c r="H130" s="196"/>
      <c r="I130" s="31"/>
    </row>
    <row r="131" spans="1:9" x14ac:dyDescent="0.2">
      <c r="A131" s="186" t="s">
        <v>71</v>
      </c>
      <c r="B131" s="191" t="s">
        <v>198</v>
      </c>
      <c r="C131" s="191" t="s">
        <v>288</v>
      </c>
      <c r="D131" s="189" t="s">
        <v>72</v>
      </c>
      <c r="E131" s="87" t="s">
        <v>96</v>
      </c>
      <c r="F131" s="191"/>
      <c r="G131" s="172" t="s">
        <v>414</v>
      </c>
      <c r="H131" s="209" t="s">
        <v>414</v>
      </c>
      <c r="I131" s="28"/>
    </row>
    <row r="132" spans="1:9" x14ac:dyDescent="0.2">
      <c r="A132" s="187"/>
      <c r="B132" s="192"/>
      <c r="C132" s="192"/>
      <c r="D132" s="179"/>
      <c r="E132" s="28" t="s">
        <v>97</v>
      </c>
      <c r="F132" s="192"/>
      <c r="G132" s="173"/>
      <c r="H132" s="195"/>
      <c r="I132" s="200"/>
    </row>
    <row r="133" spans="1:9" x14ac:dyDescent="0.2">
      <c r="A133" s="187"/>
      <c r="B133" s="192"/>
      <c r="C133" s="192"/>
      <c r="D133" s="179"/>
      <c r="E133" s="28" t="s">
        <v>98</v>
      </c>
      <c r="F133" s="192"/>
      <c r="G133" s="173"/>
      <c r="H133" s="195"/>
      <c r="I133" s="201"/>
    </row>
    <row r="134" spans="1:9" x14ac:dyDescent="0.2">
      <c r="A134" s="188"/>
      <c r="B134" s="193"/>
      <c r="C134" s="193"/>
      <c r="D134" s="190"/>
      <c r="E134" s="90" t="s">
        <v>99</v>
      </c>
      <c r="F134" s="193"/>
      <c r="G134" s="174"/>
      <c r="H134" s="196"/>
      <c r="I134" s="201"/>
    </row>
    <row r="135" spans="1:9" x14ac:dyDescent="0.2">
      <c r="A135" s="186" t="s">
        <v>73</v>
      </c>
      <c r="B135" s="191" t="s">
        <v>199</v>
      </c>
      <c r="C135" s="191" t="s">
        <v>289</v>
      </c>
      <c r="D135" s="189" t="s">
        <v>74</v>
      </c>
      <c r="E135" s="87" t="s">
        <v>96</v>
      </c>
      <c r="F135" s="87" t="s">
        <v>100</v>
      </c>
      <c r="G135" s="175"/>
      <c r="H135" s="209"/>
      <c r="I135" s="202"/>
    </row>
    <row r="136" spans="1:9" x14ac:dyDescent="0.2">
      <c r="A136" s="187"/>
      <c r="B136" s="192"/>
      <c r="C136" s="192"/>
      <c r="D136" s="179"/>
      <c r="E136" s="28" t="s">
        <v>97</v>
      </c>
      <c r="F136" s="28" t="s">
        <v>102</v>
      </c>
      <c r="G136" s="176"/>
      <c r="H136" s="195"/>
      <c r="I136" s="200"/>
    </row>
    <row r="137" spans="1:9" x14ac:dyDescent="0.2">
      <c r="A137" s="187"/>
      <c r="B137" s="192"/>
      <c r="C137" s="192"/>
      <c r="D137" s="179"/>
      <c r="E137" s="28" t="s">
        <v>98</v>
      </c>
      <c r="F137" s="2"/>
      <c r="G137" s="176"/>
      <c r="H137" s="195"/>
      <c r="I137" s="201"/>
    </row>
    <row r="138" spans="1:9" x14ac:dyDescent="0.2">
      <c r="A138" s="188"/>
      <c r="B138" s="193"/>
      <c r="C138" s="193"/>
      <c r="D138" s="190"/>
      <c r="E138" s="90" t="s">
        <v>99</v>
      </c>
      <c r="F138" s="119"/>
      <c r="G138" s="177"/>
      <c r="H138" s="196"/>
      <c r="I138" s="201"/>
    </row>
    <row r="139" spans="1:9" x14ac:dyDescent="0.2">
      <c r="A139" s="186" t="s">
        <v>75</v>
      </c>
      <c r="B139" s="191" t="s">
        <v>200</v>
      </c>
      <c r="C139" s="191" t="s">
        <v>290</v>
      </c>
      <c r="D139" s="189" t="s">
        <v>76</v>
      </c>
      <c r="E139" s="87" t="s">
        <v>96</v>
      </c>
      <c r="F139" s="191"/>
      <c r="G139" s="172" t="s">
        <v>414</v>
      </c>
      <c r="H139" s="195" t="s">
        <v>414</v>
      </c>
      <c r="I139" s="202"/>
    </row>
    <row r="140" spans="1:9" x14ac:dyDescent="0.2">
      <c r="A140" s="187"/>
      <c r="B140" s="192"/>
      <c r="C140" s="192"/>
      <c r="D140" s="179"/>
      <c r="E140" s="28" t="s">
        <v>97</v>
      </c>
      <c r="F140" s="192"/>
      <c r="G140" s="173"/>
      <c r="H140" s="195"/>
      <c r="I140" s="200"/>
    </row>
    <row r="141" spans="1:9" x14ac:dyDescent="0.2">
      <c r="A141" s="187"/>
      <c r="B141" s="192"/>
      <c r="C141" s="192"/>
      <c r="D141" s="179"/>
      <c r="E141" s="28" t="s">
        <v>98</v>
      </c>
      <c r="F141" s="192"/>
      <c r="G141" s="173"/>
      <c r="H141" s="195"/>
      <c r="I141" s="201"/>
    </row>
    <row r="142" spans="1:9" x14ac:dyDescent="0.2">
      <c r="A142" s="188"/>
      <c r="B142" s="193"/>
      <c r="C142" s="193"/>
      <c r="D142" s="190"/>
      <c r="E142" s="90" t="s">
        <v>99</v>
      </c>
      <c r="F142" s="193"/>
      <c r="G142" s="174"/>
      <c r="H142" s="196"/>
      <c r="I142" s="201"/>
    </row>
    <row r="143" spans="1:9" x14ac:dyDescent="0.2">
      <c r="A143" s="26"/>
      <c r="B143" s="25"/>
      <c r="C143" s="25"/>
      <c r="D143" s="27"/>
      <c r="E143" s="27"/>
      <c r="F143" s="27"/>
      <c r="G143" s="161"/>
      <c r="H143" s="161"/>
      <c r="I143" s="202"/>
    </row>
    <row r="144" spans="1:9" ht="15" customHeight="1" x14ac:dyDescent="0.2">
      <c r="A144" s="194" t="s">
        <v>219</v>
      </c>
      <c r="B144" s="194"/>
      <c r="C144" s="194"/>
      <c r="D144" s="194"/>
      <c r="E144" s="194"/>
      <c r="F144" s="194"/>
      <c r="G144" s="194"/>
      <c r="H144" s="194"/>
      <c r="I144" s="194"/>
    </row>
    <row r="145" spans="1:9" ht="45" customHeight="1" x14ac:dyDescent="0.2">
      <c r="A145" s="187" t="s">
        <v>77</v>
      </c>
      <c r="B145" s="192" t="s">
        <v>201</v>
      </c>
      <c r="C145" s="192" t="s">
        <v>291</v>
      </c>
      <c r="D145" s="179" t="s">
        <v>78</v>
      </c>
      <c r="E145" s="28" t="s">
        <v>220</v>
      </c>
      <c r="F145" s="3" t="s">
        <v>223</v>
      </c>
      <c r="G145" s="125"/>
      <c r="H145" s="92"/>
      <c r="I145" s="114"/>
    </row>
    <row r="146" spans="1:9" x14ac:dyDescent="0.2">
      <c r="A146" s="187"/>
      <c r="B146" s="192"/>
      <c r="C146" s="192"/>
      <c r="D146" s="179"/>
      <c r="E146" s="28" t="s">
        <v>221</v>
      </c>
      <c r="F146" s="3" t="s">
        <v>224</v>
      </c>
      <c r="G146" s="126"/>
      <c r="H146" s="116"/>
      <c r="I146" s="14"/>
    </row>
    <row r="147" spans="1:9" x14ac:dyDescent="0.2">
      <c r="A147" s="188"/>
      <c r="B147" s="193"/>
      <c r="C147" s="193"/>
      <c r="D147" s="190"/>
      <c r="E147" s="90" t="s">
        <v>222</v>
      </c>
      <c r="F147" s="127" t="s">
        <v>225</v>
      </c>
      <c r="G147" s="128"/>
      <c r="H147" s="96"/>
      <c r="I147" s="118"/>
    </row>
    <row r="148" spans="1:9" x14ac:dyDescent="0.2">
      <c r="A148" s="187" t="s">
        <v>79</v>
      </c>
      <c r="B148" s="192" t="s">
        <v>202</v>
      </c>
      <c r="C148" s="192" t="s">
        <v>292</v>
      </c>
      <c r="D148" s="179" t="s">
        <v>80</v>
      </c>
      <c r="E148" s="28" t="s">
        <v>220</v>
      </c>
      <c r="F148" s="3" t="s">
        <v>223</v>
      </c>
      <c r="G148" s="125"/>
      <c r="H148" s="92"/>
      <c r="I148" s="114"/>
    </row>
    <row r="149" spans="1:9" x14ac:dyDescent="0.2">
      <c r="A149" s="187"/>
      <c r="B149" s="192"/>
      <c r="C149" s="192"/>
      <c r="D149" s="179"/>
      <c r="E149" s="28" t="s">
        <v>221</v>
      </c>
      <c r="F149" s="3" t="s">
        <v>224</v>
      </c>
      <c r="G149" s="126"/>
      <c r="H149" s="116"/>
      <c r="I149" s="14"/>
    </row>
    <row r="150" spans="1:9" x14ac:dyDescent="0.2">
      <c r="A150" s="188"/>
      <c r="B150" s="193"/>
      <c r="C150" s="193"/>
      <c r="D150" s="190"/>
      <c r="E150" s="90" t="s">
        <v>222</v>
      </c>
      <c r="F150" s="127" t="s">
        <v>225</v>
      </c>
      <c r="G150" s="128"/>
      <c r="H150" s="96"/>
      <c r="I150" s="118"/>
    </row>
    <row r="151" spans="1:9" ht="30" x14ac:dyDescent="0.2">
      <c r="A151" s="187" t="s">
        <v>81</v>
      </c>
      <c r="B151" s="192" t="s">
        <v>81</v>
      </c>
      <c r="C151" s="192" t="s">
        <v>293</v>
      </c>
      <c r="D151" s="179" t="s">
        <v>82</v>
      </c>
      <c r="E151" s="28" t="s">
        <v>226</v>
      </c>
      <c r="F151" s="3" t="s">
        <v>227</v>
      </c>
      <c r="G151" s="213"/>
      <c r="H151" s="92"/>
      <c r="I151" s="114"/>
    </row>
    <row r="152" spans="1:9" x14ac:dyDescent="0.2">
      <c r="A152" s="187"/>
      <c r="B152" s="192"/>
      <c r="C152" s="192"/>
      <c r="D152" s="179"/>
      <c r="E152" s="28" t="s">
        <v>228</v>
      </c>
      <c r="F152" s="3" t="s">
        <v>224</v>
      </c>
      <c r="G152" s="214"/>
      <c r="H152" s="116"/>
      <c r="I152" s="14"/>
    </row>
    <row r="153" spans="1:9" x14ac:dyDescent="0.2">
      <c r="A153" s="188"/>
      <c r="B153" s="193"/>
      <c r="C153" s="193"/>
      <c r="D153" s="190"/>
      <c r="E153" s="90" t="s">
        <v>222</v>
      </c>
      <c r="F153" s="127" t="s">
        <v>229</v>
      </c>
      <c r="G153" s="215"/>
      <c r="H153" s="96"/>
      <c r="I153" s="118"/>
    </row>
    <row r="154" spans="1:9" x14ac:dyDescent="0.2">
      <c r="A154" s="187" t="s">
        <v>83</v>
      </c>
      <c r="B154" s="192" t="s">
        <v>203</v>
      </c>
      <c r="C154" s="192" t="s">
        <v>294</v>
      </c>
      <c r="D154" s="179" t="s">
        <v>84</v>
      </c>
      <c r="E154" s="28" t="s">
        <v>230</v>
      </c>
      <c r="F154" s="3" t="s">
        <v>231</v>
      </c>
      <c r="G154" s="125"/>
      <c r="H154" s="92"/>
      <c r="I154" s="114"/>
    </row>
    <row r="155" spans="1:9" x14ac:dyDescent="0.2">
      <c r="A155" s="187"/>
      <c r="B155" s="192"/>
      <c r="C155" s="192"/>
      <c r="D155" s="179"/>
      <c r="E155" s="28" t="s">
        <v>232</v>
      </c>
      <c r="F155" s="3" t="s">
        <v>224</v>
      </c>
      <c r="G155" s="126"/>
      <c r="H155" s="116"/>
      <c r="I155" s="14"/>
    </row>
    <row r="156" spans="1:9" x14ac:dyDescent="0.2">
      <c r="A156" s="188"/>
      <c r="B156" s="193"/>
      <c r="C156" s="193"/>
      <c r="D156" s="190"/>
      <c r="E156" s="90" t="s">
        <v>222</v>
      </c>
      <c r="F156" s="127" t="s">
        <v>233</v>
      </c>
      <c r="G156" s="128"/>
      <c r="H156" s="96"/>
      <c r="I156" s="118"/>
    </row>
    <row r="157" spans="1:9" x14ac:dyDescent="0.2">
      <c r="A157" s="187" t="s">
        <v>85</v>
      </c>
      <c r="B157" s="192" t="s">
        <v>204</v>
      </c>
      <c r="C157" s="192" t="s">
        <v>295</v>
      </c>
      <c r="D157" s="179" t="s">
        <v>86</v>
      </c>
      <c r="E157" s="28" t="s">
        <v>230</v>
      </c>
      <c r="F157" s="3" t="s">
        <v>231</v>
      </c>
      <c r="G157" s="125"/>
      <c r="H157" s="92"/>
      <c r="I157" s="114"/>
    </row>
    <row r="158" spans="1:9" x14ac:dyDescent="0.2">
      <c r="A158" s="187"/>
      <c r="B158" s="192"/>
      <c r="C158" s="192"/>
      <c r="D158" s="179"/>
      <c r="E158" s="28" t="s">
        <v>232</v>
      </c>
      <c r="F158" s="3" t="s">
        <v>224</v>
      </c>
      <c r="G158" s="126"/>
      <c r="H158" s="116"/>
      <c r="I158" s="14"/>
    </row>
    <row r="159" spans="1:9" x14ac:dyDescent="0.2">
      <c r="A159" s="188"/>
      <c r="B159" s="193"/>
      <c r="C159" s="193"/>
      <c r="D159" s="190"/>
      <c r="E159" s="90" t="s">
        <v>222</v>
      </c>
      <c r="F159" s="127" t="s">
        <v>233</v>
      </c>
      <c r="G159" s="126"/>
      <c r="H159" s="96"/>
      <c r="I159" s="118"/>
    </row>
    <row r="160" spans="1:9" x14ac:dyDescent="0.2">
      <c r="A160" s="187" t="s">
        <v>87</v>
      </c>
      <c r="B160" s="192" t="s">
        <v>205</v>
      </c>
      <c r="C160" s="192" t="s">
        <v>296</v>
      </c>
      <c r="D160" s="179" t="s">
        <v>88</v>
      </c>
      <c r="E160" s="28" t="s">
        <v>234</v>
      </c>
      <c r="F160" s="3" t="s">
        <v>236</v>
      </c>
      <c r="G160" s="175"/>
      <c r="H160" s="92"/>
      <c r="I160" s="114"/>
    </row>
    <row r="161" spans="1:9" x14ac:dyDescent="0.2">
      <c r="A161" s="187"/>
      <c r="B161" s="192"/>
      <c r="C161" s="192"/>
      <c r="D161" s="179"/>
      <c r="E161" s="28" t="s">
        <v>235</v>
      </c>
      <c r="F161" s="3" t="s">
        <v>224</v>
      </c>
      <c r="G161" s="176"/>
      <c r="H161" s="116"/>
      <c r="I161" s="14"/>
    </row>
    <row r="162" spans="1:9" x14ac:dyDescent="0.2">
      <c r="A162" s="188"/>
      <c r="B162" s="193"/>
      <c r="C162" s="193"/>
      <c r="D162" s="190"/>
      <c r="E162" s="90" t="s">
        <v>222</v>
      </c>
      <c r="F162" s="127" t="s">
        <v>237</v>
      </c>
      <c r="G162" s="177"/>
      <c r="H162" s="96"/>
      <c r="I162" s="118"/>
    </row>
    <row r="163" spans="1:9" x14ac:dyDescent="0.2">
      <c r="A163" s="187" t="s">
        <v>89</v>
      </c>
      <c r="B163" s="192" t="s">
        <v>206</v>
      </c>
      <c r="C163" s="192" t="s">
        <v>297</v>
      </c>
      <c r="D163" s="179" t="s">
        <v>90</v>
      </c>
      <c r="E163" s="28" t="s">
        <v>238</v>
      </c>
      <c r="F163" s="3"/>
      <c r="G163" s="214"/>
      <c r="H163" s="175"/>
      <c r="I163" s="175"/>
    </row>
    <row r="164" spans="1:9" x14ac:dyDescent="0.2">
      <c r="A164" s="187"/>
      <c r="B164" s="192"/>
      <c r="C164" s="192"/>
      <c r="D164" s="179"/>
      <c r="E164" s="28" t="s">
        <v>239</v>
      </c>
      <c r="F164" s="3"/>
      <c r="G164" s="214"/>
      <c r="H164" s="176"/>
      <c r="I164" s="176"/>
    </row>
    <row r="165" spans="1:9" x14ac:dyDescent="0.2">
      <c r="A165" s="187"/>
      <c r="B165" s="192"/>
      <c r="C165" s="192"/>
      <c r="D165" s="179"/>
      <c r="E165" s="28" t="s">
        <v>240</v>
      </c>
      <c r="F165" s="27"/>
      <c r="G165" s="214"/>
      <c r="H165" s="176"/>
      <c r="I165" s="176"/>
    </row>
    <row r="166" spans="1:9" x14ac:dyDescent="0.2">
      <c r="A166" s="187"/>
      <c r="B166" s="192"/>
      <c r="C166" s="192"/>
      <c r="D166" s="179"/>
      <c r="E166" s="28" t="s">
        <v>241</v>
      </c>
      <c r="F166" s="27"/>
      <c r="G166" s="214"/>
      <c r="H166" s="176"/>
      <c r="I166" s="176"/>
    </row>
    <row r="167" spans="1:9" x14ac:dyDescent="0.2">
      <c r="A167" s="187"/>
      <c r="B167" s="192"/>
      <c r="C167" s="192"/>
      <c r="D167" s="179"/>
      <c r="E167" s="28" t="s">
        <v>242</v>
      </c>
      <c r="F167" s="27"/>
      <c r="G167" s="214"/>
      <c r="H167" s="176"/>
      <c r="I167" s="176"/>
    </row>
    <row r="168" spans="1:9" x14ac:dyDescent="0.2">
      <c r="A168" s="187"/>
      <c r="B168" s="192"/>
      <c r="C168" s="192"/>
      <c r="D168" s="179"/>
      <c r="E168" s="28" t="s">
        <v>243</v>
      </c>
      <c r="F168" s="27"/>
      <c r="G168" s="214"/>
      <c r="H168" s="176"/>
      <c r="I168" s="176"/>
    </row>
    <row r="169" spans="1:9" x14ac:dyDescent="0.2">
      <c r="A169" s="187"/>
      <c r="B169" s="192"/>
      <c r="C169" s="192"/>
      <c r="D169" s="179"/>
      <c r="E169" s="28" t="s">
        <v>244</v>
      </c>
      <c r="F169" s="27"/>
      <c r="G169" s="214"/>
      <c r="H169" s="177"/>
      <c r="I169" s="177"/>
    </row>
    <row r="170" spans="1:9" ht="17" customHeight="1" x14ac:dyDescent="0.2">
      <c r="A170" s="186" t="s">
        <v>91</v>
      </c>
      <c r="B170" s="191" t="s">
        <v>207</v>
      </c>
      <c r="C170" s="191" t="s">
        <v>298</v>
      </c>
      <c r="D170" s="189" t="s">
        <v>92</v>
      </c>
      <c r="E170" s="87" t="s">
        <v>238</v>
      </c>
      <c r="F170" s="130"/>
      <c r="G170" s="175"/>
      <c r="H170" s="175"/>
      <c r="I170" s="175"/>
    </row>
    <row r="171" spans="1:9" x14ac:dyDescent="0.2">
      <c r="A171" s="187"/>
      <c r="B171" s="192"/>
      <c r="C171" s="192"/>
      <c r="D171" s="179"/>
      <c r="E171" s="28" t="s">
        <v>239</v>
      </c>
      <c r="F171" s="27"/>
      <c r="G171" s="176"/>
      <c r="H171" s="176"/>
      <c r="I171" s="176"/>
    </row>
    <row r="172" spans="1:9" x14ac:dyDescent="0.2">
      <c r="A172" s="187"/>
      <c r="B172" s="192"/>
      <c r="C172" s="192"/>
      <c r="D172" s="179"/>
      <c r="E172" s="28" t="s">
        <v>240</v>
      </c>
      <c r="F172" s="27"/>
      <c r="G172" s="176"/>
      <c r="H172" s="176"/>
      <c r="I172" s="176"/>
    </row>
    <row r="173" spans="1:9" x14ac:dyDescent="0.2">
      <c r="A173" s="187"/>
      <c r="B173" s="192"/>
      <c r="C173" s="192"/>
      <c r="D173" s="179"/>
      <c r="E173" s="28" t="s">
        <v>241</v>
      </c>
      <c r="F173" s="27"/>
      <c r="G173" s="176"/>
      <c r="H173" s="176"/>
      <c r="I173" s="176"/>
    </row>
    <row r="174" spans="1:9" x14ac:dyDescent="0.2">
      <c r="A174" s="187"/>
      <c r="B174" s="192"/>
      <c r="C174" s="192"/>
      <c r="D174" s="179"/>
      <c r="E174" s="28" t="s">
        <v>242</v>
      </c>
      <c r="G174" s="176"/>
      <c r="H174" s="176"/>
      <c r="I174" s="176"/>
    </row>
    <row r="175" spans="1:9" x14ac:dyDescent="0.2">
      <c r="A175" s="187"/>
      <c r="B175" s="192"/>
      <c r="C175" s="192"/>
      <c r="D175" s="179"/>
      <c r="E175" s="28" t="s">
        <v>243</v>
      </c>
      <c r="G175" s="176"/>
      <c r="H175" s="176"/>
      <c r="I175" s="176"/>
    </row>
    <row r="176" spans="1:9" x14ac:dyDescent="0.2">
      <c r="A176" s="188"/>
      <c r="B176" s="193"/>
      <c r="C176" s="193"/>
      <c r="D176" s="190"/>
      <c r="E176" s="90" t="s">
        <v>244</v>
      </c>
      <c r="F176" s="131"/>
      <c r="G176" s="177"/>
      <c r="H176" s="177"/>
      <c r="I176" s="177"/>
    </row>
    <row r="177" spans="7:9" x14ac:dyDescent="0.2">
      <c r="G177" s="158"/>
      <c r="H177" s="158"/>
      <c r="I177" s="27"/>
    </row>
    <row r="178" spans="7:9" x14ac:dyDescent="0.2">
      <c r="G178" s="1"/>
      <c r="H178" s="1"/>
      <c r="I178" s="1"/>
    </row>
    <row r="179" spans="7:9" x14ac:dyDescent="0.2">
      <c r="G179" s="1"/>
      <c r="H179" s="1"/>
      <c r="I179" s="1"/>
    </row>
    <row r="180" spans="7:9" x14ac:dyDescent="0.2">
      <c r="G180" s="1"/>
      <c r="H180" s="1"/>
      <c r="I180" s="1"/>
    </row>
    <row r="181" spans="7:9" x14ac:dyDescent="0.2">
      <c r="G181" s="1"/>
      <c r="H181" s="1"/>
      <c r="I181" s="1"/>
    </row>
    <row r="182" spans="7:9" x14ac:dyDescent="0.2">
      <c r="G182" s="1"/>
      <c r="H182" s="1"/>
      <c r="I182" s="1"/>
    </row>
    <row r="183" spans="7:9" x14ac:dyDescent="0.2">
      <c r="G183" s="1"/>
      <c r="H183" s="1"/>
      <c r="I183" s="1"/>
    </row>
    <row r="184" spans="7:9" x14ac:dyDescent="0.2">
      <c r="G184" s="159"/>
      <c r="H184" s="159"/>
    </row>
    <row r="185" spans="7:9" x14ac:dyDescent="0.2">
      <c r="G185" s="159"/>
      <c r="H185" s="159"/>
    </row>
    <row r="186" spans="7:9" x14ac:dyDescent="0.2">
      <c r="G186" s="159"/>
      <c r="H186" s="159"/>
    </row>
    <row r="187" spans="7:9" x14ac:dyDescent="0.2">
      <c r="G187" s="159"/>
      <c r="H187" s="159"/>
    </row>
    <row r="188" spans="7:9" x14ac:dyDescent="0.2">
      <c r="G188" s="159"/>
      <c r="H188" s="159"/>
    </row>
    <row r="189" spans="7:9" x14ac:dyDescent="0.2">
      <c r="G189" s="159"/>
      <c r="H189" s="159"/>
    </row>
    <row r="190" spans="7:9" x14ac:dyDescent="0.2">
      <c r="G190" s="159"/>
      <c r="H190" s="159"/>
    </row>
    <row r="191" spans="7:9" x14ac:dyDescent="0.2">
      <c r="G191" s="159"/>
      <c r="H191" s="159"/>
    </row>
    <row r="192" spans="7:9" x14ac:dyDescent="0.2">
      <c r="G192" s="159"/>
      <c r="H192" s="159"/>
    </row>
    <row r="193" spans="7:8" x14ac:dyDescent="0.2">
      <c r="G193" s="159"/>
      <c r="H193" s="159"/>
    </row>
    <row r="194" spans="7:8" x14ac:dyDescent="0.2">
      <c r="G194" s="159"/>
      <c r="H194" s="159"/>
    </row>
    <row r="195" spans="7:8" x14ac:dyDescent="0.2">
      <c r="G195" s="159"/>
      <c r="H195" s="159"/>
    </row>
    <row r="196" spans="7:8" x14ac:dyDescent="0.2">
      <c r="G196" s="159"/>
      <c r="H196" s="159"/>
    </row>
    <row r="197" spans="7:8" x14ac:dyDescent="0.2">
      <c r="G197" s="159"/>
      <c r="H197" s="159"/>
    </row>
    <row r="198" spans="7:8" x14ac:dyDescent="0.2">
      <c r="G198" s="159"/>
      <c r="H198" s="159"/>
    </row>
    <row r="199" spans="7:8" x14ac:dyDescent="0.2">
      <c r="G199" s="159"/>
      <c r="H199" s="159"/>
    </row>
    <row r="200" spans="7:8" x14ac:dyDescent="0.2">
      <c r="G200" s="159"/>
      <c r="H200" s="159"/>
    </row>
    <row r="201" spans="7:8" x14ac:dyDescent="0.2">
      <c r="G201" s="159"/>
      <c r="H201" s="159"/>
    </row>
    <row r="202" spans="7:8" x14ac:dyDescent="0.2">
      <c r="G202" s="159"/>
      <c r="H202" s="159"/>
    </row>
    <row r="203" spans="7:8" x14ac:dyDescent="0.2">
      <c r="G203" s="159"/>
      <c r="H203" s="159"/>
    </row>
    <row r="204" spans="7:8" x14ac:dyDescent="0.2">
      <c r="G204" s="159"/>
      <c r="H204" s="159"/>
    </row>
    <row r="205" spans="7:8" x14ac:dyDescent="0.2">
      <c r="G205" s="159"/>
      <c r="H205" s="159"/>
    </row>
    <row r="206" spans="7:8" x14ac:dyDescent="0.2">
      <c r="G206" s="159"/>
      <c r="H206" s="159"/>
    </row>
    <row r="207" spans="7:8" x14ac:dyDescent="0.2">
      <c r="G207" s="159"/>
      <c r="H207" s="159"/>
    </row>
    <row r="208" spans="7:8" x14ac:dyDescent="0.2">
      <c r="G208" s="159"/>
      <c r="H208" s="159"/>
    </row>
    <row r="209" spans="7:8" x14ac:dyDescent="0.2">
      <c r="G209" s="159"/>
      <c r="H209" s="159"/>
    </row>
    <row r="210" spans="7:8" x14ac:dyDescent="0.2">
      <c r="G210" s="159"/>
      <c r="H210" s="159"/>
    </row>
    <row r="211" spans="7:8" x14ac:dyDescent="0.2">
      <c r="G211" s="159"/>
      <c r="H211" s="159"/>
    </row>
    <row r="212" spans="7:8" x14ac:dyDescent="0.2">
      <c r="G212" s="159"/>
      <c r="H212" s="159"/>
    </row>
    <row r="213" spans="7:8" x14ac:dyDescent="0.2">
      <c r="G213" s="159"/>
      <c r="H213" s="159"/>
    </row>
    <row r="214" spans="7:8" x14ac:dyDescent="0.2">
      <c r="G214" s="159"/>
      <c r="H214" s="159"/>
    </row>
    <row r="215" spans="7:8" x14ac:dyDescent="0.2">
      <c r="G215" s="159"/>
      <c r="H215" s="159"/>
    </row>
    <row r="216" spans="7:8" x14ac:dyDescent="0.2">
      <c r="G216" s="159"/>
      <c r="H216" s="159"/>
    </row>
    <row r="217" spans="7:8" x14ac:dyDescent="0.2">
      <c r="G217" s="159"/>
      <c r="H217" s="159"/>
    </row>
    <row r="218" spans="7:8" x14ac:dyDescent="0.2">
      <c r="G218" s="159"/>
      <c r="H218" s="159"/>
    </row>
    <row r="219" spans="7:8" x14ac:dyDescent="0.2">
      <c r="G219" s="159"/>
      <c r="H219" s="159"/>
    </row>
    <row r="220" spans="7:8" x14ac:dyDescent="0.2">
      <c r="G220" s="159"/>
      <c r="H220" s="159"/>
    </row>
    <row r="221" spans="7:8" x14ac:dyDescent="0.2">
      <c r="G221" s="159"/>
      <c r="H221" s="159"/>
    </row>
    <row r="222" spans="7:8" x14ac:dyDescent="0.2">
      <c r="G222" s="159"/>
      <c r="H222" s="159"/>
    </row>
    <row r="223" spans="7:8" x14ac:dyDescent="0.2">
      <c r="G223" s="159"/>
      <c r="H223" s="159"/>
    </row>
    <row r="224" spans="7:8" x14ac:dyDescent="0.2">
      <c r="G224" s="159"/>
      <c r="H224" s="159"/>
    </row>
    <row r="225" spans="7:8" x14ac:dyDescent="0.2">
      <c r="G225" s="159"/>
      <c r="H225" s="159"/>
    </row>
    <row r="226" spans="7:8" x14ac:dyDescent="0.2">
      <c r="G226" s="159"/>
      <c r="H226" s="159"/>
    </row>
    <row r="227" spans="7:8" x14ac:dyDescent="0.2">
      <c r="G227" s="159"/>
      <c r="H227" s="159"/>
    </row>
    <row r="228" spans="7:8" x14ac:dyDescent="0.2">
      <c r="G228" s="159"/>
      <c r="H228" s="159"/>
    </row>
    <row r="229" spans="7:8" x14ac:dyDescent="0.2">
      <c r="G229" s="159"/>
      <c r="H229" s="159"/>
    </row>
    <row r="230" spans="7:8" x14ac:dyDescent="0.2">
      <c r="G230" s="159"/>
      <c r="H230" s="159"/>
    </row>
    <row r="231" spans="7:8" x14ac:dyDescent="0.2">
      <c r="G231" s="159"/>
      <c r="H231" s="159"/>
    </row>
    <row r="232" spans="7:8" x14ac:dyDescent="0.2">
      <c r="G232" s="159"/>
      <c r="H232" s="159"/>
    </row>
    <row r="233" spans="7:8" x14ac:dyDescent="0.2">
      <c r="G233" s="159"/>
      <c r="H233" s="159"/>
    </row>
    <row r="234" spans="7:8" x14ac:dyDescent="0.2">
      <c r="G234" s="159"/>
      <c r="H234" s="159"/>
    </row>
    <row r="235" spans="7:8" x14ac:dyDescent="0.2">
      <c r="G235" s="159"/>
      <c r="H235" s="159"/>
    </row>
    <row r="236" spans="7:8" x14ac:dyDescent="0.2">
      <c r="G236" s="159"/>
      <c r="H236" s="159"/>
    </row>
    <row r="237" spans="7:8" x14ac:dyDescent="0.2">
      <c r="G237" s="159"/>
      <c r="H237" s="159"/>
    </row>
    <row r="238" spans="7:8" x14ac:dyDescent="0.2">
      <c r="G238" s="159"/>
      <c r="H238" s="159"/>
    </row>
    <row r="239" spans="7:8" x14ac:dyDescent="0.2">
      <c r="G239" s="159"/>
      <c r="H239" s="159"/>
    </row>
    <row r="240" spans="7:8" x14ac:dyDescent="0.2">
      <c r="G240" s="159"/>
      <c r="H240" s="159"/>
    </row>
    <row r="241" spans="7:8" x14ac:dyDescent="0.2">
      <c r="G241" s="159"/>
      <c r="H241" s="159"/>
    </row>
    <row r="242" spans="7:8" x14ac:dyDescent="0.2">
      <c r="G242" s="159"/>
      <c r="H242" s="159"/>
    </row>
    <row r="243" spans="7:8" x14ac:dyDescent="0.2">
      <c r="G243" s="159"/>
      <c r="H243" s="159"/>
    </row>
    <row r="244" spans="7:8" x14ac:dyDescent="0.2">
      <c r="G244" s="159"/>
      <c r="H244" s="159"/>
    </row>
    <row r="245" spans="7:8" x14ac:dyDescent="0.2">
      <c r="G245" s="159"/>
      <c r="H245" s="159"/>
    </row>
    <row r="246" spans="7:8" x14ac:dyDescent="0.2">
      <c r="G246" s="159"/>
      <c r="H246" s="159"/>
    </row>
    <row r="247" spans="7:8" x14ac:dyDescent="0.2">
      <c r="G247" s="159"/>
      <c r="H247" s="159"/>
    </row>
    <row r="248" spans="7:8" x14ac:dyDescent="0.2">
      <c r="G248" s="159"/>
      <c r="H248" s="159"/>
    </row>
    <row r="249" spans="7:8" x14ac:dyDescent="0.2">
      <c r="G249" s="159"/>
      <c r="H249" s="159"/>
    </row>
    <row r="250" spans="7:8" x14ac:dyDescent="0.2">
      <c r="G250" s="159"/>
      <c r="H250" s="159"/>
    </row>
    <row r="251" spans="7:8" x14ac:dyDescent="0.2">
      <c r="G251" s="159"/>
      <c r="H251" s="159"/>
    </row>
    <row r="252" spans="7:8" x14ac:dyDescent="0.2">
      <c r="G252" s="159"/>
      <c r="H252" s="159"/>
    </row>
    <row r="253" spans="7:8" x14ac:dyDescent="0.2">
      <c r="G253" s="159"/>
      <c r="H253" s="159"/>
    </row>
    <row r="254" spans="7:8" x14ac:dyDescent="0.2">
      <c r="G254" s="159"/>
      <c r="H254" s="159"/>
    </row>
    <row r="255" spans="7:8" x14ac:dyDescent="0.2">
      <c r="G255" s="159"/>
      <c r="H255" s="159"/>
    </row>
    <row r="256" spans="7:8" x14ac:dyDescent="0.2">
      <c r="G256" s="159"/>
      <c r="H256" s="159"/>
    </row>
    <row r="257" spans="7:8" x14ac:dyDescent="0.2">
      <c r="G257" s="159"/>
      <c r="H257" s="159"/>
    </row>
    <row r="258" spans="7:8" x14ac:dyDescent="0.2">
      <c r="G258" s="159"/>
      <c r="H258" s="159"/>
    </row>
    <row r="259" spans="7:8" x14ac:dyDescent="0.2">
      <c r="G259" s="159"/>
      <c r="H259" s="159"/>
    </row>
    <row r="260" spans="7:8" x14ac:dyDescent="0.2">
      <c r="G260" s="159"/>
      <c r="H260" s="159"/>
    </row>
    <row r="261" spans="7:8" x14ac:dyDescent="0.2">
      <c r="G261" s="159"/>
      <c r="H261" s="159"/>
    </row>
    <row r="262" spans="7:8" x14ac:dyDescent="0.2">
      <c r="G262" s="159"/>
      <c r="H262" s="159"/>
    </row>
    <row r="263" spans="7:8" x14ac:dyDescent="0.2">
      <c r="G263" s="159"/>
      <c r="H263" s="159"/>
    </row>
    <row r="264" spans="7:8" x14ac:dyDescent="0.2">
      <c r="G264" s="159"/>
      <c r="H264" s="159"/>
    </row>
    <row r="265" spans="7:8" x14ac:dyDescent="0.2">
      <c r="G265" s="159"/>
      <c r="H265" s="159"/>
    </row>
    <row r="266" spans="7:8" x14ac:dyDescent="0.2">
      <c r="G266" s="159"/>
      <c r="H266" s="159"/>
    </row>
    <row r="267" spans="7:8" x14ac:dyDescent="0.2">
      <c r="G267" s="159"/>
      <c r="H267" s="159"/>
    </row>
    <row r="268" spans="7:8" x14ac:dyDescent="0.2">
      <c r="G268" s="159"/>
      <c r="H268" s="159"/>
    </row>
    <row r="269" spans="7:8" x14ac:dyDescent="0.2">
      <c r="G269" s="159"/>
      <c r="H269" s="159"/>
    </row>
    <row r="270" spans="7:8" x14ac:dyDescent="0.2">
      <c r="G270" s="159"/>
      <c r="H270" s="159"/>
    </row>
    <row r="271" spans="7:8" x14ac:dyDescent="0.2">
      <c r="G271" s="159"/>
      <c r="H271" s="159"/>
    </row>
    <row r="272" spans="7:8" x14ac:dyDescent="0.2">
      <c r="G272" s="159"/>
      <c r="H272" s="159"/>
    </row>
    <row r="273" spans="7:8" x14ac:dyDescent="0.2">
      <c r="G273" s="159"/>
      <c r="H273" s="159"/>
    </row>
    <row r="274" spans="7:8" x14ac:dyDescent="0.2">
      <c r="G274" s="159"/>
      <c r="H274" s="159"/>
    </row>
    <row r="275" spans="7:8" x14ac:dyDescent="0.2">
      <c r="G275" s="159"/>
      <c r="H275" s="159"/>
    </row>
    <row r="276" spans="7:8" x14ac:dyDescent="0.2">
      <c r="G276" s="159"/>
      <c r="H276" s="159"/>
    </row>
    <row r="277" spans="7:8" x14ac:dyDescent="0.2">
      <c r="G277" s="159"/>
      <c r="H277" s="159"/>
    </row>
    <row r="278" spans="7:8" x14ac:dyDescent="0.2">
      <c r="G278" s="159"/>
      <c r="H278" s="159"/>
    </row>
    <row r="279" spans="7:8" x14ac:dyDescent="0.2">
      <c r="G279" s="159"/>
      <c r="H279" s="159"/>
    </row>
    <row r="280" spans="7:8" x14ac:dyDescent="0.2">
      <c r="G280" s="159"/>
      <c r="H280" s="159"/>
    </row>
    <row r="281" spans="7:8" x14ac:dyDescent="0.2">
      <c r="G281" s="159"/>
      <c r="H281" s="159"/>
    </row>
    <row r="282" spans="7:8" x14ac:dyDescent="0.2">
      <c r="G282" s="159"/>
      <c r="H282" s="159"/>
    </row>
    <row r="283" spans="7:8" x14ac:dyDescent="0.2">
      <c r="G283" s="159"/>
      <c r="H283" s="159"/>
    </row>
    <row r="284" spans="7:8" x14ac:dyDescent="0.2">
      <c r="G284" s="159"/>
      <c r="H284" s="159"/>
    </row>
    <row r="285" spans="7:8" x14ac:dyDescent="0.2">
      <c r="G285" s="159"/>
      <c r="H285" s="159"/>
    </row>
    <row r="286" spans="7:8" x14ac:dyDescent="0.2">
      <c r="G286" s="159"/>
      <c r="H286" s="159"/>
    </row>
    <row r="287" spans="7:8" x14ac:dyDescent="0.2">
      <c r="G287" s="159"/>
      <c r="H287" s="159"/>
    </row>
    <row r="288" spans="7:8" x14ac:dyDescent="0.2">
      <c r="G288" s="159"/>
      <c r="H288" s="159"/>
    </row>
    <row r="289" spans="7:8" x14ac:dyDescent="0.2">
      <c r="G289" s="159"/>
      <c r="H289" s="159"/>
    </row>
    <row r="290" spans="7:8" x14ac:dyDescent="0.2">
      <c r="G290" s="159"/>
      <c r="H290" s="159"/>
    </row>
    <row r="291" spans="7:8" x14ac:dyDescent="0.2">
      <c r="G291" s="159"/>
      <c r="H291" s="159"/>
    </row>
    <row r="292" spans="7:8" x14ac:dyDescent="0.2">
      <c r="G292" s="159"/>
      <c r="H292" s="159"/>
    </row>
    <row r="293" spans="7:8" x14ac:dyDescent="0.2">
      <c r="G293" s="159"/>
      <c r="H293" s="159"/>
    </row>
    <row r="294" spans="7:8" x14ac:dyDescent="0.2">
      <c r="G294" s="159"/>
      <c r="H294" s="159"/>
    </row>
    <row r="295" spans="7:8" x14ac:dyDescent="0.2">
      <c r="G295" s="159"/>
      <c r="H295" s="159"/>
    </row>
  </sheetData>
  <mergeCells count="279">
    <mergeCell ref="F131:F134"/>
    <mergeCell ref="F139:F142"/>
    <mergeCell ref="I108:I109"/>
    <mergeCell ref="I110:I112"/>
    <mergeCell ref="I113:I115"/>
    <mergeCell ref="I116:I118"/>
    <mergeCell ref="I119:I124"/>
    <mergeCell ref="G139:G142"/>
    <mergeCell ref="G97:G99"/>
    <mergeCell ref="G160:G162"/>
    <mergeCell ref="G163:G169"/>
    <mergeCell ref="G170:G176"/>
    <mergeCell ref="H163:H169"/>
    <mergeCell ref="H170:H176"/>
    <mergeCell ref="A54:A58"/>
    <mergeCell ref="B54:B58"/>
    <mergeCell ref="C54:C58"/>
    <mergeCell ref="D54:D58"/>
    <mergeCell ref="G54:G58"/>
    <mergeCell ref="H54:H58"/>
    <mergeCell ref="H135:H138"/>
    <mergeCell ref="H139:H142"/>
    <mergeCell ref="G67:G68"/>
    <mergeCell ref="G69:G70"/>
    <mergeCell ref="G108:G109"/>
    <mergeCell ref="G110:G112"/>
    <mergeCell ref="G113:G115"/>
    <mergeCell ref="G116:G118"/>
    <mergeCell ref="G119:G124"/>
    <mergeCell ref="G127:G130"/>
    <mergeCell ref="G131:G134"/>
    <mergeCell ref="G135:G138"/>
    <mergeCell ref="G59:G64"/>
    <mergeCell ref="R54:R58"/>
    <mergeCell ref="H108:H109"/>
    <mergeCell ref="H110:H112"/>
    <mergeCell ref="H113:H115"/>
    <mergeCell ref="H116:H118"/>
    <mergeCell ref="H119:H124"/>
    <mergeCell ref="H127:H130"/>
    <mergeCell ref="H131:H134"/>
    <mergeCell ref="G151:G153"/>
    <mergeCell ref="I75:I78"/>
    <mergeCell ref="I79:I82"/>
    <mergeCell ref="I83:I86"/>
    <mergeCell ref="I87:I90"/>
    <mergeCell ref="H59:H64"/>
    <mergeCell ref="I59:I64"/>
    <mergeCell ref="I163:I169"/>
    <mergeCell ref="I170:I176"/>
    <mergeCell ref="I93:I96"/>
    <mergeCell ref="I97:I99"/>
    <mergeCell ref="I132:I135"/>
    <mergeCell ref="I136:I139"/>
    <mergeCell ref="I140:I143"/>
    <mergeCell ref="H17:H23"/>
    <mergeCell ref="H93:H96"/>
    <mergeCell ref="H97:H99"/>
    <mergeCell ref="I54:I58"/>
    <mergeCell ref="G83:G86"/>
    <mergeCell ref="G87:G90"/>
    <mergeCell ref="G93:G96"/>
    <mergeCell ref="A92:I92"/>
    <mergeCell ref="A93:A96"/>
    <mergeCell ref="D93:D96"/>
    <mergeCell ref="A87:A90"/>
    <mergeCell ref="D87:D90"/>
    <mergeCell ref="C87:C90"/>
    <mergeCell ref="A83:A86"/>
    <mergeCell ref="D83:D86"/>
    <mergeCell ref="C83:C86"/>
    <mergeCell ref="H83:H86"/>
    <mergeCell ref="H87:H90"/>
    <mergeCell ref="C145:C147"/>
    <mergeCell ref="C148:C150"/>
    <mergeCell ref="C151:C153"/>
    <mergeCell ref="C154:C156"/>
    <mergeCell ref="C157:C159"/>
    <mergeCell ref="C160:C162"/>
    <mergeCell ref="C93:C96"/>
    <mergeCell ref="C97:C99"/>
    <mergeCell ref="C108:C109"/>
    <mergeCell ref="C110:C112"/>
    <mergeCell ref="C113:C115"/>
    <mergeCell ref="C116:C118"/>
    <mergeCell ref="C139:C142"/>
    <mergeCell ref="C17:C23"/>
    <mergeCell ref="A16:I16"/>
    <mergeCell ref="A28:I28"/>
    <mergeCell ref="H14:H15"/>
    <mergeCell ref="C29:C33"/>
    <mergeCell ref="A29:A33"/>
    <mergeCell ref="D29:D33"/>
    <mergeCell ref="F29:F33"/>
    <mergeCell ref="H29:H33"/>
    <mergeCell ref="I29:I33"/>
    <mergeCell ref="A24:A25"/>
    <mergeCell ref="D24:D25"/>
    <mergeCell ref="F24:F25"/>
    <mergeCell ref="C24:C25"/>
    <mergeCell ref="G29:G33"/>
    <mergeCell ref="I24:I25"/>
    <mergeCell ref="H24:H25"/>
    <mergeCell ref="A17:A23"/>
    <mergeCell ref="D17:D23"/>
    <mergeCell ref="F17:F23"/>
    <mergeCell ref="C34:C35"/>
    <mergeCell ref="C36:C39"/>
    <mergeCell ref="C40:C43"/>
    <mergeCell ref="A40:A43"/>
    <mergeCell ref="D40:D43"/>
    <mergeCell ref="H40:H43"/>
    <mergeCell ref="I40:I43"/>
    <mergeCell ref="B36:B39"/>
    <mergeCell ref="B40:B43"/>
    <mergeCell ref="A36:A39"/>
    <mergeCell ref="A34:A35"/>
    <mergeCell ref="D34:D35"/>
    <mergeCell ref="F34:F35"/>
    <mergeCell ref="H34:H35"/>
    <mergeCell ref="I34:I35"/>
    <mergeCell ref="G34:G35"/>
    <mergeCell ref="G40:G43"/>
    <mergeCell ref="D148:D150"/>
    <mergeCell ref="B148:B150"/>
    <mergeCell ref="A148:A150"/>
    <mergeCell ref="A151:A153"/>
    <mergeCell ref="A154:A156"/>
    <mergeCell ref="B151:B153"/>
    <mergeCell ref="B154:B156"/>
    <mergeCell ref="A160:A162"/>
    <mergeCell ref="B160:B162"/>
    <mergeCell ref="D160:D162"/>
    <mergeCell ref="D157:D159"/>
    <mergeCell ref="D154:D156"/>
    <mergeCell ref="D151:D153"/>
    <mergeCell ref="A157:A159"/>
    <mergeCell ref="B157:B159"/>
    <mergeCell ref="A170:A176"/>
    <mergeCell ref="B170:B176"/>
    <mergeCell ref="D170:D176"/>
    <mergeCell ref="D163:D169"/>
    <mergeCell ref="B163:B169"/>
    <mergeCell ref="A163:A169"/>
    <mergeCell ref="C163:C169"/>
    <mergeCell ref="C170:C176"/>
    <mergeCell ref="A107:I107"/>
    <mergeCell ref="A126:I126"/>
    <mergeCell ref="A144:I144"/>
    <mergeCell ref="A145:A147"/>
    <mergeCell ref="B145:B147"/>
    <mergeCell ref="D145:D147"/>
    <mergeCell ref="C119:C124"/>
    <mergeCell ref="C127:C130"/>
    <mergeCell ref="C131:C134"/>
    <mergeCell ref="C135:C138"/>
    <mergeCell ref="A139:A142"/>
    <mergeCell ref="D139:D142"/>
    <mergeCell ref="B139:B142"/>
    <mergeCell ref="B108:B109"/>
    <mergeCell ref="B110:B112"/>
    <mergeCell ref="B113:B115"/>
    <mergeCell ref="B116:B118"/>
    <mergeCell ref="B119:B124"/>
    <mergeCell ref="B127:B130"/>
    <mergeCell ref="B1:B5"/>
    <mergeCell ref="B7:B10"/>
    <mergeCell ref="B11:B13"/>
    <mergeCell ref="B14:B15"/>
    <mergeCell ref="B17:B23"/>
    <mergeCell ref="B24:B25"/>
    <mergeCell ref="B93:B96"/>
    <mergeCell ref="B87:B90"/>
    <mergeCell ref="B83:B86"/>
    <mergeCell ref="B79:B82"/>
    <mergeCell ref="B29:B33"/>
    <mergeCell ref="B34:B35"/>
    <mergeCell ref="B44:B48"/>
    <mergeCell ref="B49:B53"/>
    <mergeCell ref="A127:A130"/>
    <mergeCell ref="D127:D130"/>
    <mergeCell ref="A119:A124"/>
    <mergeCell ref="D119:D124"/>
    <mergeCell ref="F119:F124"/>
    <mergeCell ref="C49:C53"/>
    <mergeCell ref="A135:A138"/>
    <mergeCell ref="D135:D138"/>
    <mergeCell ref="B135:B138"/>
    <mergeCell ref="A131:A134"/>
    <mergeCell ref="D131:D134"/>
    <mergeCell ref="B131:B134"/>
    <mergeCell ref="A116:A118"/>
    <mergeCell ref="D116:D118"/>
    <mergeCell ref="A113:A115"/>
    <mergeCell ref="D113:D115"/>
    <mergeCell ref="A110:A112"/>
    <mergeCell ref="D110:D112"/>
    <mergeCell ref="A108:A109"/>
    <mergeCell ref="D108:D109"/>
    <mergeCell ref="F108:F109"/>
    <mergeCell ref="A97:A99"/>
    <mergeCell ref="D97:D99"/>
    <mergeCell ref="B97:B99"/>
    <mergeCell ref="A75:A78"/>
    <mergeCell ref="D75:D78"/>
    <mergeCell ref="B75:B78"/>
    <mergeCell ref="C75:C78"/>
    <mergeCell ref="C79:C82"/>
    <mergeCell ref="H75:H78"/>
    <mergeCell ref="A71:A74"/>
    <mergeCell ref="D71:D74"/>
    <mergeCell ref="B71:B74"/>
    <mergeCell ref="G75:G78"/>
    <mergeCell ref="G71:G74"/>
    <mergeCell ref="G79:G82"/>
    <mergeCell ref="H79:H82"/>
    <mergeCell ref="H71:H74"/>
    <mergeCell ref="A79:A82"/>
    <mergeCell ref="D79:D82"/>
    <mergeCell ref="A69:A70"/>
    <mergeCell ref="D69:D70"/>
    <mergeCell ref="F69:F70"/>
    <mergeCell ref="C69:C70"/>
    <mergeCell ref="C71:C74"/>
    <mergeCell ref="H69:H70"/>
    <mergeCell ref="I69:I70"/>
    <mergeCell ref="I71:I74"/>
    <mergeCell ref="B67:B68"/>
    <mergeCell ref="B69:B70"/>
    <mergeCell ref="A67:A68"/>
    <mergeCell ref="D67:D68"/>
    <mergeCell ref="F67:F68"/>
    <mergeCell ref="A59:A64"/>
    <mergeCell ref="D59:D64"/>
    <mergeCell ref="B59:B64"/>
    <mergeCell ref="C59:C64"/>
    <mergeCell ref="A66:I66"/>
    <mergeCell ref="C67:C68"/>
    <mergeCell ref="H67:H68"/>
    <mergeCell ref="I67:I68"/>
    <mergeCell ref="D36:D39"/>
    <mergeCell ref="H36:H39"/>
    <mergeCell ref="I36:I39"/>
    <mergeCell ref="G36:G39"/>
    <mergeCell ref="A49:A53"/>
    <mergeCell ref="D49:D53"/>
    <mergeCell ref="H49:H53"/>
    <mergeCell ref="I49:I53"/>
    <mergeCell ref="A44:A48"/>
    <mergeCell ref="D44:D48"/>
    <mergeCell ref="C44:C48"/>
    <mergeCell ref="H44:H48"/>
    <mergeCell ref="I44:I48"/>
    <mergeCell ref="G44:G48"/>
    <mergeCell ref="G49:G53"/>
    <mergeCell ref="G17:G23"/>
    <mergeCell ref="I17:I23"/>
    <mergeCell ref="A7:A10"/>
    <mergeCell ref="D7:D10"/>
    <mergeCell ref="E7:E10"/>
    <mergeCell ref="F7:F10"/>
    <mergeCell ref="A1:A5"/>
    <mergeCell ref="D1:D5"/>
    <mergeCell ref="E1:E5"/>
    <mergeCell ref="F1:F2"/>
    <mergeCell ref="G7:G10"/>
    <mergeCell ref="A11:A13"/>
    <mergeCell ref="D11:D13"/>
    <mergeCell ref="E11:E13"/>
    <mergeCell ref="F11:F13"/>
    <mergeCell ref="A14:A15"/>
    <mergeCell ref="D14:D15"/>
    <mergeCell ref="E14:E15"/>
    <mergeCell ref="I14:I15"/>
    <mergeCell ref="G14:G15"/>
    <mergeCell ref="C1:C5"/>
    <mergeCell ref="C7:C10"/>
    <mergeCell ref="C11:C13"/>
    <mergeCell ref="C14:C15"/>
  </mergeCells>
  <phoneticPr fontId="15" type="noConversion"/>
  <pageMargins left="0.25" right="0.25" top="0.75" bottom="0.75" header="0.3" footer="0.3"/>
  <pageSetup orientation="landscape" horizontalDpi="0" verticalDpi="0"/>
  <rowBreaks count="1" manualBreakCount="1">
    <brk id="78" max="16383" man="1"/>
  </rowBreak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8"/>
  <sheetViews>
    <sheetView topLeftCell="B3" workbookViewId="0">
      <selection activeCell="R29" sqref="R29:R33"/>
    </sheetView>
  </sheetViews>
  <sheetFormatPr baseColWidth="10" defaultColWidth="19.33203125" defaultRowHeight="15" x14ac:dyDescent="0.2"/>
  <cols>
    <col min="1" max="1" width="13.83203125" style="1" customWidth="1"/>
    <col min="2" max="2" width="16.33203125" style="9" customWidth="1"/>
    <col min="3" max="3" width="11.5" style="9" customWidth="1"/>
    <col min="4" max="4" width="16.33203125" style="1" customWidth="1"/>
    <col min="5" max="5" width="21" style="1" customWidth="1"/>
    <col min="6" max="6" width="26.1640625" style="1" customWidth="1"/>
    <col min="7" max="7" width="18.33203125" style="8" customWidth="1"/>
    <col min="8" max="8" width="13.6640625" style="8" hidden="1" customWidth="1"/>
    <col min="9" max="9" width="12.83203125" style="8" hidden="1" customWidth="1"/>
    <col min="10" max="10" width="8.6640625" style="1" customWidth="1"/>
    <col min="11" max="11" width="8.6640625" style="9" customWidth="1"/>
    <col min="12" max="15" width="8.6640625" style="1" customWidth="1"/>
    <col min="16" max="16" width="9.83203125" style="1" customWidth="1"/>
    <col min="17" max="17" width="8.6640625" style="1" customWidth="1"/>
    <col min="18" max="18" width="41" style="1" customWidth="1"/>
    <col min="19" max="16384" width="19.33203125" style="1"/>
  </cols>
  <sheetData>
    <row r="1" spans="1:18" ht="15" customHeight="1" x14ac:dyDescent="0.2">
      <c r="A1" s="217" t="s">
        <v>208</v>
      </c>
      <c r="B1" s="218" t="s">
        <v>213</v>
      </c>
      <c r="C1" s="192"/>
      <c r="D1" s="179"/>
      <c r="E1" s="179"/>
      <c r="F1" s="180" t="s">
        <v>299</v>
      </c>
      <c r="G1" s="10" t="s">
        <v>303</v>
      </c>
      <c r="H1" s="11" t="s">
        <v>412</v>
      </c>
      <c r="I1" s="13" t="s">
        <v>306</v>
      </c>
      <c r="J1" s="29" t="s">
        <v>397</v>
      </c>
      <c r="K1" s="235" t="s">
        <v>394</v>
      </c>
      <c r="L1" s="235"/>
      <c r="M1" s="235" t="s">
        <v>395</v>
      </c>
      <c r="N1" s="235"/>
      <c r="O1" s="235" t="s">
        <v>396</v>
      </c>
      <c r="P1" s="235"/>
      <c r="Q1" s="235"/>
    </row>
    <row r="2" spans="1:18" x14ac:dyDescent="0.2">
      <c r="A2" s="217"/>
      <c r="B2" s="218"/>
      <c r="C2" s="192"/>
      <c r="D2" s="179"/>
      <c r="E2" s="179"/>
      <c r="F2" s="180"/>
      <c r="G2" s="157" t="s">
        <v>245</v>
      </c>
      <c r="H2" s="11" t="s">
        <v>304</v>
      </c>
      <c r="I2" s="13" t="s">
        <v>305</v>
      </c>
      <c r="J2" s="12" t="s">
        <v>249</v>
      </c>
      <c r="K2" s="12" t="s">
        <v>247</v>
      </c>
      <c r="L2" s="81" t="s">
        <v>398</v>
      </c>
      <c r="M2" s="12" t="s">
        <v>248</v>
      </c>
      <c r="N2" s="12" t="s">
        <v>250</v>
      </c>
      <c r="O2" s="12" t="s">
        <v>317</v>
      </c>
      <c r="P2" s="12" t="s">
        <v>318</v>
      </c>
      <c r="Q2" s="12" t="s">
        <v>320</v>
      </c>
    </row>
    <row r="3" spans="1:18" x14ac:dyDescent="0.2">
      <c r="A3" s="217"/>
      <c r="B3" s="218"/>
      <c r="C3" s="192"/>
      <c r="D3" s="179"/>
      <c r="E3" s="179"/>
      <c r="F3" s="5" t="s">
        <v>93</v>
      </c>
      <c r="G3" s="17" t="s">
        <v>300</v>
      </c>
      <c r="H3" s="16" t="s">
        <v>300</v>
      </c>
      <c r="I3" s="5"/>
      <c r="J3" s="12"/>
      <c r="K3" s="12"/>
      <c r="L3" s="12"/>
      <c r="M3" s="12"/>
      <c r="N3" s="12"/>
      <c r="O3" s="12"/>
      <c r="P3" s="12"/>
      <c r="Q3" s="12"/>
    </row>
    <row r="4" spans="1:18" x14ac:dyDescent="0.2">
      <c r="A4" s="217"/>
      <c r="B4" s="218"/>
      <c r="C4" s="192"/>
      <c r="D4" s="179"/>
      <c r="E4" s="179"/>
      <c r="F4" s="5" t="s">
        <v>95</v>
      </c>
      <c r="G4" s="17" t="s">
        <v>302</v>
      </c>
      <c r="H4" s="31"/>
      <c r="I4" s="31"/>
    </row>
    <row r="5" spans="1:18" x14ac:dyDescent="0.2">
      <c r="A5" s="217"/>
      <c r="B5" s="218"/>
      <c r="C5" s="192"/>
      <c r="D5" s="179"/>
      <c r="E5" s="179"/>
      <c r="F5" s="5" t="s">
        <v>94</v>
      </c>
      <c r="G5" s="17" t="s">
        <v>301</v>
      </c>
      <c r="H5" s="6"/>
      <c r="I5" s="18" t="s">
        <v>301</v>
      </c>
    </row>
    <row r="6" spans="1:18" ht="154" customHeight="1" x14ac:dyDescent="0.2">
      <c r="A6" s="82" t="s">
        <v>209</v>
      </c>
      <c r="B6" s="83" t="s">
        <v>212</v>
      </c>
      <c r="C6" s="25"/>
      <c r="D6" s="27"/>
      <c r="E6" s="27"/>
      <c r="F6" s="27"/>
      <c r="G6" s="31"/>
      <c r="H6" s="31" t="s">
        <v>0</v>
      </c>
      <c r="I6" s="31" t="s">
        <v>253</v>
      </c>
      <c r="K6" s="84"/>
    </row>
    <row r="7" spans="1:18" ht="15" customHeight="1" x14ac:dyDescent="0.2">
      <c r="A7" s="217" t="s">
        <v>211</v>
      </c>
      <c r="B7" s="218" t="s">
        <v>413</v>
      </c>
      <c r="C7" s="192"/>
      <c r="D7" s="179"/>
      <c r="E7" s="179"/>
      <c r="F7" s="179"/>
      <c r="G7" s="181"/>
      <c r="H7" s="31" t="s">
        <v>96</v>
      </c>
      <c r="I7" s="31" t="s">
        <v>1</v>
      </c>
    </row>
    <row r="8" spans="1:18" x14ac:dyDescent="0.2">
      <c r="A8" s="217"/>
      <c r="B8" s="218"/>
      <c r="C8" s="192"/>
      <c r="D8" s="179"/>
      <c r="E8" s="179"/>
      <c r="F8" s="179"/>
      <c r="G8" s="181"/>
      <c r="H8" s="31" t="s">
        <v>97</v>
      </c>
      <c r="I8" s="31" t="s">
        <v>2</v>
      </c>
    </row>
    <row r="9" spans="1:18" x14ac:dyDescent="0.2">
      <c r="A9" s="217"/>
      <c r="B9" s="218"/>
      <c r="C9" s="192"/>
      <c r="D9" s="179"/>
      <c r="E9" s="179"/>
      <c r="F9" s="179"/>
      <c r="G9" s="181"/>
      <c r="H9" s="31" t="s">
        <v>98</v>
      </c>
      <c r="I9" s="6"/>
    </row>
    <row r="10" spans="1:18" x14ac:dyDescent="0.2">
      <c r="A10" s="217"/>
      <c r="B10" s="218"/>
      <c r="C10" s="192"/>
      <c r="D10" s="179"/>
      <c r="E10" s="179"/>
      <c r="F10" s="179"/>
      <c r="G10" s="181"/>
      <c r="H10" s="31" t="s">
        <v>99</v>
      </c>
      <c r="I10" s="6"/>
    </row>
    <row r="11" spans="1:18" ht="15" customHeight="1" x14ac:dyDescent="0.2">
      <c r="A11" s="219"/>
      <c r="B11" s="176"/>
      <c r="C11" s="192"/>
      <c r="D11" s="179"/>
      <c r="E11" s="179"/>
      <c r="F11" s="179"/>
      <c r="G11" s="7" t="s">
        <v>3</v>
      </c>
      <c r="H11" s="7" t="s">
        <v>3</v>
      </c>
      <c r="I11" s="7" t="s">
        <v>3</v>
      </c>
    </row>
    <row r="12" spans="1:18" x14ac:dyDescent="0.2">
      <c r="A12" s="219"/>
      <c r="B12" s="176"/>
      <c r="C12" s="192"/>
      <c r="D12" s="179"/>
      <c r="E12" s="179"/>
      <c r="F12" s="179"/>
      <c r="G12" s="5" t="s">
        <v>171</v>
      </c>
      <c r="H12" s="31" t="s">
        <v>100</v>
      </c>
      <c r="I12" s="31" t="s">
        <v>101</v>
      </c>
      <c r="J12" s="9">
        <v>1715</v>
      </c>
      <c r="K12" s="9">
        <v>296</v>
      </c>
      <c r="L12" s="9">
        <v>211</v>
      </c>
      <c r="M12" s="9">
        <v>47</v>
      </c>
      <c r="N12" s="9">
        <v>687</v>
      </c>
      <c r="O12" s="9">
        <v>785</v>
      </c>
      <c r="P12" s="9">
        <v>658</v>
      </c>
      <c r="Q12" s="9">
        <v>625</v>
      </c>
    </row>
    <row r="13" spans="1:18" ht="30" x14ac:dyDescent="0.2">
      <c r="A13" s="219"/>
      <c r="B13" s="176"/>
      <c r="C13" s="192"/>
      <c r="D13" s="179"/>
      <c r="E13" s="179"/>
      <c r="F13" s="179"/>
      <c r="G13" s="5" t="s">
        <v>170</v>
      </c>
      <c r="H13" s="31" t="s">
        <v>102</v>
      </c>
      <c r="I13" s="31" t="s">
        <v>103</v>
      </c>
      <c r="J13" s="9">
        <v>10354</v>
      </c>
      <c r="K13" s="9">
        <v>3598</v>
      </c>
      <c r="L13" s="9">
        <v>3874</v>
      </c>
      <c r="M13" s="9">
        <v>1636</v>
      </c>
      <c r="N13" s="9">
        <v>334</v>
      </c>
      <c r="O13" s="9">
        <v>1641</v>
      </c>
      <c r="P13" s="9">
        <v>1668</v>
      </c>
      <c r="Q13" s="9">
        <v>2012</v>
      </c>
    </row>
    <row r="14" spans="1:18" s="4" customFormat="1" ht="29" customHeight="1" x14ac:dyDescent="0.2">
      <c r="A14" s="220" t="s">
        <v>255</v>
      </c>
      <c r="B14" s="184" t="s">
        <v>256</v>
      </c>
      <c r="C14" s="184" t="s">
        <v>254</v>
      </c>
      <c r="D14" s="184" t="s">
        <v>4</v>
      </c>
      <c r="E14" s="184" t="s">
        <v>5</v>
      </c>
      <c r="F14" s="85" t="s">
        <v>6</v>
      </c>
      <c r="G14" s="184" t="s">
        <v>307</v>
      </c>
      <c r="H14" s="184" t="s">
        <v>308</v>
      </c>
      <c r="I14" s="184" t="s">
        <v>309</v>
      </c>
      <c r="J14" s="239" t="s">
        <v>586</v>
      </c>
      <c r="K14" s="239"/>
      <c r="L14" s="239"/>
      <c r="M14" s="239"/>
      <c r="N14" s="239"/>
      <c r="O14" s="239"/>
      <c r="P14" s="239"/>
      <c r="Q14" s="239"/>
      <c r="R14" s="239" t="s">
        <v>606</v>
      </c>
    </row>
    <row r="15" spans="1:18" ht="29" customHeight="1" x14ac:dyDescent="0.2">
      <c r="A15" s="220"/>
      <c r="B15" s="185"/>
      <c r="C15" s="185"/>
      <c r="D15" s="185"/>
      <c r="E15" s="185"/>
      <c r="F15" s="86" t="s">
        <v>7</v>
      </c>
      <c r="G15" s="185"/>
      <c r="H15" s="185"/>
      <c r="I15" s="185"/>
      <c r="J15" s="239" t="s">
        <v>585</v>
      </c>
      <c r="K15" s="239"/>
      <c r="L15" s="239"/>
      <c r="M15" s="239"/>
      <c r="N15" s="239"/>
      <c r="O15" s="239"/>
      <c r="P15" s="239"/>
      <c r="Q15" s="239"/>
      <c r="R15" s="239"/>
    </row>
    <row r="16" spans="1:18" ht="15" customHeight="1" x14ac:dyDescent="0.2">
      <c r="A16" s="221" t="s">
        <v>216</v>
      </c>
      <c r="B16" s="194"/>
      <c r="C16" s="194"/>
      <c r="D16" s="194"/>
      <c r="E16" s="194"/>
      <c r="F16" s="194"/>
      <c r="G16" s="194"/>
      <c r="H16" s="194"/>
      <c r="I16" s="194"/>
      <c r="J16" s="194"/>
      <c r="K16" s="194"/>
      <c r="L16" s="194"/>
      <c r="M16" s="194"/>
      <c r="N16" s="194"/>
      <c r="O16" s="194"/>
      <c r="P16" s="194"/>
      <c r="Q16" s="194"/>
      <c r="R16" s="194"/>
    </row>
    <row r="17" spans="1:18" ht="16" customHeight="1" x14ac:dyDescent="0.2">
      <c r="A17" s="216" t="s">
        <v>8</v>
      </c>
      <c r="B17" s="191" t="s">
        <v>8</v>
      </c>
      <c r="C17" s="191" t="s">
        <v>257</v>
      </c>
      <c r="D17" s="189" t="s">
        <v>9</v>
      </c>
      <c r="E17" s="87" t="s">
        <v>104</v>
      </c>
      <c r="F17" s="189"/>
      <c r="G17" s="172" t="s">
        <v>414</v>
      </c>
      <c r="H17" s="191"/>
      <c r="I17" s="175"/>
      <c r="J17" s="225" t="s">
        <v>416</v>
      </c>
      <c r="K17" s="225" t="s">
        <v>415</v>
      </c>
      <c r="L17" s="230" t="s">
        <v>421</v>
      </c>
      <c r="M17" s="230">
        <v>1.03</v>
      </c>
      <c r="N17" s="230" t="s">
        <v>420</v>
      </c>
      <c r="O17" s="230" t="s">
        <v>417</v>
      </c>
      <c r="P17" s="230" t="s">
        <v>418</v>
      </c>
      <c r="Q17" s="230" t="s">
        <v>419</v>
      </c>
      <c r="R17" s="181" t="s">
        <v>587</v>
      </c>
    </row>
    <row r="18" spans="1:18" ht="15" customHeight="1" x14ac:dyDescent="0.2">
      <c r="A18" s="216"/>
      <c r="B18" s="192"/>
      <c r="C18" s="192"/>
      <c r="D18" s="179"/>
      <c r="E18" s="28" t="s">
        <v>105</v>
      </c>
      <c r="F18" s="179"/>
      <c r="G18" s="173"/>
      <c r="H18" s="192"/>
      <c r="I18" s="176"/>
      <c r="J18" s="225"/>
      <c r="K18" s="225"/>
      <c r="L18" s="230"/>
      <c r="M18" s="230"/>
      <c r="N18" s="230"/>
      <c r="O18" s="230"/>
      <c r="P18" s="230"/>
      <c r="Q18" s="230"/>
      <c r="R18" s="181"/>
    </row>
    <row r="19" spans="1:18" ht="15" customHeight="1" x14ac:dyDescent="0.2">
      <c r="A19" s="216"/>
      <c r="B19" s="192"/>
      <c r="C19" s="192"/>
      <c r="D19" s="179"/>
      <c r="E19" s="28" t="s">
        <v>106</v>
      </c>
      <c r="F19" s="179"/>
      <c r="G19" s="173"/>
      <c r="H19" s="192"/>
      <c r="I19" s="176"/>
      <c r="J19" s="225"/>
      <c r="K19" s="225"/>
      <c r="L19" s="230"/>
      <c r="M19" s="230"/>
      <c r="N19" s="230"/>
      <c r="O19" s="230"/>
      <c r="P19" s="230"/>
      <c r="Q19" s="230"/>
      <c r="R19" s="181"/>
    </row>
    <row r="20" spans="1:18" ht="15" customHeight="1" x14ac:dyDescent="0.2">
      <c r="A20" s="216"/>
      <c r="B20" s="192"/>
      <c r="C20" s="192"/>
      <c r="D20" s="179"/>
      <c r="E20" s="28" t="s">
        <v>107</v>
      </c>
      <c r="F20" s="179"/>
      <c r="G20" s="173"/>
      <c r="H20" s="192"/>
      <c r="I20" s="176"/>
      <c r="J20" s="225"/>
      <c r="K20" s="225"/>
      <c r="L20" s="230"/>
      <c r="M20" s="230"/>
      <c r="N20" s="230"/>
      <c r="O20" s="230"/>
      <c r="P20" s="230"/>
      <c r="Q20" s="230"/>
      <c r="R20" s="181"/>
    </row>
    <row r="21" spans="1:18" ht="15" customHeight="1" x14ac:dyDescent="0.2">
      <c r="A21" s="216"/>
      <c r="B21" s="192"/>
      <c r="C21" s="192"/>
      <c r="D21" s="179"/>
      <c r="E21" s="28" t="s">
        <v>108</v>
      </c>
      <c r="F21" s="179"/>
      <c r="G21" s="173"/>
      <c r="H21" s="192"/>
      <c r="I21" s="176"/>
      <c r="J21" s="225"/>
      <c r="K21" s="225"/>
      <c r="L21" s="230"/>
      <c r="M21" s="230"/>
      <c r="N21" s="230"/>
      <c r="O21" s="230"/>
      <c r="P21" s="230"/>
      <c r="Q21" s="230"/>
      <c r="R21" s="181"/>
    </row>
    <row r="22" spans="1:18" ht="15" customHeight="1" x14ac:dyDescent="0.2">
      <c r="A22" s="216"/>
      <c r="B22" s="192"/>
      <c r="C22" s="192"/>
      <c r="D22" s="179"/>
      <c r="E22" s="28" t="s">
        <v>109</v>
      </c>
      <c r="F22" s="179"/>
      <c r="G22" s="173"/>
      <c r="H22" s="192"/>
      <c r="I22" s="176"/>
      <c r="J22" s="225"/>
      <c r="K22" s="225"/>
      <c r="L22" s="230"/>
      <c r="M22" s="230"/>
      <c r="N22" s="230"/>
      <c r="O22" s="230"/>
      <c r="P22" s="230"/>
      <c r="Q22" s="230"/>
      <c r="R22" s="181"/>
    </row>
    <row r="23" spans="1:18" ht="15" customHeight="1" x14ac:dyDescent="0.2">
      <c r="A23" s="216"/>
      <c r="B23" s="193"/>
      <c r="C23" s="193"/>
      <c r="D23" s="190"/>
      <c r="E23" s="90" t="s">
        <v>110</v>
      </c>
      <c r="F23" s="190"/>
      <c r="G23" s="174"/>
      <c r="H23" s="193"/>
      <c r="I23" s="177"/>
      <c r="J23" s="225"/>
      <c r="K23" s="225"/>
      <c r="L23" s="230"/>
      <c r="M23" s="230"/>
      <c r="N23" s="230"/>
      <c r="O23" s="230"/>
      <c r="P23" s="230"/>
      <c r="Q23" s="230"/>
      <c r="R23" s="181"/>
    </row>
    <row r="24" spans="1:18" ht="16" customHeight="1" x14ac:dyDescent="0.2">
      <c r="A24" s="216" t="s">
        <v>10</v>
      </c>
      <c r="B24" s="191" t="s">
        <v>10</v>
      </c>
      <c r="C24" s="191" t="s">
        <v>258</v>
      </c>
      <c r="D24" s="189" t="s">
        <v>11</v>
      </c>
      <c r="E24" s="87" t="s">
        <v>422</v>
      </c>
      <c r="F24" s="189"/>
      <c r="G24" s="91"/>
      <c r="H24" s="92"/>
      <c r="I24" s="175"/>
      <c r="J24" s="135"/>
      <c r="K24" s="136"/>
      <c r="L24" s="135"/>
      <c r="M24" s="135"/>
      <c r="N24" s="135"/>
      <c r="O24" s="135"/>
      <c r="P24" s="135"/>
      <c r="Q24" s="135"/>
      <c r="R24" s="211" t="s">
        <v>588</v>
      </c>
    </row>
    <row r="25" spans="1:18" ht="15" customHeight="1" x14ac:dyDescent="0.2">
      <c r="A25" s="216"/>
      <c r="B25" s="193"/>
      <c r="C25" s="193"/>
      <c r="D25" s="190"/>
      <c r="E25" s="90" t="s">
        <v>424</v>
      </c>
      <c r="F25" s="190"/>
      <c r="G25" s="95"/>
      <c r="H25" s="96"/>
      <c r="I25" s="177"/>
      <c r="J25" s="88" t="s">
        <v>426</v>
      </c>
      <c r="K25" s="88" t="s">
        <v>425</v>
      </c>
      <c r="L25" s="88" t="s">
        <v>430</v>
      </c>
      <c r="M25" s="88" t="s">
        <v>427</v>
      </c>
      <c r="N25" s="88" t="s">
        <v>429</v>
      </c>
      <c r="O25" s="88">
        <v>0.84</v>
      </c>
      <c r="P25" s="97" t="s">
        <v>428</v>
      </c>
      <c r="Q25" s="88">
        <v>0.88</v>
      </c>
      <c r="R25" s="181"/>
    </row>
    <row r="26" spans="1:18" x14ac:dyDescent="0.2">
      <c r="A26" s="46" t="s">
        <v>12</v>
      </c>
      <c r="B26" s="98" t="s">
        <v>12</v>
      </c>
      <c r="C26" s="99" t="s">
        <v>260</v>
      </c>
      <c r="D26" s="100" t="s">
        <v>13</v>
      </c>
      <c r="E26" s="101"/>
      <c r="F26" s="100"/>
      <c r="G26" s="102"/>
      <c r="H26" s="102"/>
      <c r="I26" s="102"/>
      <c r="J26" s="137"/>
      <c r="K26" s="138"/>
      <c r="L26" s="137"/>
      <c r="M26" s="137"/>
      <c r="N26" s="137"/>
      <c r="O26" s="137"/>
      <c r="P26" s="137"/>
      <c r="Q26" s="137"/>
      <c r="R26" s="137"/>
    </row>
    <row r="27" spans="1:18" x14ac:dyDescent="0.2">
      <c r="A27" s="104"/>
      <c r="B27" s="25"/>
      <c r="C27" s="25"/>
      <c r="D27" s="27"/>
      <c r="E27" s="3"/>
      <c r="F27" s="27"/>
      <c r="G27" s="31"/>
      <c r="H27" s="31"/>
      <c r="I27" s="31"/>
    </row>
    <row r="28" spans="1:18" ht="15" customHeight="1" x14ac:dyDescent="0.2">
      <c r="A28" s="236" t="s">
        <v>215</v>
      </c>
      <c r="B28" s="237"/>
      <c r="C28" s="237"/>
      <c r="D28" s="237"/>
      <c r="E28" s="237"/>
      <c r="F28" s="237"/>
      <c r="G28" s="237"/>
      <c r="H28" s="237"/>
      <c r="I28" s="237"/>
      <c r="J28" s="237"/>
      <c r="K28" s="237"/>
      <c r="L28" s="237"/>
      <c r="M28" s="237"/>
      <c r="N28" s="237"/>
      <c r="O28" s="237"/>
      <c r="P28" s="237"/>
      <c r="Q28" s="237"/>
      <c r="R28" s="237"/>
    </row>
    <row r="29" spans="1:18" ht="17" customHeight="1" x14ac:dyDescent="0.2">
      <c r="A29" s="216" t="s">
        <v>14</v>
      </c>
      <c r="B29" s="191" t="s">
        <v>14</v>
      </c>
      <c r="C29" s="191" t="s">
        <v>259</v>
      </c>
      <c r="D29" s="189" t="s">
        <v>15</v>
      </c>
      <c r="E29" s="87" t="s">
        <v>113</v>
      </c>
      <c r="F29" s="189"/>
      <c r="G29" s="203"/>
      <c r="H29" s="197"/>
      <c r="I29" s="200"/>
      <c r="J29" s="135"/>
      <c r="K29" s="136"/>
      <c r="L29" s="135"/>
      <c r="M29" s="135"/>
      <c r="N29" s="135"/>
      <c r="O29" s="135"/>
      <c r="P29" s="135"/>
      <c r="Q29" s="135"/>
      <c r="R29" s="238" t="s">
        <v>589</v>
      </c>
    </row>
    <row r="30" spans="1:18" ht="17" customHeight="1" x14ac:dyDescent="0.2">
      <c r="A30" s="216"/>
      <c r="B30" s="192"/>
      <c r="C30" s="192"/>
      <c r="D30" s="179"/>
      <c r="E30" s="28" t="s">
        <v>114</v>
      </c>
      <c r="F30" s="179"/>
      <c r="G30" s="204"/>
      <c r="H30" s="198"/>
      <c r="I30" s="201"/>
      <c r="J30" s="88" t="s">
        <v>432</v>
      </c>
      <c r="K30" s="88" t="s">
        <v>431</v>
      </c>
      <c r="L30" s="88">
        <v>1.21</v>
      </c>
      <c r="M30" s="93">
        <v>3.47</v>
      </c>
      <c r="N30" s="88" t="s">
        <v>436</v>
      </c>
      <c r="O30" s="88" t="s">
        <v>433</v>
      </c>
      <c r="P30" s="88" t="s">
        <v>434</v>
      </c>
      <c r="Q30" s="88" t="s">
        <v>435</v>
      </c>
      <c r="R30" s="181"/>
    </row>
    <row r="31" spans="1:18" ht="17" customHeight="1" x14ac:dyDescent="0.2">
      <c r="A31" s="216"/>
      <c r="B31" s="192"/>
      <c r="C31" s="192"/>
      <c r="D31" s="179"/>
      <c r="E31" s="28" t="s">
        <v>115</v>
      </c>
      <c r="F31" s="179"/>
      <c r="G31" s="204"/>
      <c r="H31" s="198"/>
      <c r="I31" s="201"/>
      <c r="J31" s="88" t="s">
        <v>440</v>
      </c>
      <c r="K31" s="88" t="s">
        <v>439</v>
      </c>
      <c r="L31" s="88" t="s">
        <v>444</v>
      </c>
      <c r="M31" s="93">
        <v>2.0099999999999998</v>
      </c>
      <c r="N31" s="88" t="s">
        <v>443</v>
      </c>
      <c r="O31" s="88">
        <v>1.1100000000000001</v>
      </c>
      <c r="P31" s="88" t="s">
        <v>441</v>
      </c>
      <c r="Q31" s="88" t="s">
        <v>442</v>
      </c>
      <c r="R31" s="181"/>
    </row>
    <row r="32" spans="1:18" ht="17" customHeight="1" x14ac:dyDescent="0.2">
      <c r="A32" s="216"/>
      <c r="B32" s="192"/>
      <c r="C32" s="192"/>
      <c r="D32" s="179"/>
      <c r="E32" s="28" t="s">
        <v>116</v>
      </c>
      <c r="F32" s="179"/>
      <c r="G32" s="204"/>
      <c r="H32" s="198"/>
      <c r="I32" s="201"/>
      <c r="J32" s="88" t="s">
        <v>447</v>
      </c>
      <c r="K32" s="88">
        <v>2.0099999999999998</v>
      </c>
      <c r="L32" s="88">
        <v>0.9</v>
      </c>
      <c r="M32" s="93" t="s">
        <v>448</v>
      </c>
      <c r="N32" s="88">
        <v>1.55</v>
      </c>
      <c r="O32" s="88" t="s">
        <v>449</v>
      </c>
      <c r="P32" s="88" t="s">
        <v>450</v>
      </c>
      <c r="Q32" s="88" t="s">
        <v>451</v>
      </c>
      <c r="R32" s="181"/>
    </row>
    <row r="33" spans="1:19" ht="17" customHeight="1" x14ac:dyDescent="0.2">
      <c r="A33" s="216"/>
      <c r="B33" s="193"/>
      <c r="C33" s="193"/>
      <c r="D33" s="190"/>
      <c r="E33" s="90" t="s">
        <v>117</v>
      </c>
      <c r="F33" s="190"/>
      <c r="G33" s="205"/>
      <c r="H33" s="199"/>
      <c r="I33" s="202"/>
      <c r="J33" s="139">
        <v>1.1499999999999999</v>
      </c>
      <c r="K33" s="139" t="s">
        <v>452</v>
      </c>
      <c r="L33" s="139">
        <v>1.33</v>
      </c>
      <c r="M33" s="140" t="s">
        <v>453</v>
      </c>
      <c r="N33" s="139" t="s">
        <v>454</v>
      </c>
      <c r="O33" s="139" t="s">
        <v>319</v>
      </c>
      <c r="P33" s="139" t="s">
        <v>319</v>
      </c>
      <c r="Q33" s="139" t="s">
        <v>319</v>
      </c>
      <c r="R33" s="212"/>
    </row>
    <row r="34" spans="1:19" ht="30" customHeight="1" x14ac:dyDescent="0.2">
      <c r="A34" s="216" t="s">
        <v>16</v>
      </c>
      <c r="B34" s="191" t="s">
        <v>172</v>
      </c>
      <c r="C34" s="191" t="s">
        <v>261</v>
      </c>
      <c r="D34" s="189" t="s">
        <v>17</v>
      </c>
      <c r="E34" s="87" t="s">
        <v>455</v>
      </c>
      <c r="F34" s="189"/>
      <c r="G34" s="203"/>
      <c r="H34" s="197"/>
      <c r="I34" s="200"/>
      <c r="J34" s="88" t="s">
        <v>423</v>
      </c>
      <c r="K34" s="88" t="s">
        <v>423</v>
      </c>
      <c r="L34" s="88" t="s">
        <v>423</v>
      </c>
      <c r="M34" s="93" t="s">
        <v>423</v>
      </c>
      <c r="N34" s="88" t="s">
        <v>423</v>
      </c>
      <c r="O34" s="88" t="s">
        <v>423</v>
      </c>
      <c r="P34" s="88" t="s">
        <v>423</v>
      </c>
      <c r="Q34" s="88" t="s">
        <v>423</v>
      </c>
      <c r="R34" s="181" t="s">
        <v>590</v>
      </c>
    </row>
    <row r="35" spans="1:19" ht="38" customHeight="1" x14ac:dyDescent="0.2">
      <c r="A35" s="216"/>
      <c r="B35" s="193"/>
      <c r="C35" s="193"/>
      <c r="D35" s="190"/>
      <c r="E35" s="90" t="s">
        <v>456</v>
      </c>
      <c r="F35" s="190"/>
      <c r="G35" s="205"/>
      <c r="H35" s="199"/>
      <c r="I35" s="202"/>
      <c r="J35" s="88">
        <v>0.92</v>
      </c>
      <c r="K35" s="88">
        <v>1.02</v>
      </c>
      <c r="L35" s="88">
        <v>1.22</v>
      </c>
      <c r="M35" s="93">
        <v>0.98</v>
      </c>
      <c r="N35" s="88">
        <v>1.0900000000000001</v>
      </c>
      <c r="O35" s="97" t="s">
        <v>457</v>
      </c>
      <c r="P35" s="97" t="s">
        <v>458</v>
      </c>
      <c r="Q35" s="97" t="s">
        <v>459</v>
      </c>
      <c r="R35" s="181"/>
    </row>
    <row r="36" spans="1:19" ht="17" customHeight="1" x14ac:dyDescent="0.2">
      <c r="A36" s="216" t="s">
        <v>18</v>
      </c>
      <c r="B36" s="191" t="s">
        <v>18</v>
      </c>
      <c r="C36" s="191" t="s">
        <v>262</v>
      </c>
      <c r="D36" s="189" t="s">
        <v>19</v>
      </c>
      <c r="E36" s="87" t="s">
        <v>113</v>
      </c>
      <c r="F36" s="105" t="s">
        <v>461</v>
      </c>
      <c r="G36" s="203"/>
      <c r="H36" s="197"/>
      <c r="I36" s="200"/>
      <c r="J36" s="141" t="s">
        <v>423</v>
      </c>
      <c r="K36" s="141" t="s">
        <v>423</v>
      </c>
      <c r="L36" s="141" t="s">
        <v>423</v>
      </c>
      <c r="M36" s="142" t="s">
        <v>423</v>
      </c>
      <c r="N36" s="141" t="s">
        <v>423</v>
      </c>
      <c r="O36" s="141" t="s">
        <v>423</v>
      </c>
      <c r="P36" s="141" t="s">
        <v>423</v>
      </c>
      <c r="Q36" s="141" t="s">
        <v>423</v>
      </c>
      <c r="R36" s="211" t="s">
        <v>591</v>
      </c>
    </row>
    <row r="37" spans="1:19" ht="17" customHeight="1" x14ac:dyDescent="0.2">
      <c r="A37" s="216"/>
      <c r="B37" s="192"/>
      <c r="C37" s="192"/>
      <c r="D37" s="179"/>
      <c r="E37" s="28" t="s">
        <v>120</v>
      </c>
      <c r="F37" s="106" t="s">
        <v>462</v>
      </c>
      <c r="G37" s="204"/>
      <c r="H37" s="198"/>
      <c r="I37" s="201"/>
      <c r="J37" s="88" t="s">
        <v>464</v>
      </c>
      <c r="K37" s="88" t="s">
        <v>463</v>
      </c>
      <c r="L37" s="88" t="s">
        <v>470</v>
      </c>
      <c r="M37" s="93" t="s">
        <v>465</v>
      </c>
      <c r="N37" s="88" t="s">
        <v>469</v>
      </c>
      <c r="O37" s="88" t="s">
        <v>466</v>
      </c>
      <c r="P37" s="88" t="s">
        <v>467</v>
      </c>
      <c r="Q37" s="88" t="s">
        <v>468</v>
      </c>
      <c r="R37" s="181"/>
    </row>
    <row r="38" spans="1:19" ht="17" customHeight="1" x14ac:dyDescent="0.2">
      <c r="A38" s="216"/>
      <c r="B38" s="192"/>
      <c r="C38" s="192"/>
      <c r="D38" s="179"/>
      <c r="E38" s="28" t="s">
        <v>121</v>
      </c>
      <c r="F38" s="28"/>
      <c r="G38" s="204"/>
      <c r="H38" s="198"/>
      <c r="I38" s="201"/>
      <c r="R38" s="181"/>
    </row>
    <row r="39" spans="1:19" ht="17" customHeight="1" x14ac:dyDescent="0.2">
      <c r="A39" s="216"/>
      <c r="B39" s="193"/>
      <c r="C39" s="193"/>
      <c r="D39" s="190"/>
      <c r="E39" s="90" t="s">
        <v>122</v>
      </c>
      <c r="F39" s="90"/>
      <c r="G39" s="205"/>
      <c r="H39" s="199"/>
      <c r="I39" s="202"/>
      <c r="J39" s="131"/>
      <c r="K39" s="134"/>
      <c r="L39" s="131"/>
      <c r="M39" s="131"/>
      <c r="N39" s="131"/>
      <c r="O39" s="131"/>
      <c r="P39" s="131"/>
      <c r="Q39" s="131"/>
      <c r="R39" s="212"/>
    </row>
    <row r="40" spans="1:19" ht="17" customHeight="1" x14ac:dyDescent="0.2">
      <c r="A40" s="216" t="s">
        <v>20</v>
      </c>
      <c r="B40" s="191" t="s">
        <v>173</v>
      </c>
      <c r="C40" s="191" t="s">
        <v>263</v>
      </c>
      <c r="D40" s="189" t="s">
        <v>21</v>
      </c>
      <c r="E40" s="87" t="s">
        <v>96</v>
      </c>
      <c r="F40" s="108"/>
      <c r="G40" s="200"/>
      <c r="H40" s="197" t="s">
        <v>414</v>
      </c>
      <c r="I40" s="175"/>
    </row>
    <row r="41" spans="1:19" ht="17" customHeight="1" x14ac:dyDescent="0.2">
      <c r="A41" s="216"/>
      <c r="B41" s="192"/>
      <c r="C41" s="192"/>
      <c r="D41" s="179"/>
      <c r="E41" s="28" t="s">
        <v>97</v>
      </c>
      <c r="F41" s="109"/>
      <c r="G41" s="201"/>
      <c r="H41" s="198"/>
      <c r="I41" s="176"/>
    </row>
    <row r="42" spans="1:19" ht="17" customHeight="1" x14ac:dyDescent="0.2">
      <c r="A42" s="216"/>
      <c r="B42" s="192"/>
      <c r="C42" s="192"/>
      <c r="D42" s="179"/>
      <c r="E42" s="28" t="s">
        <v>98</v>
      </c>
      <c r="F42" s="110"/>
      <c r="G42" s="201"/>
      <c r="H42" s="198"/>
      <c r="I42" s="176"/>
    </row>
    <row r="43" spans="1:19" ht="17" customHeight="1" x14ac:dyDescent="0.2">
      <c r="A43" s="216"/>
      <c r="B43" s="193"/>
      <c r="C43" s="193"/>
      <c r="D43" s="190"/>
      <c r="E43" s="90" t="s">
        <v>99</v>
      </c>
      <c r="F43" s="111"/>
      <c r="G43" s="202"/>
      <c r="H43" s="199"/>
      <c r="I43" s="177"/>
    </row>
    <row r="44" spans="1:19" ht="17" customHeight="1" x14ac:dyDescent="0.2">
      <c r="A44" s="216" t="s">
        <v>22</v>
      </c>
      <c r="B44" s="191" t="s">
        <v>174</v>
      </c>
      <c r="C44" s="191" t="s">
        <v>264</v>
      </c>
      <c r="D44" s="189" t="s">
        <v>23</v>
      </c>
      <c r="E44" s="87" t="s">
        <v>123</v>
      </c>
      <c r="F44" s="105" t="s">
        <v>461</v>
      </c>
      <c r="G44" s="203"/>
      <c r="H44" s="197"/>
      <c r="I44" s="200"/>
      <c r="J44" s="141" t="s">
        <v>423</v>
      </c>
      <c r="K44" s="141" t="s">
        <v>423</v>
      </c>
      <c r="L44" s="141" t="s">
        <v>423</v>
      </c>
      <c r="M44" s="142" t="s">
        <v>423</v>
      </c>
      <c r="N44" s="141" t="s">
        <v>423</v>
      </c>
      <c r="O44" s="141" t="s">
        <v>423</v>
      </c>
      <c r="P44" s="141" t="s">
        <v>423</v>
      </c>
      <c r="Q44" s="141" t="s">
        <v>423</v>
      </c>
      <c r="R44" s="211" t="s">
        <v>592</v>
      </c>
      <c r="S44" s="181" t="s">
        <v>595</v>
      </c>
    </row>
    <row r="45" spans="1:19" ht="17" customHeight="1" x14ac:dyDescent="0.2">
      <c r="A45" s="216"/>
      <c r="B45" s="192"/>
      <c r="C45" s="192"/>
      <c r="D45" s="179"/>
      <c r="E45" s="28" t="s">
        <v>124</v>
      </c>
      <c r="F45" s="106" t="s">
        <v>462</v>
      </c>
      <c r="G45" s="204"/>
      <c r="H45" s="198"/>
      <c r="I45" s="201"/>
      <c r="J45" s="88" t="s">
        <v>482</v>
      </c>
      <c r="K45" s="88" t="s">
        <v>449</v>
      </c>
      <c r="L45" s="88" t="s">
        <v>484</v>
      </c>
      <c r="M45" s="93">
        <v>2.25</v>
      </c>
      <c r="N45" s="88" t="s">
        <v>483</v>
      </c>
      <c r="O45" s="88">
        <v>1.28</v>
      </c>
      <c r="P45" s="88" t="s">
        <v>447</v>
      </c>
      <c r="Q45" s="88">
        <v>1.27</v>
      </c>
      <c r="R45" s="181"/>
      <c r="S45" s="181"/>
    </row>
    <row r="46" spans="1:19" ht="17" customHeight="1" x14ac:dyDescent="0.2">
      <c r="A46" s="216"/>
      <c r="B46" s="192"/>
      <c r="C46" s="192"/>
      <c r="D46" s="179"/>
      <c r="E46" s="28" t="s">
        <v>125</v>
      </c>
      <c r="F46" s="28"/>
      <c r="G46" s="204"/>
      <c r="H46" s="198"/>
      <c r="I46" s="201"/>
      <c r="R46" s="181"/>
      <c r="S46" s="181"/>
    </row>
    <row r="47" spans="1:19" ht="17" customHeight="1" x14ac:dyDescent="0.2">
      <c r="A47" s="216"/>
      <c r="B47" s="192"/>
      <c r="C47" s="192"/>
      <c r="D47" s="179"/>
      <c r="E47" s="28" t="s">
        <v>126</v>
      </c>
      <c r="F47" s="28"/>
      <c r="G47" s="204"/>
      <c r="H47" s="198"/>
      <c r="I47" s="201"/>
      <c r="R47" s="181"/>
      <c r="S47" s="181"/>
    </row>
    <row r="48" spans="1:19" ht="17" customHeight="1" x14ac:dyDescent="0.2">
      <c r="A48" s="216"/>
      <c r="B48" s="193"/>
      <c r="C48" s="193"/>
      <c r="D48" s="190"/>
      <c r="E48" s="90" t="s">
        <v>127</v>
      </c>
      <c r="F48" s="90"/>
      <c r="G48" s="205"/>
      <c r="H48" s="199"/>
      <c r="I48" s="202"/>
      <c r="J48" s="131"/>
      <c r="K48" s="134"/>
      <c r="L48" s="131"/>
      <c r="M48" s="131"/>
      <c r="N48" s="131"/>
      <c r="O48" s="131"/>
      <c r="P48" s="131"/>
      <c r="Q48" s="131"/>
      <c r="R48" s="212"/>
      <c r="S48" s="181"/>
    </row>
    <row r="49" spans="1:19" ht="17" customHeight="1" x14ac:dyDescent="0.2">
      <c r="A49" s="216" t="s">
        <v>24</v>
      </c>
      <c r="B49" s="191" t="s">
        <v>175</v>
      </c>
      <c r="C49" s="191" t="s">
        <v>265</v>
      </c>
      <c r="D49" s="189" t="s">
        <v>25</v>
      </c>
      <c r="E49" s="87" t="s">
        <v>123</v>
      </c>
      <c r="F49" s="105" t="s">
        <v>461</v>
      </c>
      <c r="G49" s="203"/>
      <c r="H49" s="197"/>
      <c r="I49" s="200"/>
      <c r="J49" s="88" t="s">
        <v>423</v>
      </c>
      <c r="K49" s="88" t="s">
        <v>423</v>
      </c>
      <c r="L49" s="88" t="s">
        <v>423</v>
      </c>
      <c r="M49" s="93" t="s">
        <v>423</v>
      </c>
      <c r="N49" s="88" t="s">
        <v>423</v>
      </c>
      <c r="O49" s="88" t="s">
        <v>423</v>
      </c>
      <c r="P49" s="88" t="s">
        <v>423</v>
      </c>
      <c r="Q49" s="88" t="s">
        <v>423</v>
      </c>
      <c r="R49" s="211" t="s">
        <v>593</v>
      </c>
      <c r="S49" s="181"/>
    </row>
    <row r="50" spans="1:19" ht="17" customHeight="1" x14ac:dyDescent="0.2">
      <c r="A50" s="216"/>
      <c r="B50" s="192"/>
      <c r="C50" s="192"/>
      <c r="D50" s="179"/>
      <c r="E50" s="28" t="s">
        <v>124</v>
      </c>
      <c r="F50" s="106" t="s">
        <v>462</v>
      </c>
      <c r="G50" s="204"/>
      <c r="H50" s="198"/>
      <c r="I50" s="201"/>
      <c r="J50" s="88" t="s">
        <v>486</v>
      </c>
      <c r="K50" s="88" t="s">
        <v>485</v>
      </c>
      <c r="L50" s="88" t="s">
        <v>491</v>
      </c>
      <c r="M50" s="93">
        <v>0.46</v>
      </c>
      <c r="N50" s="88" t="s">
        <v>490</v>
      </c>
      <c r="O50" s="88" t="s">
        <v>487</v>
      </c>
      <c r="P50" s="88" t="s">
        <v>488</v>
      </c>
      <c r="Q50" s="88" t="s">
        <v>489</v>
      </c>
      <c r="R50" s="181"/>
      <c r="S50" s="181"/>
    </row>
    <row r="51" spans="1:19" ht="17" customHeight="1" x14ac:dyDescent="0.2">
      <c r="A51" s="216"/>
      <c r="B51" s="192"/>
      <c r="C51" s="192"/>
      <c r="D51" s="179"/>
      <c r="E51" s="28" t="s">
        <v>125</v>
      </c>
      <c r="F51" s="109"/>
      <c r="G51" s="204"/>
      <c r="H51" s="198"/>
      <c r="I51" s="201"/>
      <c r="R51" s="181"/>
      <c r="S51" s="181"/>
    </row>
    <row r="52" spans="1:19" ht="17" customHeight="1" x14ac:dyDescent="0.2">
      <c r="A52" s="216"/>
      <c r="B52" s="192"/>
      <c r="C52" s="192"/>
      <c r="D52" s="179"/>
      <c r="E52" s="28" t="s">
        <v>126</v>
      </c>
      <c r="F52" s="109"/>
      <c r="G52" s="204"/>
      <c r="H52" s="198"/>
      <c r="I52" s="201"/>
      <c r="R52" s="181"/>
      <c r="S52" s="181"/>
    </row>
    <row r="53" spans="1:19" ht="17" customHeight="1" x14ac:dyDescent="0.2">
      <c r="A53" s="216"/>
      <c r="B53" s="193"/>
      <c r="C53" s="193"/>
      <c r="D53" s="190"/>
      <c r="E53" s="90" t="s">
        <v>127</v>
      </c>
      <c r="F53" s="112"/>
      <c r="G53" s="205"/>
      <c r="H53" s="199"/>
      <c r="I53" s="202"/>
      <c r="R53" s="212"/>
      <c r="S53" s="181"/>
    </row>
    <row r="54" spans="1:19" ht="17" customHeight="1" x14ac:dyDescent="0.2">
      <c r="A54" s="216" t="s">
        <v>492</v>
      </c>
      <c r="B54" s="191" t="s">
        <v>493</v>
      </c>
      <c r="C54" s="191"/>
      <c r="D54" s="211" t="s">
        <v>494</v>
      </c>
      <c r="E54" s="87" t="s">
        <v>123</v>
      </c>
      <c r="F54" s="105" t="s">
        <v>461</v>
      </c>
      <c r="G54" s="113"/>
      <c r="H54" s="92"/>
      <c r="I54" s="114"/>
      <c r="J54" s="142"/>
      <c r="K54" s="142"/>
      <c r="L54" s="143"/>
      <c r="M54" s="142"/>
      <c r="N54" s="142"/>
      <c r="O54" s="143"/>
      <c r="P54" s="142"/>
      <c r="Q54" s="143"/>
      <c r="R54" s="211" t="s">
        <v>594</v>
      </c>
      <c r="S54" s="181"/>
    </row>
    <row r="55" spans="1:19" ht="17" customHeight="1" x14ac:dyDescent="0.2">
      <c r="A55" s="216"/>
      <c r="B55" s="192"/>
      <c r="C55" s="192"/>
      <c r="D55" s="181"/>
      <c r="E55" s="28" t="s">
        <v>124</v>
      </c>
      <c r="F55" s="106" t="s">
        <v>462</v>
      </c>
      <c r="G55" s="115"/>
      <c r="H55" s="116"/>
      <c r="I55" s="14"/>
      <c r="J55" s="93" t="s">
        <v>319</v>
      </c>
      <c r="K55" s="93" t="s">
        <v>319</v>
      </c>
      <c r="L55" s="133" t="s">
        <v>319</v>
      </c>
      <c r="M55" s="93" t="s">
        <v>495</v>
      </c>
      <c r="N55" s="93" t="s">
        <v>319</v>
      </c>
      <c r="O55" s="88" t="s">
        <v>496</v>
      </c>
      <c r="P55" s="93" t="s">
        <v>319</v>
      </c>
      <c r="Q55" s="88" t="s">
        <v>497</v>
      </c>
      <c r="R55" s="181"/>
      <c r="S55" s="181"/>
    </row>
    <row r="56" spans="1:19" ht="17" customHeight="1" x14ac:dyDescent="0.2">
      <c r="A56" s="216"/>
      <c r="B56" s="192"/>
      <c r="C56" s="192"/>
      <c r="D56" s="181"/>
      <c r="E56" s="28" t="s">
        <v>125</v>
      </c>
      <c r="F56" s="28"/>
      <c r="G56" s="115"/>
      <c r="H56" s="116"/>
      <c r="I56" s="14"/>
      <c r="R56" s="181"/>
      <c r="S56" s="181"/>
    </row>
    <row r="57" spans="1:19" ht="17" customHeight="1" x14ac:dyDescent="0.2">
      <c r="A57" s="216"/>
      <c r="B57" s="192"/>
      <c r="C57" s="192"/>
      <c r="D57" s="181"/>
      <c r="E57" s="28" t="s">
        <v>126</v>
      </c>
      <c r="F57" s="28"/>
      <c r="G57" s="115"/>
      <c r="H57" s="116"/>
      <c r="I57" s="14"/>
      <c r="R57" s="181"/>
      <c r="S57" s="181"/>
    </row>
    <row r="58" spans="1:19" ht="17" customHeight="1" x14ac:dyDescent="0.2">
      <c r="A58" s="216"/>
      <c r="B58" s="193"/>
      <c r="C58" s="193"/>
      <c r="D58" s="212"/>
      <c r="E58" s="90" t="s">
        <v>127</v>
      </c>
      <c r="F58" s="90"/>
      <c r="G58" s="117"/>
      <c r="H58" s="96"/>
      <c r="I58" s="118"/>
      <c r="J58" s="131"/>
      <c r="K58" s="134"/>
      <c r="L58" s="131"/>
      <c r="M58" s="131"/>
      <c r="N58" s="131"/>
      <c r="O58" s="131"/>
      <c r="P58" s="131"/>
      <c r="Q58" s="131"/>
      <c r="R58" s="212"/>
      <c r="S58" s="181"/>
    </row>
    <row r="59" spans="1:19" ht="17" customHeight="1" x14ac:dyDescent="0.2">
      <c r="A59" s="216" t="s">
        <v>26</v>
      </c>
      <c r="B59" s="191" t="s">
        <v>197</v>
      </c>
      <c r="C59" s="191" t="s">
        <v>266</v>
      </c>
      <c r="D59" s="189" t="s">
        <v>27</v>
      </c>
      <c r="E59" s="87" t="s">
        <v>128</v>
      </c>
      <c r="F59" s="87" t="s">
        <v>129</v>
      </c>
      <c r="G59" s="200"/>
      <c r="H59" s="200"/>
      <c r="I59" s="200"/>
    </row>
    <row r="60" spans="1:19" ht="17" customHeight="1" x14ac:dyDescent="0.2">
      <c r="A60" s="216"/>
      <c r="B60" s="192"/>
      <c r="C60" s="192"/>
      <c r="D60" s="179"/>
      <c r="E60" s="28" t="s">
        <v>130</v>
      </c>
      <c r="F60" s="28" t="s">
        <v>131</v>
      </c>
      <c r="G60" s="201"/>
      <c r="H60" s="201"/>
      <c r="I60" s="201"/>
    </row>
    <row r="61" spans="1:19" ht="17" customHeight="1" x14ac:dyDescent="0.2">
      <c r="A61" s="216"/>
      <c r="B61" s="192"/>
      <c r="C61" s="192"/>
      <c r="D61" s="179"/>
      <c r="E61" s="28" t="s">
        <v>132</v>
      </c>
      <c r="F61" s="28" t="s">
        <v>133</v>
      </c>
      <c r="G61" s="201"/>
      <c r="H61" s="201"/>
      <c r="I61" s="201"/>
    </row>
    <row r="62" spans="1:19" ht="17" customHeight="1" x14ac:dyDescent="0.2">
      <c r="A62" s="216"/>
      <c r="B62" s="192"/>
      <c r="C62" s="192"/>
      <c r="D62" s="179"/>
      <c r="E62" s="28" t="s">
        <v>134</v>
      </c>
      <c r="F62" s="28" t="s">
        <v>135</v>
      </c>
      <c r="G62" s="201"/>
      <c r="H62" s="201"/>
      <c r="I62" s="201"/>
    </row>
    <row r="63" spans="1:19" ht="17" customHeight="1" x14ac:dyDescent="0.2">
      <c r="A63" s="216"/>
      <c r="B63" s="192"/>
      <c r="C63" s="192"/>
      <c r="D63" s="179"/>
      <c r="E63" s="28" t="s">
        <v>136</v>
      </c>
      <c r="F63" s="28" t="s">
        <v>252</v>
      </c>
      <c r="G63" s="201"/>
      <c r="H63" s="201"/>
      <c r="I63" s="201"/>
    </row>
    <row r="64" spans="1:19" ht="17" customHeight="1" x14ac:dyDescent="0.2">
      <c r="A64" s="216"/>
      <c r="B64" s="193"/>
      <c r="C64" s="193"/>
      <c r="D64" s="190"/>
      <c r="E64" s="90" t="s">
        <v>251</v>
      </c>
      <c r="F64" s="119"/>
      <c r="G64" s="202"/>
      <c r="H64" s="202"/>
      <c r="I64" s="202"/>
    </row>
    <row r="65" spans="1:18" ht="17" customHeight="1" x14ac:dyDescent="0.2">
      <c r="A65" s="104"/>
      <c r="B65" s="25"/>
      <c r="C65" s="25"/>
      <c r="D65" s="27"/>
      <c r="E65" s="28"/>
      <c r="F65" s="28"/>
      <c r="G65" s="31"/>
      <c r="H65" s="31"/>
      <c r="I65" s="31"/>
    </row>
    <row r="66" spans="1:18" ht="17" customHeight="1" x14ac:dyDescent="0.2">
      <c r="A66" s="221" t="s">
        <v>214</v>
      </c>
      <c r="B66" s="194"/>
      <c r="C66" s="194"/>
      <c r="D66" s="194"/>
      <c r="E66" s="194"/>
      <c r="F66" s="194"/>
      <c r="G66" s="194"/>
      <c r="H66" s="194"/>
      <c r="I66" s="194"/>
      <c r="J66" s="194"/>
      <c r="K66" s="194"/>
      <c r="L66" s="194"/>
      <c r="M66" s="194"/>
      <c r="N66" s="194"/>
      <c r="O66" s="194"/>
      <c r="P66" s="194"/>
      <c r="Q66" s="194"/>
      <c r="R66" s="194"/>
    </row>
    <row r="67" spans="1:18" ht="17" customHeight="1" x14ac:dyDescent="0.2">
      <c r="A67" s="216" t="s">
        <v>28</v>
      </c>
      <c r="B67" s="191" t="s">
        <v>176</v>
      </c>
      <c r="C67" s="192" t="s">
        <v>267</v>
      </c>
      <c r="D67" s="179" t="s">
        <v>29</v>
      </c>
      <c r="E67" s="28" t="s">
        <v>118</v>
      </c>
      <c r="F67" s="28" t="s">
        <v>371</v>
      </c>
      <c r="G67" s="172"/>
      <c r="H67" s="198"/>
      <c r="I67" s="181"/>
      <c r="J67" s="88" t="s">
        <v>423</v>
      </c>
      <c r="K67" s="88" t="s">
        <v>423</v>
      </c>
      <c r="L67" s="88" t="s">
        <v>423</v>
      </c>
      <c r="M67" s="93" t="s">
        <v>423</v>
      </c>
      <c r="N67" s="88" t="s">
        <v>423</v>
      </c>
      <c r="O67" s="88" t="s">
        <v>423</v>
      </c>
      <c r="P67" s="88" t="s">
        <v>423</v>
      </c>
      <c r="Q67" s="88" t="s">
        <v>423</v>
      </c>
      <c r="R67" s="211" t="s">
        <v>608</v>
      </c>
    </row>
    <row r="68" spans="1:18" ht="17" customHeight="1" x14ac:dyDescent="0.2">
      <c r="A68" s="216"/>
      <c r="B68" s="193"/>
      <c r="C68" s="192"/>
      <c r="D68" s="179"/>
      <c r="E68" s="28" t="s">
        <v>119</v>
      </c>
      <c r="F68" s="28" t="s">
        <v>370</v>
      </c>
      <c r="G68" s="174"/>
      <c r="H68" s="198"/>
      <c r="I68" s="181"/>
      <c r="J68" s="88" t="s">
        <v>498</v>
      </c>
      <c r="K68" s="88" t="s">
        <v>443</v>
      </c>
      <c r="L68" s="88">
        <v>1.01</v>
      </c>
      <c r="M68" s="93">
        <v>1.89</v>
      </c>
      <c r="N68" s="88">
        <v>0.8</v>
      </c>
      <c r="O68" s="88" t="s">
        <v>499</v>
      </c>
      <c r="P68" s="88" t="s">
        <v>500</v>
      </c>
      <c r="Q68" s="88" t="s">
        <v>501</v>
      </c>
      <c r="R68" s="212"/>
    </row>
    <row r="69" spans="1:18" ht="17" customHeight="1" x14ac:dyDescent="0.2">
      <c r="A69" s="216" t="s">
        <v>30</v>
      </c>
      <c r="B69" s="192" t="s">
        <v>177</v>
      </c>
      <c r="C69" s="191" t="s">
        <v>268</v>
      </c>
      <c r="D69" s="189" t="s">
        <v>31</v>
      </c>
      <c r="E69" s="87" t="s">
        <v>118</v>
      </c>
      <c r="F69" s="87" t="s">
        <v>371</v>
      </c>
      <c r="G69" s="113"/>
      <c r="H69" s="197"/>
      <c r="I69" s="211"/>
      <c r="J69" s="141" t="s">
        <v>423</v>
      </c>
      <c r="K69" s="141" t="s">
        <v>423</v>
      </c>
      <c r="L69" s="141" t="s">
        <v>423</v>
      </c>
      <c r="M69" s="142" t="s">
        <v>423</v>
      </c>
      <c r="N69" s="141" t="s">
        <v>423</v>
      </c>
      <c r="O69" s="141" t="s">
        <v>423</v>
      </c>
      <c r="P69" s="141" t="s">
        <v>423</v>
      </c>
      <c r="Q69" s="141" t="s">
        <v>423</v>
      </c>
      <c r="R69" s="211" t="s">
        <v>605</v>
      </c>
    </row>
    <row r="70" spans="1:18" ht="17" customHeight="1" x14ac:dyDescent="0.2">
      <c r="A70" s="216"/>
      <c r="B70" s="193"/>
      <c r="C70" s="193"/>
      <c r="D70" s="190"/>
      <c r="E70" s="90" t="s">
        <v>119</v>
      </c>
      <c r="F70" s="90" t="s">
        <v>370</v>
      </c>
      <c r="G70" s="117"/>
      <c r="H70" s="199"/>
      <c r="I70" s="212"/>
      <c r="J70" s="139" t="s">
        <v>504</v>
      </c>
      <c r="K70" s="139" t="s">
        <v>503</v>
      </c>
      <c r="L70" s="139">
        <v>2.0699999999999998</v>
      </c>
      <c r="M70" s="140" t="s">
        <v>505</v>
      </c>
      <c r="N70" s="139" t="s">
        <v>508</v>
      </c>
      <c r="O70" s="139">
        <v>1.25</v>
      </c>
      <c r="P70" s="139" t="s">
        <v>506</v>
      </c>
      <c r="Q70" s="139" t="s">
        <v>507</v>
      </c>
      <c r="R70" s="212"/>
    </row>
    <row r="71" spans="1:18" ht="17" customHeight="1" x14ac:dyDescent="0.2">
      <c r="A71" s="216" t="s">
        <v>32</v>
      </c>
      <c r="B71" s="192" t="s">
        <v>178</v>
      </c>
      <c r="C71" s="192" t="s">
        <v>269</v>
      </c>
      <c r="D71" s="179" t="s">
        <v>33</v>
      </c>
      <c r="E71" s="28" t="s">
        <v>137</v>
      </c>
      <c r="F71" s="28" t="s">
        <v>138</v>
      </c>
      <c r="G71" s="191"/>
      <c r="H71" s="195" t="s">
        <v>414</v>
      </c>
      <c r="I71" s="181"/>
      <c r="R71" s="213"/>
    </row>
    <row r="72" spans="1:18" ht="17" customHeight="1" x14ac:dyDescent="0.2">
      <c r="A72" s="216"/>
      <c r="B72" s="192"/>
      <c r="C72" s="192"/>
      <c r="D72" s="179"/>
      <c r="E72" s="28" t="s">
        <v>139</v>
      </c>
      <c r="F72" s="28" t="s">
        <v>140</v>
      </c>
      <c r="G72" s="192"/>
      <c r="H72" s="195"/>
      <c r="I72" s="181"/>
      <c r="R72" s="214"/>
    </row>
    <row r="73" spans="1:18" ht="17" customHeight="1" x14ac:dyDescent="0.2">
      <c r="A73" s="216"/>
      <c r="B73" s="192"/>
      <c r="C73" s="192"/>
      <c r="D73" s="179"/>
      <c r="E73" s="28" t="s">
        <v>141</v>
      </c>
      <c r="F73" s="28" t="s">
        <v>142</v>
      </c>
      <c r="G73" s="192"/>
      <c r="H73" s="195"/>
      <c r="I73" s="181"/>
      <c r="R73" s="214"/>
    </row>
    <row r="74" spans="1:18" ht="17" customHeight="1" x14ac:dyDescent="0.2">
      <c r="A74" s="216"/>
      <c r="B74" s="193"/>
      <c r="C74" s="192"/>
      <c r="D74" s="179"/>
      <c r="E74" s="28" t="s">
        <v>143</v>
      </c>
      <c r="F74" s="2"/>
      <c r="G74" s="193"/>
      <c r="H74" s="195"/>
      <c r="I74" s="181"/>
      <c r="R74" s="215"/>
    </row>
    <row r="75" spans="1:18" ht="17" customHeight="1" x14ac:dyDescent="0.2">
      <c r="A75" s="216" t="s">
        <v>34</v>
      </c>
      <c r="B75" s="192" t="s">
        <v>179</v>
      </c>
      <c r="C75" s="191" t="s">
        <v>270</v>
      </c>
      <c r="D75" s="189" t="s">
        <v>35</v>
      </c>
      <c r="E75" s="87" t="s">
        <v>144</v>
      </c>
      <c r="F75" s="87" t="s">
        <v>138</v>
      </c>
      <c r="G75" s="172" t="s">
        <v>414</v>
      </c>
      <c r="H75" s="209" t="s">
        <v>414</v>
      </c>
      <c r="I75" s="211"/>
      <c r="J75" s="224" t="s">
        <v>512</v>
      </c>
      <c r="K75" s="224">
        <v>1.2</v>
      </c>
      <c r="L75" s="224">
        <v>1.06</v>
      </c>
      <c r="M75" s="227">
        <v>1.1399999999999999</v>
      </c>
      <c r="N75" s="224">
        <v>1.03</v>
      </c>
      <c r="O75" s="224" t="s">
        <v>319</v>
      </c>
      <c r="P75" s="224" t="s">
        <v>513</v>
      </c>
      <c r="Q75" s="224" t="s">
        <v>319</v>
      </c>
      <c r="R75" s="211" t="s">
        <v>607</v>
      </c>
    </row>
    <row r="76" spans="1:18" ht="17" customHeight="1" x14ac:dyDescent="0.2">
      <c r="A76" s="216"/>
      <c r="B76" s="192"/>
      <c r="C76" s="192"/>
      <c r="D76" s="179"/>
      <c r="E76" s="28" t="s">
        <v>139</v>
      </c>
      <c r="F76" s="28" t="s">
        <v>140</v>
      </c>
      <c r="G76" s="173"/>
      <c r="H76" s="195"/>
      <c r="I76" s="181"/>
      <c r="J76" s="225"/>
      <c r="K76" s="225"/>
      <c r="L76" s="225"/>
      <c r="M76" s="228"/>
      <c r="N76" s="225"/>
      <c r="O76" s="225"/>
      <c r="P76" s="225"/>
      <c r="Q76" s="225"/>
      <c r="R76" s="181"/>
    </row>
    <row r="77" spans="1:18" ht="17" customHeight="1" x14ac:dyDescent="0.2">
      <c r="A77" s="216"/>
      <c r="B77" s="192"/>
      <c r="C77" s="192"/>
      <c r="D77" s="179"/>
      <c r="E77" s="28" t="s">
        <v>141</v>
      </c>
      <c r="F77" s="28" t="s">
        <v>142</v>
      </c>
      <c r="G77" s="173"/>
      <c r="H77" s="195"/>
      <c r="I77" s="181"/>
      <c r="J77" s="225"/>
      <c r="K77" s="225"/>
      <c r="L77" s="225"/>
      <c r="M77" s="228"/>
      <c r="N77" s="225"/>
      <c r="O77" s="225"/>
      <c r="P77" s="225"/>
      <c r="Q77" s="225"/>
      <c r="R77" s="181"/>
    </row>
    <row r="78" spans="1:18" ht="17" customHeight="1" x14ac:dyDescent="0.2">
      <c r="A78" s="216"/>
      <c r="B78" s="193"/>
      <c r="C78" s="193"/>
      <c r="D78" s="190"/>
      <c r="E78" s="90" t="s">
        <v>145</v>
      </c>
      <c r="F78" s="119"/>
      <c r="G78" s="174"/>
      <c r="H78" s="196"/>
      <c r="I78" s="212"/>
      <c r="J78" s="226"/>
      <c r="K78" s="226"/>
      <c r="L78" s="226"/>
      <c r="M78" s="229"/>
      <c r="N78" s="226"/>
      <c r="O78" s="226"/>
      <c r="P78" s="226"/>
      <c r="Q78" s="226"/>
      <c r="R78" s="181"/>
    </row>
    <row r="79" spans="1:18" ht="17" customHeight="1" x14ac:dyDescent="0.2">
      <c r="A79" s="216" t="s">
        <v>36</v>
      </c>
      <c r="B79" s="192" t="s">
        <v>180</v>
      </c>
      <c r="C79" s="192" t="s">
        <v>271</v>
      </c>
      <c r="D79" s="179" t="s">
        <v>37</v>
      </c>
      <c r="E79" s="28" t="s">
        <v>146</v>
      </c>
      <c r="F79" s="28" t="s">
        <v>138</v>
      </c>
      <c r="G79" s="173" t="s">
        <v>414</v>
      </c>
      <c r="H79" s="195" t="s">
        <v>414</v>
      </c>
      <c r="I79" s="181"/>
      <c r="J79" s="225">
        <v>0.97</v>
      </c>
      <c r="K79" s="225">
        <v>0.82</v>
      </c>
      <c r="L79" s="225" t="s">
        <v>482</v>
      </c>
      <c r="M79" s="228">
        <v>0.82</v>
      </c>
      <c r="N79" s="225">
        <v>0.95</v>
      </c>
      <c r="O79" s="225">
        <v>0.9</v>
      </c>
      <c r="P79" s="231" t="s">
        <v>515</v>
      </c>
      <c r="Q79" s="225">
        <v>1.02</v>
      </c>
      <c r="R79" s="211" t="s">
        <v>596</v>
      </c>
    </row>
    <row r="80" spans="1:18" ht="17" customHeight="1" x14ac:dyDescent="0.2">
      <c r="A80" s="216"/>
      <c r="B80" s="192"/>
      <c r="C80" s="192"/>
      <c r="D80" s="179"/>
      <c r="E80" s="28" t="s">
        <v>139</v>
      </c>
      <c r="F80" s="28" t="s">
        <v>147</v>
      </c>
      <c r="G80" s="173"/>
      <c r="H80" s="195"/>
      <c r="I80" s="181"/>
      <c r="J80" s="225"/>
      <c r="K80" s="225"/>
      <c r="L80" s="225"/>
      <c r="M80" s="228"/>
      <c r="N80" s="225"/>
      <c r="O80" s="225"/>
      <c r="P80" s="231"/>
      <c r="Q80" s="225"/>
      <c r="R80" s="181"/>
    </row>
    <row r="81" spans="1:18" ht="17" customHeight="1" x14ac:dyDescent="0.2">
      <c r="A81" s="216"/>
      <c r="B81" s="192"/>
      <c r="C81" s="192"/>
      <c r="D81" s="179"/>
      <c r="E81" s="28" t="s">
        <v>148</v>
      </c>
      <c r="F81" s="28" t="s">
        <v>142</v>
      </c>
      <c r="G81" s="173"/>
      <c r="H81" s="195"/>
      <c r="I81" s="181"/>
      <c r="J81" s="225"/>
      <c r="K81" s="225"/>
      <c r="L81" s="225"/>
      <c r="M81" s="228"/>
      <c r="N81" s="225"/>
      <c r="O81" s="225"/>
      <c r="P81" s="231"/>
      <c r="Q81" s="225"/>
      <c r="R81" s="181"/>
    </row>
    <row r="82" spans="1:18" ht="17" customHeight="1" x14ac:dyDescent="0.2">
      <c r="A82" s="216"/>
      <c r="B82" s="193"/>
      <c r="C82" s="192"/>
      <c r="D82" s="179"/>
      <c r="E82" s="28" t="s">
        <v>149</v>
      </c>
      <c r="F82" s="2"/>
      <c r="G82" s="173"/>
      <c r="H82" s="195"/>
      <c r="I82" s="181"/>
      <c r="J82" s="226"/>
      <c r="K82" s="226"/>
      <c r="L82" s="226"/>
      <c r="M82" s="229"/>
      <c r="N82" s="226"/>
      <c r="O82" s="226"/>
      <c r="P82" s="232"/>
      <c r="Q82" s="226"/>
      <c r="R82" s="181"/>
    </row>
    <row r="83" spans="1:18" ht="17" customHeight="1" x14ac:dyDescent="0.2">
      <c r="A83" s="216" t="s">
        <v>38</v>
      </c>
      <c r="B83" s="192" t="s">
        <v>189</v>
      </c>
      <c r="C83" s="191" t="s">
        <v>272</v>
      </c>
      <c r="D83" s="189" t="s">
        <v>518</v>
      </c>
      <c r="E83" s="87" t="s">
        <v>150</v>
      </c>
      <c r="F83" s="87" t="s">
        <v>138</v>
      </c>
      <c r="G83" s="172" t="s">
        <v>414</v>
      </c>
      <c r="H83" s="209" t="s">
        <v>414</v>
      </c>
      <c r="I83" s="211"/>
      <c r="J83" s="225">
        <v>1.04</v>
      </c>
      <c r="K83" s="225" t="s">
        <v>519</v>
      </c>
      <c r="L83" s="231" t="s">
        <v>521</v>
      </c>
      <c r="M83" s="228" t="s">
        <v>520</v>
      </c>
      <c r="N83" s="225">
        <v>1.1100000000000001</v>
      </c>
      <c r="O83" s="225">
        <v>0.98</v>
      </c>
      <c r="P83" s="233" t="s">
        <v>319</v>
      </c>
      <c r="Q83" s="225" t="s">
        <v>319</v>
      </c>
      <c r="R83" s="211" t="s">
        <v>597</v>
      </c>
    </row>
    <row r="84" spans="1:18" ht="17" customHeight="1" x14ac:dyDescent="0.2">
      <c r="A84" s="216"/>
      <c r="B84" s="192"/>
      <c r="C84" s="192"/>
      <c r="D84" s="179"/>
      <c r="E84" s="28" t="s">
        <v>139</v>
      </c>
      <c r="F84" s="28" t="s">
        <v>147</v>
      </c>
      <c r="G84" s="173"/>
      <c r="H84" s="195"/>
      <c r="I84" s="181"/>
      <c r="J84" s="225"/>
      <c r="K84" s="225"/>
      <c r="L84" s="231"/>
      <c r="M84" s="228"/>
      <c r="N84" s="225"/>
      <c r="O84" s="225"/>
      <c r="P84" s="233"/>
      <c r="Q84" s="225"/>
      <c r="R84" s="181"/>
    </row>
    <row r="85" spans="1:18" ht="17" customHeight="1" x14ac:dyDescent="0.2">
      <c r="A85" s="216"/>
      <c r="B85" s="192"/>
      <c r="C85" s="192"/>
      <c r="D85" s="179"/>
      <c r="E85" s="28" t="s">
        <v>148</v>
      </c>
      <c r="F85" s="28" t="s">
        <v>41</v>
      </c>
      <c r="G85" s="173"/>
      <c r="H85" s="195"/>
      <c r="I85" s="181"/>
      <c r="J85" s="225"/>
      <c r="K85" s="225"/>
      <c r="L85" s="231"/>
      <c r="M85" s="228"/>
      <c r="N85" s="225"/>
      <c r="O85" s="225"/>
      <c r="P85" s="233"/>
      <c r="Q85" s="225"/>
      <c r="R85" s="181"/>
    </row>
    <row r="86" spans="1:18" ht="17" customHeight="1" x14ac:dyDescent="0.2">
      <c r="A86" s="216"/>
      <c r="B86" s="193"/>
      <c r="C86" s="193"/>
      <c r="D86" s="190"/>
      <c r="E86" s="90" t="s">
        <v>40</v>
      </c>
      <c r="F86" s="119"/>
      <c r="G86" s="174"/>
      <c r="H86" s="196"/>
      <c r="I86" s="212"/>
      <c r="J86" s="226"/>
      <c r="K86" s="226"/>
      <c r="L86" s="232"/>
      <c r="M86" s="229"/>
      <c r="N86" s="226"/>
      <c r="O86" s="226"/>
      <c r="P86" s="234"/>
      <c r="Q86" s="226"/>
      <c r="R86" s="181"/>
    </row>
    <row r="87" spans="1:18" ht="17" customHeight="1" x14ac:dyDescent="0.2">
      <c r="A87" s="216" t="s">
        <v>42</v>
      </c>
      <c r="B87" s="192" t="s">
        <v>190</v>
      </c>
      <c r="C87" s="191" t="s">
        <v>273</v>
      </c>
      <c r="D87" s="189" t="s">
        <v>39</v>
      </c>
      <c r="E87" s="87" t="s">
        <v>151</v>
      </c>
      <c r="F87" s="87" t="s">
        <v>138</v>
      </c>
      <c r="G87" s="172" t="s">
        <v>414</v>
      </c>
      <c r="H87" s="209" t="s">
        <v>414</v>
      </c>
      <c r="I87" s="211"/>
      <c r="J87" s="225">
        <v>0.95</v>
      </c>
      <c r="K87" s="225">
        <v>1.08</v>
      </c>
      <c r="L87" s="225" t="s">
        <v>523</v>
      </c>
      <c r="M87" s="228">
        <v>0.87</v>
      </c>
      <c r="N87" s="225">
        <v>1.1200000000000001</v>
      </c>
      <c r="O87" s="225">
        <v>0.95</v>
      </c>
      <c r="P87" s="225">
        <v>1.03</v>
      </c>
      <c r="Q87" s="231" t="s">
        <v>522</v>
      </c>
      <c r="R87" s="211" t="s">
        <v>598</v>
      </c>
    </row>
    <row r="88" spans="1:18" ht="17" customHeight="1" x14ac:dyDescent="0.2">
      <c r="A88" s="216"/>
      <c r="B88" s="192"/>
      <c r="C88" s="192"/>
      <c r="D88" s="179"/>
      <c r="E88" s="28" t="s">
        <v>139</v>
      </c>
      <c r="F88" s="28" t="s">
        <v>147</v>
      </c>
      <c r="G88" s="173"/>
      <c r="H88" s="195"/>
      <c r="I88" s="181"/>
      <c r="J88" s="225"/>
      <c r="K88" s="225"/>
      <c r="L88" s="225"/>
      <c r="M88" s="228"/>
      <c r="N88" s="225"/>
      <c r="O88" s="225"/>
      <c r="P88" s="225"/>
      <c r="Q88" s="231"/>
      <c r="R88" s="181"/>
    </row>
    <row r="89" spans="1:18" ht="17" customHeight="1" x14ac:dyDescent="0.2">
      <c r="A89" s="216"/>
      <c r="B89" s="192"/>
      <c r="C89" s="192"/>
      <c r="D89" s="179"/>
      <c r="E89" s="28" t="s">
        <v>148</v>
      </c>
      <c r="F89" s="28" t="s">
        <v>142</v>
      </c>
      <c r="G89" s="173"/>
      <c r="H89" s="195"/>
      <c r="I89" s="181"/>
      <c r="J89" s="225"/>
      <c r="K89" s="225"/>
      <c r="L89" s="225"/>
      <c r="M89" s="228"/>
      <c r="N89" s="225"/>
      <c r="O89" s="225"/>
      <c r="P89" s="225"/>
      <c r="Q89" s="231"/>
      <c r="R89" s="181"/>
    </row>
    <row r="90" spans="1:18" ht="17" customHeight="1" x14ac:dyDescent="0.2">
      <c r="A90" s="216"/>
      <c r="B90" s="193"/>
      <c r="C90" s="193"/>
      <c r="D90" s="190"/>
      <c r="E90" s="90" t="s">
        <v>149</v>
      </c>
      <c r="F90" s="119"/>
      <c r="G90" s="174"/>
      <c r="H90" s="196"/>
      <c r="I90" s="212"/>
      <c r="J90" s="226"/>
      <c r="K90" s="226"/>
      <c r="L90" s="226"/>
      <c r="M90" s="229"/>
      <c r="N90" s="226"/>
      <c r="O90" s="226"/>
      <c r="P90" s="226"/>
      <c r="Q90" s="232"/>
      <c r="R90" s="181"/>
    </row>
    <row r="91" spans="1:18" ht="17" customHeight="1" x14ac:dyDescent="0.2">
      <c r="A91" s="46"/>
      <c r="B91" s="25"/>
      <c r="C91" s="25"/>
      <c r="D91" s="27"/>
      <c r="E91" s="27"/>
      <c r="F91" s="27"/>
      <c r="G91" s="31"/>
      <c r="H91" s="14"/>
      <c r="I91" s="31"/>
      <c r="R91" s="135"/>
    </row>
    <row r="92" spans="1:18" ht="17" customHeight="1" x14ac:dyDescent="0.2">
      <c r="A92" s="221" t="s">
        <v>217</v>
      </c>
      <c r="B92" s="194"/>
      <c r="C92" s="194"/>
      <c r="D92" s="194"/>
      <c r="E92" s="194"/>
      <c r="F92" s="194"/>
      <c r="G92" s="194"/>
      <c r="H92" s="194"/>
      <c r="I92" s="194"/>
      <c r="J92" s="194"/>
      <c r="K92" s="194"/>
      <c r="L92" s="194"/>
      <c r="M92" s="194"/>
      <c r="N92" s="194"/>
      <c r="O92" s="194"/>
      <c r="P92" s="194"/>
      <c r="Q92" s="194"/>
      <c r="R92" s="194"/>
    </row>
    <row r="93" spans="1:18" ht="17" customHeight="1" x14ac:dyDescent="0.2">
      <c r="A93" s="216" t="s">
        <v>43</v>
      </c>
      <c r="B93" s="191" t="s">
        <v>181</v>
      </c>
      <c r="C93" s="192" t="s">
        <v>274</v>
      </c>
      <c r="D93" s="179" t="s">
        <v>44</v>
      </c>
      <c r="E93" s="28" t="s">
        <v>144</v>
      </c>
      <c r="F93" s="28" t="s">
        <v>138</v>
      </c>
      <c r="G93" s="201"/>
      <c r="H93" s="198" t="s">
        <v>414</v>
      </c>
      <c r="I93" s="201"/>
      <c r="R93" s="214"/>
    </row>
    <row r="94" spans="1:18" ht="17" customHeight="1" x14ac:dyDescent="0.2">
      <c r="A94" s="216"/>
      <c r="B94" s="192"/>
      <c r="C94" s="192"/>
      <c r="D94" s="179"/>
      <c r="E94" s="28" t="s">
        <v>139</v>
      </c>
      <c r="F94" s="28" t="s">
        <v>140</v>
      </c>
      <c r="G94" s="201"/>
      <c r="H94" s="198"/>
      <c r="I94" s="201"/>
      <c r="R94" s="214"/>
    </row>
    <row r="95" spans="1:18" ht="17" customHeight="1" x14ac:dyDescent="0.2">
      <c r="A95" s="216"/>
      <c r="B95" s="192"/>
      <c r="C95" s="192"/>
      <c r="D95" s="179"/>
      <c r="E95" s="28" t="s">
        <v>141</v>
      </c>
      <c r="F95" s="28" t="s">
        <v>142</v>
      </c>
      <c r="G95" s="201"/>
      <c r="H95" s="198"/>
      <c r="I95" s="201"/>
      <c r="R95" s="214"/>
    </row>
    <row r="96" spans="1:18" ht="17" customHeight="1" x14ac:dyDescent="0.2">
      <c r="A96" s="216"/>
      <c r="B96" s="193"/>
      <c r="C96" s="192"/>
      <c r="D96" s="179"/>
      <c r="E96" s="28" t="s">
        <v>145</v>
      </c>
      <c r="F96" s="2"/>
      <c r="G96" s="201"/>
      <c r="H96" s="198"/>
      <c r="I96" s="201"/>
      <c r="R96" s="214"/>
    </row>
    <row r="97" spans="1:18" ht="17" customHeight="1" x14ac:dyDescent="0.2">
      <c r="A97" s="216" t="s">
        <v>45</v>
      </c>
      <c r="B97" s="192" t="s">
        <v>182</v>
      </c>
      <c r="C97" s="191" t="s">
        <v>275</v>
      </c>
      <c r="D97" s="189" t="s">
        <v>46</v>
      </c>
      <c r="E97" s="87" t="s">
        <v>152</v>
      </c>
      <c r="F97" s="87" t="s">
        <v>153</v>
      </c>
      <c r="G97" s="200" t="s">
        <v>246</v>
      </c>
      <c r="H97" s="197" t="s">
        <v>414</v>
      </c>
      <c r="I97" s="200"/>
      <c r="R97" s="214"/>
    </row>
    <row r="98" spans="1:18" ht="17" customHeight="1" x14ac:dyDescent="0.2">
      <c r="A98" s="216"/>
      <c r="B98" s="192"/>
      <c r="C98" s="192"/>
      <c r="D98" s="179"/>
      <c r="E98" s="28" t="s">
        <v>154</v>
      </c>
      <c r="F98" s="28" t="s">
        <v>155</v>
      </c>
      <c r="G98" s="201"/>
      <c r="H98" s="198"/>
      <c r="I98" s="201"/>
      <c r="R98" s="214"/>
    </row>
    <row r="99" spans="1:18" ht="17" customHeight="1" x14ac:dyDescent="0.2">
      <c r="A99" s="216"/>
      <c r="B99" s="193"/>
      <c r="C99" s="193"/>
      <c r="D99" s="190"/>
      <c r="E99" s="90" t="s">
        <v>156</v>
      </c>
      <c r="F99" s="90" t="s">
        <v>157</v>
      </c>
      <c r="G99" s="202"/>
      <c r="H99" s="199"/>
      <c r="I99" s="202"/>
    </row>
    <row r="100" spans="1:18" ht="17" customHeight="1" x14ac:dyDescent="0.2">
      <c r="A100" s="46" t="s">
        <v>47</v>
      </c>
      <c r="B100" s="86" t="s">
        <v>187</v>
      </c>
      <c r="C100" s="15" t="s">
        <v>276</v>
      </c>
      <c r="D100" s="27" t="s">
        <v>48</v>
      </c>
      <c r="E100" s="27"/>
      <c r="F100" s="27"/>
      <c r="G100" s="14"/>
      <c r="H100" s="116" t="s">
        <v>414</v>
      </c>
      <c r="I100" s="14"/>
    </row>
    <row r="101" spans="1:18" ht="17" customHeight="1" x14ac:dyDescent="0.2">
      <c r="A101" s="46" t="s">
        <v>49</v>
      </c>
      <c r="B101" s="86" t="s">
        <v>183</v>
      </c>
      <c r="C101" s="99" t="s">
        <v>277</v>
      </c>
      <c r="D101" s="100" t="s">
        <v>50</v>
      </c>
      <c r="E101" s="100"/>
      <c r="F101" s="100"/>
      <c r="G101" s="122"/>
      <c r="H101" s="123" t="s">
        <v>414</v>
      </c>
      <c r="I101" s="122"/>
    </row>
    <row r="102" spans="1:18" ht="17" customHeight="1" x14ac:dyDescent="0.2">
      <c r="A102" s="46" t="s">
        <v>51</v>
      </c>
      <c r="B102" s="86" t="s">
        <v>186</v>
      </c>
      <c r="C102" s="15" t="s">
        <v>278</v>
      </c>
      <c r="D102" s="27" t="s">
        <v>52</v>
      </c>
      <c r="E102" s="27"/>
      <c r="F102" s="27"/>
      <c r="G102" s="14"/>
      <c r="H102" s="116" t="s">
        <v>414</v>
      </c>
      <c r="I102" s="14"/>
    </row>
    <row r="103" spans="1:18" ht="17" customHeight="1" x14ac:dyDescent="0.2">
      <c r="A103" s="46" t="s">
        <v>53</v>
      </c>
      <c r="B103" s="86" t="s">
        <v>185</v>
      </c>
      <c r="C103" s="99" t="s">
        <v>279</v>
      </c>
      <c r="D103" s="100" t="s">
        <v>54</v>
      </c>
      <c r="E103" s="100"/>
      <c r="F103" s="100"/>
      <c r="G103" s="122"/>
      <c r="H103" s="123" t="s">
        <v>414</v>
      </c>
      <c r="I103" s="122"/>
    </row>
    <row r="104" spans="1:18" ht="17" customHeight="1" x14ac:dyDescent="0.2">
      <c r="A104" s="46" t="s">
        <v>55</v>
      </c>
      <c r="B104" s="86" t="s">
        <v>188</v>
      </c>
      <c r="C104" s="15" t="s">
        <v>280</v>
      </c>
      <c r="D104" s="27" t="s">
        <v>56</v>
      </c>
      <c r="E104" s="27"/>
      <c r="F104" s="27"/>
      <c r="G104" s="14"/>
      <c r="H104" s="116" t="s">
        <v>414</v>
      </c>
      <c r="I104" s="14"/>
    </row>
    <row r="105" spans="1:18" ht="17" customHeight="1" x14ac:dyDescent="0.2">
      <c r="A105" s="46" t="s">
        <v>57</v>
      </c>
      <c r="B105" s="86" t="s">
        <v>184</v>
      </c>
      <c r="C105" s="99" t="s">
        <v>281</v>
      </c>
      <c r="D105" s="100" t="s">
        <v>58</v>
      </c>
      <c r="E105" s="100"/>
      <c r="F105" s="100"/>
      <c r="G105" s="122"/>
      <c r="H105" s="123" t="s">
        <v>414</v>
      </c>
      <c r="I105" s="122"/>
    </row>
    <row r="106" spans="1:18" ht="17" customHeight="1" x14ac:dyDescent="0.2">
      <c r="A106" s="46"/>
      <c r="B106" s="25"/>
      <c r="C106" s="25"/>
      <c r="D106" s="27"/>
      <c r="E106" s="27"/>
      <c r="F106" s="27"/>
      <c r="G106" s="31"/>
      <c r="H106" s="31"/>
      <c r="I106" s="31"/>
    </row>
    <row r="107" spans="1:18" ht="17" customHeight="1" x14ac:dyDescent="0.2">
      <c r="A107" s="236" t="s">
        <v>218</v>
      </c>
      <c r="B107" s="237"/>
      <c r="C107" s="237"/>
      <c r="D107" s="237"/>
      <c r="E107" s="237"/>
      <c r="F107" s="237"/>
      <c r="G107" s="237"/>
      <c r="H107" s="237"/>
      <c r="I107" s="237"/>
      <c r="J107" s="237"/>
      <c r="K107" s="237"/>
      <c r="L107" s="237"/>
      <c r="M107" s="237"/>
      <c r="N107" s="237"/>
      <c r="O107" s="237"/>
      <c r="P107" s="237"/>
      <c r="Q107" s="237"/>
      <c r="R107" s="237"/>
    </row>
    <row r="108" spans="1:18" ht="17" customHeight="1" x14ac:dyDescent="0.2">
      <c r="A108" s="216" t="s">
        <v>59</v>
      </c>
      <c r="B108" s="191" t="s">
        <v>191</v>
      </c>
      <c r="C108" s="191" t="s">
        <v>282</v>
      </c>
      <c r="D108" s="189" t="s">
        <v>60</v>
      </c>
      <c r="E108" s="87" t="s">
        <v>158</v>
      </c>
      <c r="F108" s="189"/>
      <c r="G108" s="203"/>
      <c r="H108" s="197"/>
      <c r="I108" s="200"/>
      <c r="J108" s="135"/>
      <c r="K108" s="141" t="s">
        <v>423</v>
      </c>
      <c r="L108" s="135"/>
      <c r="M108" s="135"/>
      <c r="N108" s="135"/>
      <c r="O108" s="135"/>
      <c r="P108" s="135"/>
      <c r="Q108" s="135"/>
      <c r="R108" s="211" t="s">
        <v>599</v>
      </c>
    </row>
    <row r="109" spans="1:18" ht="17" customHeight="1" x14ac:dyDescent="0.2">
      <c r="A109" s="216"/>
      <c r="B109" s="193"/>
      <c r="C109" s="193"/>
      <c r="D109" s="190"/>
      <c r="E109" s="90" t="s">
        <v>159</v>
      </c>
      <c r="F109" s="190"/>
      <c r="G109" s="205"/>
      <c r="H109" s="199"/>
      <c r="I109" s="202"/>
      <c r="K109" s="88" t="s">
        <v>527</v>
      </c>
      <c r="R109" s="212"/>
    </row>
    <row r="110" spans="1:18" ht="17" customHeight="1" x14ac:dyDescent="0.2">
      <c r="A110" s="216" t="s">
        <v>61</v>
      </c>
      <c r="B110" s="192" t="s">
        <v>193</v>
      </c>
      <c r="C110" s="191" t="s">
        <v>283</v>
      </c>
      <c r="D110" s="189" t="s">
        <v>62</v>
      </c>
      <c r="E110" s="87" t="s">
        <v>118</v>
      </c>
      <c r="F110" s="87" t="s">
        <v>160</v>
      </c>
      <c r="G110" s="200"/>
      <c r="H110" s="200"/>
      <c r="I110" s="200"/>
      <c r="J110" s="135"/>
      <c r="K110" s="136"/>
      <c r="L110" s="135"/>
      <c r="M110" s="135"/>
      <c r="N110" s="135"/>
      <c r="O110" s="135"/>
      <c r="P110" s="135"/>
      <c r="Q110" s="135"/>
      <c r="R110" s="213"/>
    </row>
    <row r="111" spans="1:18" ht="17" customHeight="1" x14ac:dyDescent="0.2">
      <c r="A111" s="216"/>
      <c r="B111" s="192"/>
      <c r="C111" s="192"/>
      <c r="D111" s="179"/>
      <c r="E111" s="28" t="s">
        <v>119</v>
      </c>
      <c r="F111" s="28" t="s">
        <v>161</v>
      </c>
      <c r="G111" s="201"/>
      <c r="H111" s="201"/>
      <c r="I111" s="201"/>
      <c r="R111" s="214"/>
    </row>
    <row r="112" spans="1:18" ht="17" customHeight="1" x14ac:dyDescent="0.2">
      <c r="A112" s="216"/>
      <c r="B112" s="193"/>
      <c r="C112" s="193"/>
      <c r="D112" s="190"/>
      <c r="E112" s="90" t="s">
        <v>162</v>
      </c>
      <c r="F112" s="90" t="s">
        <v>163</v>
      </c>
      <c r="G112" s="202"/>
      <c r="H112" s="202"/>
      <c r="I112" s="202"/>
      <c r="R112" s="215"/>
    </row>
    <row r="113" spans="1:18" ht="17" customHeight="1" x14ac:dyDescent="0.2">
      <c r="A113" s="216" t="s">
        <v>63</v>
      </c>
      <c r="B113" s="192" t="s">
        <v>192</v>
      </c>
      <c r="C113" s="191" t="s">
        <v>284</v>
      </c>
      <c r="D113" s="189" t="s">
        <v>64</v>
      </c>
      <c r="E113" s="87" t="s">
        <v>118</v>
      </c>
      <c r="F113" s="87" t="s">
        <v>160</v>
      </c>
      <c r="G113" s="200"/>
      <c r="H113" s="200"/>
      <c r="I113" s="200"/>
      <c r="J113" s="135"/>
      <c r="K113" s="136"/>
      <c r="L113" s="135"/>
      <c r="M113" s="135"/>
      <c r="N113" s="135"/>
      <c r="O113" s="135"/>
      <c r="P113" s="135"/>
      <c r="Q113" s="135"/>
      <c r="R113" s="213"/>
    </row>
    <row r="114" spans="1:18" ht="17" customHeight="1" x14ac:dyDescent="0.2">
      <c r="A114" s="216"/>
      <c r="B114" s="192"/>
      <c r="C114" s="192"/>
      <c r="D114" s="179"/>
      <c r="E114" s="28" t="s">
        <v>119</v>
      </c>
      <c r="F114" s="28" t="s">
        <v>161</v>
      </c>
      <c r="G114" s="201"/>
      <c r="H114" s="201"/>
      <c r="I114" s="201"/>
      <c r="R114" s="214"/>
    </row>
    <row r="115" spans="1:18" ht="17" customHeight="1" x14ac:dyDescent="0.2">
      <c r="A115" s="216"/>
      <c r="B115" s="193"/>
      <c r="C115" s="193"/>
      <c r="D115" s="190"/>
      <c r="E115" s="90" t="s">
        <v>162</v>
      </c>
      <c r="F115" s="90" t="s">
        <v>163</v>
      </c>
      <c r="G115" s="202"/>
      <c r="H115" s="202"/>
      <c r="I115" s="202"/>
      <c r="J115" s="131"/>
      <c r="K115" s="134"/>
      <c r="L115" s="131"/>
      <c r="M115" s="131"/>
      <c r="N115" s="131"/>
      <c r="O115" s="131"/>
      <c r="P115" s="131"/>
      <c r="Q115" s="131"/>
      <c r="R115" s="215"/>
    </row>
    <row r="116" spans="1:18" ht="17" customHeight="1" x14ac:dyDescent="0.2">
      <c r="A116" s="216" t="s">
        <v>65</v>
      </c>
      <c r="B116" s="192" t="s">
        <v>194</v>
      </c>
      <c r="C116" s="191" t="s">
        <v>285</v>
      </c>
      <c r="D116" s="189" t="s">
        <v>66</v>
      </c>
      <c r="E116" s="87" t="s">
        <v>118</v>
      </c>
      <c r="F116" s="87" t="s">
        <v>160</v>
      </c>
      <c r="G116" s="203"/>
      <c r="H116" s="197"/>
      <c r="I116" s="200"/>
      <c r="J116" s="141" t="s">
        <v>423</v>
      </c>
      <c r="K116" s="141" t="s">
        <v>423</v>
      </c>
      <c r="L116" s="141" t="s">
        <v>423</v>
      </c>
      <c r="M116" s="142" t="s">
        <v>423</v>
      </c>
      <c r="N116" s="141" t="s">
        <v>423</v>
      </c>
      <c r="O116" s="141" t="s">
        <v>423</v>
      </c>
      <c r="P116" s="141" t="s">
        <v>423</v>
      </c>
      <c r="Q116" s="141" t="s">
        <v>423</v>
      </c>
      <c r="R116" s="211" t="s">
        <v>609</v>
      </c>
    </row>
    <row r="117" spans="1:18" ht="17" customHeight="1" x14ac:dyDescent="0.2">
      <c r="A117" s="216"/>
      <c r="B117" s="192"/>
      <c r="C117" s="192"/>
      <c r="D117" s="179"/>
      <c r="E117" s="28" t="s">
        <v>119</v>
      </c>
      <c r="F117" s="28" t="s">
        <v>161</v>
      </c>
      <c r="G117" s="204"/>
      <c r="H117" s="198"/>
      <c r="I117" s="201"/>
      <c r="J117" s="88">
        <v>1.02</v>
      </c>
      <c r="K117" s="88">
        <v>0.71</v>
      </c>
      <c r="L117" s="88">
        <v>0.63</v>
      </c>
      <c r="M117" s="93" t="s">
        <v>528</v>
      </c>
      <c r="N117" s="88">
        <v>0.77</v>
      </c>
      <c r="O117" s="88" t="s">
        <v>529</v>
      </c>
      <c r="P117" s="88">
        <v>0.8</v>
      </c>
      <c r="Q117" s="88" t="s">
        <v>530</v>
      </c>
      <c r="R117" s="181"/>
    </row>
    <row r="118" spans="1:18" ht="17" customHeight="1" x14ac:dyDescent="0.2">
      <c r="A118" s="216"/>
      <c r="B118" s="193"/>
      <c r="C118" s="193"/>
      <c r="D118" s="190"/>
      <c r="E118" s="90" t="s">
        <v>162</v>
      </c>
      <c r="F118" s="90" t="s">
        <v>163</v>
      </c>
      <c r="G118" s="205"/>
      <c r="H118" s="199"/>
      <c r="I118" s="202"/>
      <c r="J118" s="139" t="s">
        <v>532</v>
      </c>
      <c r="K118" s="139">
        <v>0.84</v>
      </c>
      <c r="L118" s="139" t="s">
        <v>535</v>
      </c>
      <c r="M118" s="140">
        <v>0.85</v>
      </c>
      <c r="N118" s="139">
        <v>0.98</v>
      </c>
      <c r="O118" s="139" t="s">
        <v>533</v>
      </c>
      <c r="P118" s="139">
        <v>0.95</v>
      </c>
      <c r="Q118" s="139" t="s">
        <v>534</v>
      </c>
      <c r="R118" s="212"/>
    </row>
    <row r="119" spans="1:18" ht="17" customHeight="1" x14ac:dyDescent="0.2">
      <c r="A119" s="216" t="s">
        <v>67</v>
      </c>
      <c r="B119" s="192" t="s">
        <v>195</v>
      </c>
      <c r="C119" s="191" t="s">
        <v>286</v>
      </c>
      <c r="D119" s="189" t="s">
        <v>68</v>
      </c>
      <c r="E119" s="87" t="s">
        <v>164</v>
      </c>
      <c r="F119" s="189"/>
      <c r="G119" s="200"/>
      <c r="H119" s="200"/>
      <c r="I119" s="200"/>
      <c r="R119" s="213"/>
    </row>
    <row r="120" spans="1:18" ht="17" customHeight="1" x14ac:dyDescent="0.2">
      <c r="A120" s="216"/>
      <c r="B120" s="192"/>
      <c r="C120" s="192"/>
      <c r="D120" s="179"/>
      <c r="E120" s="28" t="s">
        <v>165</v>
      </c>
      <c r="F120" s="179"/>
      <c r="G120" s="201"/>
      <c r="H120" s="201"/>
      <c r="I120" s="201"/>
      <c r="R120" s="214"/>
    </row>
    <row r="121" spans="1:18" ht="17" customHeight="1" x14ac:dyDescent="0.2">
      <c r="A121" s="216"/>
      <c r="B121" s="192"/>
      <c r="C121" s="192"/>
      <c r="D121" s="179"/>
      <c r="E121" s="28" t="s">
        <v>166</v>
      </c>
      <c r="F121" s="179"/>
      <c r="G121" s="201"/>
      <c r="H121" s="201"/>
      <c r="I121" s="201"/>
      <c r="R121" s="214"/>
    </row>
    <row r="122" spans="1:18" ht="17" customHeight="1" x14ac:dyDescent="0.2">
      <c r="A122" s="216"/>
      <c r="B122" s="192"/>
      <c r="C122" s="192"/>
      <c r="D122" s="179"/>
      <c r="E122" s="28" t="s">
        <v>167</v>
      </c>
      <c r="F122" s="179"/>
      <c r="G122" s="201"/>
      <c r="H122" s="201"/>
      <c r="I122" s="201"/>
      <c r="R122" s="214"/>
    </row>
    <row r="123" spans="1:18" ht="17" customHeight="1" x14ac:dyDescent="0.2">
      <c r="A123" s="216"/>
      <c r="B123" s="192"/>
      <c r="C123" s="192"/>
      <c r="D123" s="179"/>
      <c r="E123" s="28" t="s">
        <v>168</v>
      </c>
      <c r="F123" s="179"/>
      <c r="G123" s="201"/>
      <c r="H123" s="201"/>
      <c r="I123" s="201"/>
      <c r="R123" s="214"/>
    </row>
    <row r="124" spans="1:18" ht="17" customHeight="1" x14ac:dyDescent="0.2">
      <c r="A124" s="216"/>
      <c r="B124" s="193"/>
      <c r="C124" s="193"/>
      <c r="D124" s="190"/>
      <c r="E124" s="90" t="s">
        <v>169</v>
      </c>
      <c r="F124" s="190"/>
      <c r="G124" s="202"/>
      <c r="H124" s="202"/>
      <c r="I124" s="202"/>
      <c r="R124" s="215"/>
    </row>
    <row r="125" spans="1:18" ht="17" customHeight="1" x14ac:dyDescent="0.2">
      <c r="A125" s="46"/>
      <c r="B125" s="25"/>
      <c r="C125" s="25"/>
      <c r="D125" s="27"/>
      <c r="E125" s="27"/>
      <c r="F125" s="27"/>
      <c r="G125" s="14"/>
      <c r="H125" s="31"/>
      <c r="I125" s="31"/>
      <c r="J125" s="135"/>
      <c r="K125" s="136"/>
      <c r="L125" s="135"/>
      <c r="M125" s="135"/>
      <c r="N125" s="135"/>
      <c r="O125" s="135"/>
      <c r="P125" s="135"/>
      <c r="Q125" s="135"/>
      <c r="R125" s="135"/>
    </row>
    <row r="126" spans="1:18" ht="17" customHeight="1" x14ac:dyDescent="0.2">
      <c r="A126" s="221" t="s">
        <v>361</v>
      </c>
      <c r="B126" s="194"/>
      <c r="C126" s="194"/>
      <c r="D126" s="194"/>
      <c r="E126" s="194"/>
      <c r="F126" s="194"/>
      <c r="G126" s="194"/>
      <c r="H126" s="194"/>
      <c r="I126" s="194"/>
      <c r="J126" s="194"/>
      <c r="K126" s="194"/>
      <c r="L126" s="194"/>
      <c r="M126" s="194"/>
      <c r="N126" s="194"/>
      <c r="O126" s="194"/>
      <c r="P126" s="194"/>
      <c r="Q126" s="194"/>
      <c r="R126" s="194"/>
    </row>
    <row r="127" spans="1:18" ht="17" customHeight="1" x14ac:dyDescent="0.2">
      <c r="A127" s="216" t="s">
        <v>69</v>
      </c>
      <c r="B127" s="191" t="s">
        <v>196</v>
      </c>
      <c r="C127" s="191" t="s">
        <v>287</v>
      </c>
      <c r="D127" s="189" t="s">
        <v>70</v>
      </c>
      <c r="E127" s="87" t="s">
        <v>96</v>
      </c>
      <c r="F127" s="87"/>
      <c r="G127" s="200"/>
      <c r="H127" s="209" t="s">
        <v>414</v>
      </c>
      <c r="I127" s="200"/>
      <c r="R127" s="214"/>
    </row>
    <row r="128" spans="1:18" ht="17" customHeight="1" x14ac:dyDescent="0.2">
      <c r="A128" s="216"/>
      <c r="B128" s="192"/>
      <c r="C128" s="192"/>
      <c r="D128" s="179"/>
      <c r="E128" s="28" t="s">
        <v>97</v>
      </c>
      <c r="F128" s="28"/>
      <c r="G128" s="201"/>
      <c r="H128" s="195"/>
      <c r="I128" s="201"/>
      <c r="R128" s="214"/>
    </row>
    <row r="129" spans="1:18" ht="17" customHeight="1" x14ac:dyDescent="0.2">
      <c r="A129" s="216"/>
      <c r="B129" s="192"/>
      <c r="C129" s="192"/>
      <c r="D129" s="179"/>
      <c r="E129" s="28" t="s">
        <v>98</v>
      </c>
      <c r="F129" s="2"/>
      <c r="G129" s="201"/>
      <c r="H129" s="195"/>
      <c r="I129" s="201"/>
      <c r="R129" s="214"/>
    </row>
    <row r="130" spans="1:18" ht="17" customHeight="1" x14ac:dyDescent="0.2">
      <c r="A130" s="216"/>
      <c r="B130" s="193"/>
      <c r="C130" s="193"/>
      <c r="D130" s="190"/>
      <c r="E130" s="90" t="s">
        <v>99</v>
      </c>
      <c r="F130" s="119"/>
      <c r="G130" s="202"/>
      <c r="H130" s="196"/>
      <c r="I130" s="202"/>
      <c r="R130" s="214"/>
    </row>
    <row r="131" spans="1:18" ht="17" customHeight="1" x14ac:dyDescent="0.2">
      <c r="A131" s="216" t="s">
        <v>71</v>
      </c>
      <c r="B131" s="192" t="s">
        <v>198</v>
      </c>
      <c r="C131" s="191" t="s">
        <v>288</v>
      </c>
      <c r="D131" s="189" t="s">
        <v>72</v>
      </c>
      <c r="E131" s="87" t="s">
        <v>96</v>
      </c>
      <c r="F131" s="87"/>
      <c r="G131" s="172" t="s">
        <v>414</v>
      </c>
      <c r="H131" s="209" t="s">
        <v>414</v>
      </c>
      <c r="I131" s="200"/>
      <c r="J131" s="225" t="s">
        <v>537</v>
      </c>
      <c r="K131" s="225" t="s">
        <v>536</v>
      </c>
      <c r="L131" s="225" t="s">
        <v>541</v>
      </c>
      <c r="M131" s="225">
        <v>1.1100000000000001</v>
      </c>
      <c r="N131" s="225">
        <v>0.89</v>
      </c>
      <c r="O131" s="225" t="s">
        <v>538</v>
      </c>
      <c r="P131" s="225" t="s">
        <v>539</v>
      </c>
      <c r="Q131" s="225" t="s">
        <v>540</v>
      </c>
      <c r="R131" s="181" t="s">
        <v>610</v>
      </c>
    </row>
    <row r="132" spans="1:18" ht="17" customHeight="1" x14ac:dyDescent="0.2">
      <c r="A132" s="216"/>
      <c r="B132" s="192"/>
      <c r="C132" s="192"/>
      <c r="D132" s="179"/>
      <c r="E132" s="28" t="s">
        <v>97</v>
      </c>
      <c r="F132" s="28"/>
      <c r="G132" s="173"/>
      <c r="H132" s="195"/>
      <c r="I132" s="201"/>
      <c r="J132" s="225"/>
      <c r="K132" s="225"/>
      <c r="L132" s="225"/>
      <c r="M132" s="225"/>
      <c r="N132" s="225"/>
      <c r="O132" s="225"/>
      <c r="P132" s="225"/>
      <c r="Q132" s="225"/>
      <c r="R132" s="181"/>
    </row>
    <row r="133" spans="1:18" ht="17" customHeight="1" x14ac:dyDescent="0.2">
      <c r="A133" s="216"/>
      <c r="B133" s="192"/>
      <c r="C133" s="192"/>
      <c r="D133" s="179"/>
      <c r="E133" s="28" t="s">
        <v>98</v>
      </c>
      <c r="F133" s="2"/>
      <c r="G133" s="173"/>
      <c r="H133" s="195"/>
      <c r="I133" s="201"/>
      <c r="J133" s="225"/>
      <c r="K133" s="225"/>
      <c r="L133" s="225"/>
      <c r="M133" s="225"/>
      <c r="N133" s="225"/>
      <c r="O133" s="225"/>
      <c r="P133" s="225"/>
      <c r="Q133" s="225"/>
      <c r="R133" s="181"/>
    </row>
    <row r="134" spans="1:18" ht="17" customHeight="1" x14ac:dyDescent="0.2">
      <c r="A134" s="216"/>
      <c r="B134" s="193"/>
      <c r="C134" s="193"/>
      <c r="D134" s="190"/>
      <c r="E134" s="90" t="s">
        <v>99</v>
      </c>
      <c r="F134" s="119"/>
      <c r="G134" s="174"/>
      <c r="H134" s="196"/>
      <c r="I134" s="202"/>
      <c r="J134" s="225"/>
      <c r="K134" s="225"/>
      <c r="L134" s="225"/>
      <c r="M134" s="225"/>
      <c r="N134" s="225"/>
      <c r="O134" s="225"/>
      <c r="P134" s="225"/>
      <c r="Q134" s="225"/>
      <c r="R134" s="181"/>
    </row>
    <row r="135" spans="1:18" ht="17" customHeight="1" x14ac:dyDescent="0.2">
      <c r="A135" s="216" t="s">
        <v>73</v>
      </c>
      <c r="B135" s="191" t="s">
        <v>199</v>
      </c>
      <c r="C135" s="191" t="s">
        <v>289</v>
      </c>
      <c r="D135" s="189" t="s">
        <v>74</v>
      </c>
      <c r="E135" s="87" t="s">
        <v>96</v>
      </c>
      <c r="F135" s="87" t="s">
        <v>100</v>
      </c>
      <c r="G135" s="200"/>
      <c r="H135" s="209"/>
      <c r="I135" s="200"/>
      <c r="R135" s="214"/>
    </row>
    <row r="136" spans="1:18" ht="17" customHeight="1" x14ac:dyDescent="0.2">
      <c r="A136" s="216"/>
      <c r="B136" s="192"/>
      <c r="C136" s="192"/>
      <c r="D136" s="179"/>
      <c r="E136" s="28" t="s">
        <v>97</v>
      </c>
      <c r="F136" s="28" t="s">
        <v>102</v>
      </c>
      <c r="G136" s="201"/>
      <c r="H136" s="195"/>
      <c r="I136" s="201"/>
      <c r="R136" s="214"/>
    </row>
    <row r="137" spans="1:18" ht="17" customHeight="1" x14ac:dyDescent="0.2">
      <c r="A137" s="216"/>
      <c r="B137" s="192"/>
      <c r="C137" s="192"/>
      <c r="D137" s="179"/>
      <c r="E137" s="28" t="s">
        <v>98</v>
      </c>
      <c r="F137" s="2"/>
      <c r="G137" s="201"/>
      <c r="H137" s="195"/>
      <c r="I137" s="201"/>
      <c r="R137" s="214"/>
    </row>
    <row r="138" spans="1:18" ht="17" customHeight="1" x14ac:dyDescent="0.2">
      <c r="A138" s="216"/>
      <c r="B138" s="193"/>
      <c r="C138" s="193"/>
      <c r="D138" s="190"/>
      <c r="E138" s="90" t="s">
        <v>99</v>
      </c>
      <c r="F138" s="119"/>
      <c r="G138" s="202"/>
      <c r="H138" s="196"/>
      <c r="I138" s="202"/>
      <c r="R138" s="214"/>
    </row>
    <row r="139" spans="1:18" ht="17" customHeight="1" x14ac:dyDescent="0.2">
      <c r="A139" s="216" t="s">
        <v>75</v>
      </c>
      <c r="B139" s="191" t="s">
        <v>200</v>
      </c>
      <c r="C139" s="192" t="s">
        <v>290</v>
      </c>
      <c r="D139" s="179" t="s">
        <v>76</v>
      </c>
      <c r="E139" s="28" t="s">
        <v>96</v>
      </c>
      <c r="F139" s="28"/>
      <c r="G139" s="173" t="s">
        <v>414</v>
      </c>
      <c r="H139" s="195" t="s">
        <v>414</v>
      </c>
      <c r="I139" s="201"/>
      <c r="J139" s="225" t="s">
        <v>545</v>
      </c>
      <c r="K139" s="225">
        <v>0.83</v>
      </c>
      <c r="L139" s="225" t="s">
        <v>549</v>
      </c>
      <c r="M139" s="225" t="s">
        <v>546</v>
      </c>
      <c r="N139" s="225" t="s">
        <v>547</v>
      </c>
      <c r="O139" s="225" t="s">
        <v>547</v>
      </c>
      <c r="P139" s="225">
        <v>0.93</v>
      </c>
      <c r="Q139" s="225" t="s">
        <v>548</v>
      </c>
      <c r="R139" s="181" t="s">
        <v>600</v>
      </c>
    </row>
    <row r="140" spans="1:18" ht="17" customHeight="1" x14ac:dyDescent="0.2">
      <c r="A140" s="216"/>
      <c r="B140" s="192"/>
      <c r="C140" s="192"/>
      <c r="D140" s="179"/>
      <c r="E140" s="28" t="s">
        <v>97</v>
      </c>
      <c r="F140" s="28"/>
      <c r="G140" s="173"/>
      <c r="H140" s="195"/>
      <c r="I140" s="201"/>
      <c r="J140" s="225"/>
      <c r="K140" s="225"/>
      <c r="L140" s="225"/>
      <c r="M140" s="225"/>
      <c r="N140" s="225"/>
      <c r="O140" s="225"/>
      <c r="P140" s="225"/>
      <c r="Q140" s="225"/>
      <c r="R140" s="181"/>
    </row>
    <row r="141" spans="1:18" ht="17" customHeight="1" x14ac:dyDescent="0.2">
      <c r="A141" s="216"/>
      <c r="B141" s="192"/>
      <c r="C141" s="192"/>
      <c r="D141" s="179"/>
      <c r="E141" s="28" t="s">
        <v>98</v>
      </c>
      <c r="F141" s="2"/>
      <c r="G141" s="173"/>
      <c r="H141" s="195"/>
      <c r="I141" s="201"/>
      <c r="J141" s="225"/>
      <c r="K141" s="225"/>
      <c r="L141" s="225"/>
      <c r="M141" s="225"/>
      <c r="N141" s="225"/>
      <c r="O141" s="225"/>
      <c r="P141" s="225"/>
      <c r="Q141" s="225"/>
      <c r="R141" s="181"/>
    </row>
    <row r="142" spans="1:18" ht="17" customHeight="1" x14ac:dyDescent="0.2">
      <c r="A142" s="216"/>
      <c r="B142" s="193"/>
      <c r="C142" s="193"/>
      <c r="D142" s="190"/>
      <c r="E142" s="90" t="s">
        <v>99</v>
      </c>
      <c r="F142" s="119"/>
      <c r="G142" s="174"/>
      <c r="H142" s="196"/>
      <c r="I142" s="202"/>
      <c r="J142" s="225"/>
      <c r="K142" s="225"/>
      <c r="L142" s="225"/>
      <c r="M142" s="225"/>
      <c r="N142" s="225"/>
      <c r="O142" s="225"/>
      <c r="P142" s="225"/>
      <c r="Q142" s="225"/>
      <c r="R142" s="181"/>
    </row>
    <row r="143" spans="1:18" ht="17" customHeight="1" x14ac:dyDescent="0.2">
      <c r="A143" s="46"/>
      <c r="B143" s="25"/>
      <c r="C143" s="25"/>
      <c r="D143" s="27"/>
      <c r="E143" s="27"/>
      <c r="F143" s="27"/>
      <c r="G143" s="31"/>
      <c r="H143" s="31"/>
      <c r="I143" s="31"/>
    </row>
    <row r="144" spans="1:18" ht="17" customHeight="1" x14ac:dyDescent="0.2">
      <c r="A144" s="221" t="s">
        <v>219</v>
      </c>
      <c r="B144" s="194"/>
      <c r="C144" s="194"/>
      <c r="D144" s="194"/>
      <c r="E144" s="194"/>
      <c r="F144" s="194"/>
      <c r="G144" s="194"/>
      <c r="H144" s="194"/>
      <c r="I144" s="194"/>
      <c r="J144" s="194"/>
      <c r="K144" s="194"/>
      <c r="L144" s="194"/>
      <c r="M144" s="194"/>
      <c r="N144" s="194"/>
      <c r="O144" s="194"/>
      <c r="P144" s="194"/>
      <c r="Q144" s="194"/>
      <c r="R144" s="194"/>
    </row>
    <row r="145" spans="1:18" ht="17" customHeight="1" x14ac:dyDescent="0.2">
      <c r="A145" s="216" t="s">
        <v>77</v>
      </c>
      <c r="B145" s="191" t="s">
        <v>201</v>
      </c>
      <c r="C145" s="191" t="s">
        <v>291</v>
      </c>
      <c r="D145" s="189" t="s">
        <v>78</v>
      </c>
      <c r="E145" s="87" t="s">
        <v>220</v>
      </c>
      <c r="F145" s="124" t="s">
        <v>223</v>
      </c>
      <c r="G145" s="125"/>
      <c r="H145" s="92"/>
      <c r="I145" s="175"/>
      <c r="J145" s="93" t="s">
        <v>423</v>
      </c>
      <c r="K145" s="88" t="s">
        <v>423</v>
      </c>
      <c r="M145" s="88" t="s">
        <v>423</v>
      </c>
      <c r="N145" s="88" t="s">
        <v>423</v>
      </c>
      <c r="O145" s="88" t="s">
        <v>423</v>
      </c>
      <c r="P145" s="88" t="s">
        <v>423</v>
      </c>
      <c r="Q145" s="88" t="s">
        <v>423</v>
      </c>
      <c r="R145" s="181" t="s">
        <v>601</v>
      </c>
    </row>
    <row r="146" spans="1:18" ht="17" customHeight="1" x14ac:dyDescent="0.2">
      <c r="A146" s="216"/>
      <c r="B146" s="192"/>
      <c r="C146" s="192"/>
      <c r="D146" s="179"/>
      <c r="E146" s="28" t="s">
        <v>221</v>
      </c>
      <c r="F146" s="3" t="s">
        <v>224</v>
      </c>
      <c r="G146" s="126"/>
      <c r="H146" s="116"/>
      <c r="I146" s="176"/>
      <c r="J146" s="93">
        <v>0.72</v>
      </c>
      <c r="K146" s="88" t="s">
        <v>551</v>
      </c>
      <c r="L146" s="9" t="s">
        <v>319</v>
      </c>
      <c r="M146" s="88">
        <v>1.79</v>
      </c>
      <c r="N146" s="88" t="s">
        <v>553</v>
      </c>
      <c r="O146" s="88" t="s">
        <v>552</v>
      </c>
      <c r="P146" s="88">
        <v>1.72</v>
      </c>
      <c r="Q146" s="88">
        <v>0.98</v>
      </c>
      <c r="R146" s="181"/>
    </row>
    <row r="147" spans="1:18" ht="17" customHeight="1" x14ac:dyDescent="0.2">
      <c r="A147" s="216"/>
      <c r="B147" s="193"/>
      <c r="C147" s="193"/>
      <c r="D147" s="190"/>
      <c r="E147" s="90" t="s">
        <v>222</v>
      </c>
      <c r="F147" s="127" t="s">
        <v>225</v>
      </c>
      <c r="G147" s="128"/>
      <c r="H147" s="96"/>
      <c r="I147" s="177"/>
      <c r="J147" s="93">
        <v>1.46</v>
      </c>
      <c r="K147" s="88" t="s">
        <v>433</v>
      </c>
      <c r="L147" s="9" t="s">
        <v>319</v>
      </c>
      <c r="M147" s="88">
        <v>1.74</v>
      </c>
      <c r="N147" s="88" t="s">
        <v>555</v>
      </c>
      <c r="O147" s="88">
        <v>1.64</v>
      </c>
      <c r="P147" s="88">
        <v>1.69</v>
      </c>
      <c r="Q147" s="88">
        <v>1.32</v>
      </c>
      <c r="R147" s="212"/>
    </row>
    <row r="148" spans="1:18" ht="17" customHeight="1" x14ac:dyDescent="0.2">
      <c r="A148" s="216" t="s">
        <v>79</v>
      </c>
      <c r="B148" s="191" t="s">
        <v>202</v>
      </c>
      <c r="C148" s="191" t="s">
        <v>292</v>
      </c>
      <c r="D148" s="189" t="s">
        <v>80</v>
      </c>
      <c r="E148" s="87" t="s">
        <v>220</v>
      </c>
      <c r="F148" s="124" t="s">
        <v>223</v>
      </c>
      <c r="G148" s="125"/>
      <c r="H148" s="92"/>
      <c r="I148" s="175"/>
      <c r="J148" s="142" t="s">
        <v>423</v>
      </c>
      <c r="K148" s="141" t="s">
        <v>423</v>
      </c>
      <c r="L148" s="136"/>
      <c r="M148" s="141" t="s">
        <v>423</v>
      </c>
      <c r="N148" s="141" t="s">
        <v>423</v>
      </c>
      <c r="O148" s="141" t="s">
        <v>423</v>
      </c>
      <c r="P148" s="141" t="s">
        <v>423</v>
      </c>
      <c r="Q148" s="141" t="s">
        <v>423</v>
      </c>
      <c r="R148" s="181" t="s">
        <v>602</v>
      </c>
    </row>
    <row r="149" spans="1:18" ht="17" customHeight="1" x14ac:dyDescent="0.2">
      <c r="A149" s="216"/>
      <c r="B149" s="192"/>
      <c r="C149" s="192"/>
      <c r="D149" s="179"/>
      <c r="E149" s="28" t="s">
        <v>221</v>
      </c>
      <c r="F149" s="3" t="s">
        <v>224</v>
      </c>
      <c r="G149" s="126"/>
      <c r="H149" s="116"/>
      <c r="I149" s="176"/>
      <c r="J149" s="93">
        <v>2.06</v>
      </c>
      <c r="K149" s="88">
        <v>0.86</v>
      </c>
      <c r="L149" s="9" t="s">
        <v>319</v>
      </c>
      <c r="M149" s="88">
        <v>1.66</v>
      </c>
      <c r="N149" s="97" t="s">
        <v>556</v>
      </c>
      <c r="O149" s="88">
        <v>1.24</v>
      </c>
      <c r="P149" s="88">
        <v>1.41</v>
      </c>
      <c r="Q149" s="88">
        <v>1.28</v>
      </c>
      <c r="R149" s="181"/>
    </row>
    <row r="150" spans="1:18" ht="17" customHeight="1" x14ac:dyDescent="0.2">
      <c r="A150" s="216"/>
      <c r="B150" s="193"/>
      <c r="C150" s="193"/>
      <c r="D150" s="190"/>
      <c r="E150" s="90" t="s">
        <v>222</v>
      </c>
      <c r="F150" s="127" t="s">
        <v>225</v>
      </c>
      <c r="G150" s="128"/>
      <c r="H150" s="96"/>
      <c r="I150" s="177"/>
      <c r="J150" s="93">
        <v>0.98</v>
      </c>
      <c r="K150" s="97" t="s">
        <v>559</v>
      </c>
      <c r="L150" s="9" t="s">
        <v>319</v>
      </c>
      <c r="M150" s="88">
        <v>1</v>
      </c>
      <c r="N150" s="88">
        <v>0.57999999999999996</v>
      </c>
      <c r="O150" s="88">
        <v>1.1000000000000001</v>
      </c>
      <c r="P150" s="121">
        <v>0.9</v>
      </c>
      <c r="Q150" s="88">
        <v>0.95</v>
      </c>
      <c r="R150" s="212"/>
    </row>
    <row r="151" spans="1:18" ht="17" customHeight="1" x14ac:dyDescent="0.2">
      <c r="A151" s="216" t="s">
        <v>81</v>
      </c>
      <c r="B151" s="191" t="s">
        <v>81</v>
      </c>
      <c r="C151" s="191" t="s">
        <v>293</v>
      </c>
      <c r="D151" s="189" t="s">
        <v>82</v>
      </c>
      <c r="E151" s="87" t="s">
        <v>226</v>
      </c>
      <c r="F151" s="124" t="s">
        <v>227</v>
      </c>
      <c r="G151" s="213"/>
      <c r="H151" s="92"/>
      <c r="I151" s="175"/>
      <c r="J151" s="135"/>
      <c r="K151" s="136"/>
      <c r="L151" s="135"/>
      <c r="M151" s="135"/>
      <c r="N151" s="135"/>
      <c r="O151" s="135"/>
      <c r="P151" s="135"/>
      <c r="Q151" s="135"/>
      <c r="R151" s="213"/>
    </row>
    <row r="152" spans="1:18" ht="17" customHeight="1" x14ac:dyDescent="0.2">
      <c r="A152" s="216"/>
      <c r="B152" s="192"/>
      <c r="C152" s="192"/>
      <c r="D152" s="179"/>
      <c r="E152" s="28" t="s">
        <v>228</v>
      </c>
      <c r="F152" s="3" t="s">
        <v>224</v>
      </c>
      <c r="G152" s="214"/>
      <c r="H152" s="116"/>
      <c r="I152" s="176"/>
      <c r="R152" s="214"/>
    </row>
    <row r="153" spans="1:18" ht="17" customHeight="1" x14ac:dyDescent="0.2">
      <c r="A153" s="216"/>
      <c r="B153" s="193"/>
      <c r="C153" s="193"/>
      <c r="D153" s="190"/>
      <c r="E153" s="90" t="s">
        <v>222</v>
      </c>
      <c r="F153" s="127" t="s">
        <v>229</v>
      </c>
      <c r="G153" s="215"/>
      <c r="H153" s="96"/>
      <c r="I153" s="177"/>
      <c r="R153" s="215"/>
    </row>
    <row r="154" spans="1:18" ht="17" customHeight="1" x14ac:dyDescent="0.2">
      <c r="A154" s="216" t="s">
        <v>83</v>
      </c>
      <c r="B154" s="191" t="s">
        <v>203</v>
      </c>
      <c r="C154" s="191" t="s">
        <v>294</v>
      </c>
      <c r="D154" s="189" t="s">
        <v>84</v>
      </c>
      <c r="E154" s="87" t="s">
        <v>230</v>
      </c>
      <c r="F154" s="124" t="s">
        <v>231</v>
      </c>
      <c r="G154" s="125"/>
      <c r="H154" s="92"/>
      <c r="I154" s="175"/>
      <c r="J154" s="141" t="s">
        <v>423</v>
      </c>
      <c r="K154" s="141" t="s">
        <v>423</v>
      </c>
      <c r="L154" s="141" t="s">
        <v>423</v>
      </c>
      <c r="M154" s="142" t="s">
        <v>423</v>
      </c>
      <c r="N154" s="141" t="s">
        <v>423</v>
      </c>
      <c r="O154" s="141" t="s">
        <v>423</v>
      </c>
      <c r="P154" s="141" t="s">
        <v>423</v>
      </c>
      <c r="Q154" s="141" t="s">
        <v>423</v>
      </c>
      <c r="R154" s="181" t="s">
        <v>603</v>
      </c>
    </row>
    <row r="155" spans="1:18" ht="17" customHeight="1" x14ac:dyDescent="0.2">
      <c r="A155" s="216"/>
      <c r="B155" s="192"/>
      <c r="C155" s="192"/>
      <c r="D155" s="179"/>
      <c r="E155" s="28" t="s">
        <v>232</v>
      </c>
      <c r="F155" s="3" t="s">
        <v>224</v>
      </c>
      <c r="G155" s="126"/>
      <c r="H155" s="116"/>
      <c r="I155" s="176"/>
      <c r="J155" s="88" t="s">
        <v>563</v>
      </c>
      <c r="K155" s="88">
        <v>0.68</v>
      </c>
      <c r="L155" s="88">
        <v>1.4</v>
      </c>
      <c r="M155" s="93">
        <v>2.61</v>
      </c>
      <c r="N155" s="88" t="s">
        <v>566</v>
      </c>
      <c r="O155" s="88" t="s">
        <v>498</v>
      </c>
      <c r="P155" s="88" t="s">
        <v>564</v>
      </c>
      <c r="Q155" s="88" t="s">
        <v>565</v>
      </c>
      <c r="R155" s="181"/>
    </row>
    <row r="156" spans="1:18" ht="17" customHeight="1" x14ac:dyDescent="0.2">
      <c r="A156" s="216"/>
      <c r="B156" s="193"/>
      <c r="C156" s="193"/>
      <c r="D156" s="190"/>
      <c r="E156" s="90" t="s">
        <v>222</v>
      </c>
      <c r="F156" s="127" t="s">
        <v>233</v>
      </c>
      <c r="G156" s="128"/>
      <c r="H156" s="96"/>
      <c r="I156" s="176"/>
      <c r="J156" s="88" t="s">
        <v>568</v>
      </c>
      <c r="K156" s="88" t="s">
        <v>567</v>
      </c>
      <c r="L156" s="88" t="s">
        <v>572</v>
      </c>
      <c r="M156" s="93">
        <v>1.64</v>
      </c>
      <c r="N156" s="88" t="s">
        <v>571</v>
      </c>
      <c r="O156" s="88" t="s">
        <v>569</v>
      </c>
      <c r="P156" s="88" t="s">
        <v>570</v>
      </c>
      <c r="Q156" s="88" t="s">
        <v>498</v>
      </c>
      <c r="R156" s="212"/>
    </row>
    <row r="157" spans="1:18" ht="17" customHeight="1" x14ac:dyDescent="0.2">
      <c r="A157" s="216" t="s">
        <v>85</v>
      </c>
      <c r="B157" s="191" t="s">
        <v>204</v>
      </c>
      <c r="C157" s="191" t="s">
        <v>295</v>
      </c>
      <c r="D157" s="189" t="s">
        <v>86</v>
      </c>
      <c r="E157" s="87" t="s">
        <v>230</v>
      </c>
      <c r="F157" s="124" t="s">
        <v>231</v>
      </c>
      <c r="G157" s="125"/>
      <c r="H157" s="92"/>
      <c r="I157" s="175"/>
      <c r="J157" s="141" t="s">
        <v>423</v>
      </c>
      <c r="K157" s="141" t="s">
        <v>423</v>
      </c>
      <c r="L157" s="141" t="s">
        <v>423</v>
      </c>
      <c r="M157" s="142" t="s">
        <v>423</v>
      </c>
      <c r="N157" s="141" t="s">
        <v>423</v>
      </c>
      <c r="O157" s="141" t="s">
        <v>423</v>
      </c>
      <c r="P157" s="141" t="s">
        <v>423</v>
      </c>
      <c r="Q157" s="141" t="s">
        <v>423</v>
      </c>
      <c r="R157" s="181" t="s">
        <v>604</v>
      </c>
    </row>
    <row r="158" spans="1:18" ht="17" customHeight="1" x14ac:dyDescent="0.2">
      <c r="A158" s="216"/>
      <c r="B158" s="192"/>
      <c r="C158" s="192"/>
      <c r="D158" s="179"/>
      <c r="E158" s="28" t="s">
        <v>232</v>
      </c>
      <c r="F158" s="3" t="s">
        <v>224</v>
      </c>
      <c r="G158" s="126"/>
      <c r="H158" s="116"/>
      <c r="I158" s="176"/>
      <c r="J158" s="88" t="s">
        <v>482</v>
      </c>
      <c r="K158" s="88">
        <v>1.44</v>
      </c>
      <c r="L158" s="88" t="s">
        <v>576</v>
      </c>
      <c r="M158" s="93">
        <v>1.1299999999999999</v>
      </c>
      <c r="N158" s="88">
        <v>1.24</v>
      </c>
      <c r="O158" s="88" t="s">
        <v>573</v>
      </c>
      <c r="P158" s="88" t="s">
        <v>574</v>
      </c>
      <c r="Q158" s="88" t="s">
        <v>575</v>
      </c>
      <c r="R158" s="181"/>
    </row>
    <row r="159" spans="1:18" ht="17" customHeight="1" x14ac:dyDescent="0.2">
      <c r="A159" s="222"/>
      <c r="B159" s="192"/>
      <c r="C159" s="192"/>
      <c r="D159" s="179"/>
      <c r="E159" s="28" t="s">
        <v>222</v>
      </c>
      <c r="F159" s="3" t="s">
        <v>233</v>
      </c>
      <c r="G159" s="126"/>
      <c r="H159" s="116"/>
      <c r="I159" s="176"/>
      <c r="J159" s="88" t="s">
        <v>578</v>
      </c>
      <c r="K159" s="88">
        <v>1.17</v>
      </c>
      <c r="L159" s="97" t="s">
        <v>582</v>
      </c>
      <c r="M159" s="93">
        <v>1</v>
      </c>
      <c r="N159" s="88">
        <v>1.1499999999999999</v>
      </c>
      <c r="O159" s="88" t="s">
        <v>579</v>
      </c>
      <c r="P159" s="88" t="s">
        <v>580</v>
      </c>
      <c r="Q159" s="88" t="s">
        <v>581</v>
      </c>
      <c r="R159" s="212"/>
    </row>
    <row r="160" spans="1:18" ht="17" customHeight="1" x14ac:dyDescent="0.2">
      <c r="A160" s="216" t="s">
        <v>87</v>
      </c>
      <c r="B160" s="191" t="s">
        <v>205</v>
      </c>
      <c r="C160" s="191" t="s">
        <v>296</v>
      </c>
      <c r="D160" s="189" t="s">
        <v>88</v>
      </c>
      <c r="E160" s="87" t="s">
        <v>234</v>
      </c>
      <c r="F160" s="124" t="s">
        <v>236</v>
      </c>
      <c r="G160" s="175"/>
      <c r="H160" s="92"/>
      <c r="I160" s="175"/>
      <c r="J160" s="135"/>
      <c r="K160" s="136"/>
      <c r="L160" s="135"/>
      <c r="M160" s="135"/>
      <c r="N160" s="135"/>
      <c r="O160" s="135"/>
      <c r="P160" s="135"/>
      <c r="Q160" s="135"/>
      <c r="R160" s="213"/>
    </row>
    <row r="161" spans="1:18" ht="17" customHeight="1" x14ac:dyDescent="0.2">
      <c r="A161" s="216"/>
      <c r="B161" s="192"/>
      <c r="C161" s="192"/>
      <c r="D161" s="179"/>
      <c r="E161" s="28" t="s">
        <v>235</v>
      </c>
      <c r="F161" s="3" t="s">
        <v>224</v>
      </c>
      <c r="G161" s="176"/>
      <c r="H161" s="116"/>
      <c r="I161" s="176"/>
      <c r="R161" s="214"/>
    </row>
    <row r="162" spans="1:18" ht="17" customHeight="1" x14ac:dyDescent="0.2">
      <c r="A162" s="216"/>
      <c r="B162" s="193"/>
      <c r="C162" s="193"/>
      <c r="D162" s="190"/>
      <c r="E162" s="90" t="s">
        <v>222</v>
      </c>
      <c r="F162" s="127" t="s">
        <v>237</v>
      </c>
      <c r="G162" s="177"/>
      <c r="H162" s="96"/>
      <c r="I162" s="177"/>
      <c r="J162" s="131"/>
      <c r="K162" s="134"/>
      <c r="L162" s="131"/>
      <c r="M162" s="131"/>
      <c r="N162" s="131"/>
      <c r="O162" s="131"/>
      <c r="P162" s="131"/>
      <c r="Q162" s="131"/>
      <c r="R162" s="215"/>
    </row>
    <row r="163" spans="1:18" ht="17" customHeight="1" x14ac:dyDescent="0.2">
      <c r="A163" s="223" t="s">
        <v>89</v>
      </c>
      <c r="B163" s="192" t="s">
        <v>206</v>
      </c>
      <c r="C163" s="192" t="s">
        <v>297</v>
      </c>
      <c r="D163" s="179" t="s">
        <v>90</v>
      </c>
      <c r="E163" s="28" t="s">
        <v>238</v>
      </c>
      <c r="F163" s="3"/>
      <c r="G163" s="214"/>
      <c r="H163" s="176"/>
      <c r="I163" s="176"/>
      <c r="R163" s="213"/>
    </row>
    <row r="164" spans="1:18" ht="17" customHeight="1" x14ac:dyDescent="0.2">
      <c r="A164" s="216"/>
      <c r="B164" s="192"/>
      <c r="C164" s="192"/>
      <c r="D164" s="179"/>
      <c r="E164" s="28" t="s">
        <v>239</v>
      </c>
      <c r="F164" s="3"/>
      <c r="G164" s="214"/>
      <c r="H164" s="176"/>
      <c r="I164" s="176"/>
      <c r="R164" s="214"/>
    </row>
    <row r="165" spans="1:18" ht="17" customHeight="1" x14ac:dyDescent="0.2">
      <c r="A165" s="216"/>
      <c r="B165" s="192"/>
      <c r="C165" s="192"/>
      <c r="D165" s="179"/>
      <c r="E165" s="28" t="s">
        <v>240</v>
      </c>
      <c r="F165" s="27"/>
      <c r="G165" s="214"/>
      <c r="H165" s="176"/>
      <c r="I165" s="176"/>
      <c r="R165" s="214"/>
    </row>
    <row r="166" spans="1:18" ht="17" customHeight="1" x14ac:dyDescent="0.2">
      <c r="A166" s="216"/>
      <c r="B166" s="192"/>
      <c r="C166" s="192"/>
      <c r="D166" s="179"/>
      <c r="E166" s="28" t="s">
        <v>241</v>
      </c>
      <c r="F166" s="27"/>
      <c r="G166" s="214"/>
      <c r="H166" s="176"/>
      <c r="I166" s="176"/>
      <c r="R166" s="214"/>
    </row>
    <row r="167" spans="1:18" ht="17" customHeight="1" x14ac:dyDescent="0.2">
      <c r="A167" s="216"/>
      <c r="B167" s="192"/>
      <c r="C167" s="192"/>
      <c r="D167" s="179"/>
      <c r="E167" s="28" t="s">
        <v>242</v>
      </c>
      <c r="F167" s="27"/>
      <c r="G167" s="214"/>
      <c r="H167" s="176"/>
      <c r="I167" s="176"/>
      <c r="R167" s="214"/>
    </row>
    <row r="168" spans="1:18" ht="17" customHeight="1" x14ac:dyDescent="0.2">
      <c r="A168" s="216"/>
      <c r="B168" s="192"/>
      <c r="C168" s="192"/>
      <c r="D168" s="179"/>
      <c r="E168" s="28" t="s">
        <v>243</v>
      </c>
      <c r="F168" s="27"/>
      <c r="G168" s="214"/>
      <c r="H168" s="176"/>
      <c r="I168" s="176"/>
      <c r="R168" s="214"/>
    </row>
    <row r="169" spans="1:18" ht="17" customHeight="1" x14ac:dyDescent="0.2">
      <c r="A169" s="222"/>
      <c r="B169" s="192"/>
      <c r="C169" s="192"/>
      <c r="D169" s="179"/>
      <c r="E169" s="28" t="s">
        <v>244</v>
      </c>
      <c r="F169" s="27"/>
      <c r="G169" s="214"/>
      <c r="H169" s="176"/>
      <c r="I169" s="176"/>
      <c r="R169" s="215"/>
    </row>
    <row r="170" spans="1:18" ht="17" customHeight="1" x14ac:dyDescent="0.2">
      <c r="A170" s="216" t="s">
        <v>91</v>
      </c>
      <c r="B170" s="191" t="s">
        <v>207</v>
      </c>
      <c r="C170" s="191" t="s">
        <v>298</v>
      </c>
      <c r="D170" s="189" t="s">
        <v>92</v>
      </c>
      <c r="E170" s="87" t="s">
        <v>238</v>
      </c>
      <c r="F170" s="130"/>
      <c r="G170" s="175"/>
      <c r="H170" s="175"/>
      <c r="I170" s="175"/>
      <c r="J170" s="135"/>
      <c r="K170" s="136"/>
      <c r="L170" s="135"/>
      <c r="M170" s="135"/>
      <c r="N170" s="135"/>
      <c r="O170" s="135"/>
      <c r="P170" s="135"/>
      <c r="Q170" s="135"/>
      <c r="R170" s="213"/>
    </row>
    <row r="171" spans="1:18" ht="17" customHeight="1" x14ac:dyDescent="0.2">
      <c r="A171" s="216"/>
      <c r="B171" s="192"/>
      <c r="C171" s="192"/>
      <c r="D171" s="179"/>
      <c r="E171" s="28" t="s">
        <v>239</v>
      </c>
      <c r="F171" s="27"/>
      <c r="G171" s="176"/>
      <c r="H171" s="176"/>
      <c r="I171" s="176"/>
      <c r="R171" s="214"/>
    </row>
    <row r="172" spans="1:18" ht="17" customHeight="1" x14ac:dyDescent="0.2">
      <c r="A172" s="216"/>
      <c r="B172" s="192"/>
      <c r="C172" s="192"/>
      <c r="D172" s="179"/>
      <c r="E172" s="28" t="s">
        <v>240</v>
      </c>
      <c r="F172" s="27"/>
      <c r="G172" s="176"/>
      <c r="H172" s="176"/>
      <c r="I172" s="176"/>
      <c r="R172" s="214"/>
    </row>
    <row r="173" spans="1:18" ht="17" customHeight="1" x14ac:dyDescent="0.2">
      <c r="A173" s="216"/>
      <c r="B173" s="192"/>
      <c r="C173" s="192"/>
      <c r="D173" s="179"/>
      <c r="E173" s="28" t="s">
        <v>241</v>
      </c>
      <c r="F173" s="27"/>
      <c r="G173" s="176"/>
      <c r="H173" s="176"/>
      <c r="I173" s="176"/>
      <c r="R173" s="214"/>
    </row>
    <row r="174" spans="1:18" ht="17" customHeight="1" x14ac:dyDescent="0.2">
      <c r="A174" s="216"/>
      <c r="B174" s="192"/>
      <c r="C174" s="192"/>
      <c r="D174" s="179"/>
      <c r="E174" s="28" t="s">
        <v>242</v>
      </c>
      <c r="G174" s="176"/>
      <c r="H174" s="176"/>
      <c r="I174" s="176"/>
      <c r="R174" s="214"/>
    </row>
    <row r="175" spans="1:18" ht="17" customHeight="1" x14ac:dyDescent="0.2">
      <c r="A175" s="216"/>
      <c r="B175" s="192"/>
      <c r="C175" s="192"/>
      <c r="D175" s="179"/>
      <c r="E175" s="28" t="s">
        <v>243</v>
      </c>
      <c r="G175" s="176"/>
      <c r="H175" s="176"/>
      <c r="I175" s="176"/>
      <c r="R175" s="214"/>
    </row>
    <row r="176" spans="1:18" ht="17" customHeight="1" x14ac:dyDescent="0.2">
      <c r="A176" s="216"/>
      <c r="B176" s="193"/>
      <c r="C176" s="193"/>
      <c r="D176" s="190"/>
      <c r="E176" s="90" t="s">
        <v>244</v>
      </c>
      <c r="F176" s="131"/>
      <c r="G176" s="177"/>
      <c r="H176" s="177"/>
      <c r="I176" s="177"/>
      <c r="J176" s="131"/>
      <c r="K176" s="134"/>
      <c r="L176" s="131"/>
      <c r="M176" s="131"/>
      <c r="N176" s="131"/>
      <c r="O176" s="131"/>
      <c r="P176" s="131"/>
      <c r="Q176" s="131"/>
      <c r="R176" s="215"/>
    </row>
    <row r="178" spans="1:1" ht="19" x14ac:dyDescent="0.25">
      <c r="A178" s="132"/>
    </row>
  </sheetData>
  <mergeCells count="373">
    <mergeCell ref="R69:R70"/>
    <mergeCell ref="J14:Q14"/>
    <mergeCell ref="J15:Q15"/>
    <mergeCell ref="R14:R15"/>
    <mergeCell ref="R119:R124"/>
    <mergeCell ref="R113:R115"/>
    <mergeCell ref="R110:R112"/>
    <mergeCell ref="R93:R95"/>
    <mergeCell ref="R96:R98"/>
    <mergeCell ref="R71:R74"/>
    <mergeCell ref="R75:R78"/>
    <mergeCell ref="R79:R82"/>
    <mergeCell ref="R108:R109"/>
    <mergeCell ref="R116:R118"/>
    <mergeCell ref="A92:R92"/>
    <mergeCell ref="A107:R107"/>
    <mergeCell ref="R44:R48"/>
    <mergeCell ref="R49:R53"/>
    <mergeCell ref="R54:R58"/>
    <mergeCell ref="L87:L90"/>
    <mergeCell ref="N75:N78"/>
    <mergeCell ref="N79:N82"/>
    <mergeCell ref="N83:N86"/>
    <mergeCell ref="N87:N90"/>
    <mergeCell ref="R163:R169"/>
    <mergeCell ref="R170:R176"/>
    <mergeCell ref="R160:R162"/>
    <mergeCell ref="R151:R153"/>
    <mergeCell ref="R135:R138"/>
    <mergeCell ref="R131:R134"/>
    <mergeCell ref="R139:R142"/>
    <mergeCell ref="R145:R147"/>
    <mergeCell ref="R148:R150"/>
    <mergeCell ref="R154:R156"/>
    <mergeCell ref="R157:R159"/>
    <mergeCell ref="P131:P134"/>
    <mergeCell ref="Q131:Q134"/>
    <mergeCell ref="J139:J142"/>
    <mergeCell ref="K139:K142"/>
    <mergeCell ref="L139:L142"/>
    <mergeCell ref="M139:M142"/>
    <mergeCell ref="N139:N142"/>
    <mergeCell ref="O139:O142"/>
    <mergeCell ref="P139:P142"/>
    <mergeCell ref="Q139:Q142"/>
    <mergeCell ref="J131:J134"/>
    <mergeCell ref="K131:K134"/>
    <mergeCell ref="L131:L134"/>
    <mergeCell ref="M131:M134"/>
    <mergeCell ref="N131:N134"/>
    <mergeCell ref="O131:O134"/>
    <mergeCell ref="S44:S58"/>
    <mergeCell ref="R67:R68"/>
    <mergeCell ref="A66:R66"/>
    <mergeCell ref="K1:L1"/>
    <mergeCell ref="M1:N1"/>
    <mergeCell ref="O1:Q1"/>
    <mergeCell ref="R34:R35"/>
    <mergeCell ref="R36:R39"/>
    <mergeCell ref="A28:R28"/>
    <mergeCell ref="A16:R16"/>
    <mergeCell ref="N17:N23"/>
    <mergeCell ref="K17:K23"/>
    <mergeCell ref="R17:R23"/>
    <mergeCell ref="R24:R25"/>
    <mergeCell ref="R29:R33"/>
    <mergeCell ref="A54:A58"/>
    <mergeCell ref="B54:B58"/>
    <mergeCell ref="C54:C58"/>
    <mergeCell ref="D54:D58"/>
    <mergeCell ref="A49:A53"/>
    <mergeCell ref="B49:B53"/>
    <mergeCell ref="C49:C53"/>
    <mergeCell ref="D49:D53"/>
    <mergeCell ref="G49:G53"/>
    <mergeCell ref="K75:K78"/>
    <mergeCell ref="K79:K82"/>
    <mergeCell ref="K83:K86"/>
    <mergeCell ref="K87:K90"/>
    <mergeCell ref="L17:L23"/>
    <mergeCell ref="L75:L78"/>
    <mergeCell ref="L79:L82"/>
    <mergeCell ref="L83:L86"/>
    <mergeCell ref="P83:P86"/>
    <mergeCell ref="R83:R86"/>
    <mergeCell ref="R87:R90"/>
    <mergeCell ref="Q75:Q78"/>
    <mergeCell ref="Q79:Q82"/>
    <mergeCell ref="Q83:Q86"/>
    <mergeCell ref="Q87:Q90"/>
    <mergeCell ref="O79:O82"/>
    <mergeCell ref="O83:O86"/>
    <mergeCell ref="O87:O90"/>
    <mergeCell ref="P75:P78"/>
    <mergeCell ref="P79:P82"/>
    <mergeCell ref="O75:O78"/>
    <mergeCell ref="P87:P90"/>
    <mergeCell ref="J75:J78"/>
    <mergeCell ref="J79:J82"/>
    <mergeCell ref="J83:J86"/>
    <mergeCell ref="J87:J90"/>
    <mergeCell ref="M75:M78"/>
    <mergeCell ref="Q17:Q23"/>
    <mergeCell ref="I170:I176"/>
    <mergeCell ref="J17:J23"/>
    <mergeCell ref="M17:M23"/>
    <mergeCell ref="O17:O23"/>
    <mergeCell ref="P17:P23"/>
    <mergeCell ref="M79:M82"/>
    <mergeCell ref="M83:M86"/>
    <mergeCell ref="M87:M90"/>
    <mergeCell ref="I151:I153"/>
    <mergeCell ref="I139:I142"/>
    <mergeCell ref="I131:I134"/>
    <mergeCell ref="I116:I118"/>
    <mergeCell ref="I110:I112"/>
    <mergeCell ref="I97:I99"/>
    <mergeCell ref="I87:I90"/>
    <mergeCell ref="I79:I82"/>
    <mergeCell ref="I71:I74"/>
    <mergeCell ref="I49:I53"/>
    <mergeCell ref="A170:A176"/>
    <mergeCell ref="B170:B176"/>
    <mergeCell ref="C170:C176"/>
    <mergeCell ref="D170:D176"/>
    <mergeCell ref="G170:G176"/>
    <mergeCell ref="H170:H176"/>
    <mergeCell ref="I160:I162"/>
    <mergeCell ref="A163:A169"/>
    <mergeCell ref="B163:B169"/>
    <mergeCell ref="C163:C169"/>
    <mergeCell ref="D163:D169"/>
    <mergeCell ref="G163:G169"/>
    <mergeCell ref="H163:H169"/>
    <mergeCell ref="I163:I169"/>
    <mergeCell ref="A157:A159"/>
    <mergeCell ref="B157:B159"/>
    <mergeCell ref="C157:C159"/>
    <mergeCell ref="D157:D159"/>
    <mergeCell ref="I157:I159"/>
    <mergeCell ref="A160:A162"/>
    <mergeCell ref="B160:B162"/>
    <mergeCell ref="C160:C162"/>
    <mergeCell ref="D160:D162"/>
    <mergeCell ref="G160:G162"/>
    <mergeCell ref="A154:A156"/>
    <mergeCell ref="B154:B156"/>
    <mergeCell ref="C154:C156"/>
    <mergeCell ref="D154:D156"/>
    <mergeCell ref="I154:I156"/>
    <mergeCell ref="A148:A150"/>
    <mergeCell ref="B148:B150"/>
    <mergeCell ref="C148:C150"/>
    <mergeCell ref="D148:D150"/>
    <mergeCell ref="I148:I150"/>
    <mergeCell ref="A151:A153"/>
    <mergeCell ref="B151:B153"/>
    <mergeCell ref="C151:C153"/>
    <mergeCell ref="D151:D153"/>
    <mergeCell ref="G151:G153"/>
    <mergeCell ref="A145:A147"/>
    <mergeCell ref="B145:B147"/>
    <mergeCell ref="C145:C147"/>
    <mergeCell ref="D145:D147"/>
    <mergeCell ref="I145:I147"/>
    <mergeCell ref="A144:R144"/>
    <mergeCell ref="A139:A142"/>
    <mergeCell ref="B139:B142"/>
    <mergeCell ref="C139:C142"/>
    <mergeCell ref="D139:D142"/>
    <mergeCell ref="G139:G142"/>
    <mergeCell ref="H139:H142"/>
    <mergeCell ref="A135:A138"/>
    <mergeCell ref="B135:B138"/>
    <mergeCell ref="C135:C138"/>
    <mergeCell ref="D135:D138"/>
    <mergeCell ref="G135:G138"/>
    <mergeCell ref="H135:H138"/>
    <mergeCell ref="I135:I138"/>
    <mergeCell ref="A131:A134"/>
    <mergeCell ref="B131:B134"/>
    <mergeCell ref="C131:C134"/>
    <mergeCell ref="D131:D134"/>
    <mergeCell ref="G131:G134"/>
    <mergeCell ref="H131:H134"/>
    <mergeCell ref="A127:A130"/>
    <mergeCell ref="B127:B130"/>
    <mergeCell ref="C127:C130"/>
    <mergeCell ref="D127:D130"/>
    <mergeCell ref="G127:G130"/>
    <mergeCell ref="H127:H130"/>
    <mergeCell ref="I127:I130"/>
    <mergeCell ref="A126:R126"/>
    <mergeCell ref="R127:R130"/>
    <mergeCell ref="A119:A124"/>
    <mergeCell ref="B119:B124"/>
    <mergeCell ref="C119:C124"/>
    <mergeCell ref="D119:D124"/>
    <mergeCell ref="F119:F124"/>
    <mergeCell ref="G119:G124"/>
    <mergeCell ref="H119:H124"/>
    <mergeCell ref="I119:I124"/>
    <mergeCell ref="A116:A118"/>
    <mergeCell ref="B116:B118"/>
    <mergeCell ref="C116:C118"/>
    <mergeCell ref="D116:D118"/>
    <mergeCell ref="G116:G118"/>
    <mergeCell ref="H116:H118"/>
    <mergeCell ref="A113:A115"/>
    <mergeCell ref="B113:B115"/>
    <mergeCell ref="C113:C115"/>
    <mergeCell ref="D113:D115"/>
    <mergeCell ref="G113:G115"/>
    <mergeCell ref="H113:H115"/>
    <mergeCell ref="I113:I115"/>
    <mergeCell ref="A110:A112"/>
    <mergeCell ref="B110:B112"/>
    <mergeCell ref="C110:C112"/>
    <mergeCell ref="D110:D112"/>
    <mergeCell ref="G110:G112"/>
    <mergeCell ref="H110:H112"/>
    <mergeCell ref="A108:A109"/>
    <mergeCell ref="B108:B109"/>
    <mergeCell ref="C108:C109"/>
    <mergeCell ref="D108:D109"/>
    <mergeCell ref="F108:F109"/>
    <mergeCell ref="G108:G109"/>
    <mergeCell ref="H108:H109"/>
    <mergeCell ref="I108:I109"/>
    <mergeCell ref="A97:A99"/>
    <mergeCell ref="B97:B99"/>
    <mergeCell ref="C97:C99"/>
    <mergeCell ref="D97:D99"/>
    <mergeCell ref="G97:G99"/>
    <mergeCell ref="H97:H99"/>
    <mergeCell ref="A93:A96"/>
    <mergeCell ref="B93:B96"/>
    <mergeCell ref="C93:C96"/>
    <mergeCell ref="D93:D96"/>
    <mergeCell ref="G93:G96"/>
    <mergeCell ref="H93:H96"/>
    <mergeCell ref="I93:I96"/>
    <mergeCell ref="A87:A90"/>
    <mergeCell ref="B87:B90"/>
    <mergeCell ref="C87:C90"/>
    <mergeCell ref="D87:D90"/>
    <mergeCell ref="G87:G90"/>
    <mergeCell ref="H87:H90"/>
    <mergeCell ref="A83:A86"/>
    <mergeCell ref="B83:B86"/>
    <mergeCell ref="C83:C86"/>
    <mergeCell ref="D83:D86"/>
    <mergeCell ref="G83:G86"/>
    <mergeCell ref="H83:H86"/>
    <mergeCell ref="I83:I86"/>
    <mergeCell ref="A79:A82"/>
    <mergeCell ref="B79:B82"/>
    <mergeCell ref="C79:C82"/>
    <mergeCell ref="D79:D82"/>
    <mergeCell ref="G79:G82"/>
    <mergeCell ref="H79:H82"/>
    <mergeCell ref="A75:A78"/>
    <mergeCell ref="B75:B78"/>
    <mergeCell ref="C75:C78"/>
    <mergeCell ref="D75:D78"/>
    <mergeCell ref="G75:G78"/>
    <mergeCell ref="H75:H78"/>
    <mergeCell ref="I75:I78"/>
    <mergeCell ref="A71:A74"/>
    <mergeCell ref="B71:B74"/>
    <mergeCell ref="C71:C74"/>
    <mergeCell ref="D71:D74"/>
    <mergeCell ref="G71:G74"/>
    <mergeCell ref="H71:H74"/>
    <mergeCell ref="A69:A70"/>
    <mergeCell ref="B69:B70"/>
    <mergeCell ref="C69:C70"/>
    <mergeCell ref="D69:D70"/>
    <mergeCell ref="H69:H70"/>
    <mergeCell ref="I69:I70"/>
    <mergeCell ref="H59:H64"/>
    <mergeCell ref="I59:I64"/>
    <mergeCell ref="A67:A68"/>
    <mergeCell ref="B67:B68"/>
    <mergeCell ref="C67:C68"/>
    <mergeCell ref="D67:D68"/>
    <mergeCell ref="G67:G68"/>
    <mergeCell ref="H67:H68"/>
    <mergeCell ref="I67:I68"/>
    <mergeCell ref="A59:A64"/>
    <mergeCell ref="B59:B64"/>
    <mergeCell ref="C59:C64"/>
    <mergeCell ref="D59:D64"/>
    <mergeCell ref="G59:G64"/>
    <mergeCell ref="H49:H53"/>
    <mergeCell ref="I40:I43"/>
    <mergeCell ref="A44:A48"/>
    <mergeCell ref="B44:B48"/>
    <mergeCell ref="C44:C48"/>
    <mergeCell ref="D44:D48"/>
    <mergeCell ref="G44:G48"/>
    <mergeCell ref="H44:H48"/>
    <mergeCell ref="I44:I48"/>
    <mergeCell ref="A40:A43"/>
    <mergeCell ref="B40:B43"/>
    <mergeCell ref="C40:C43"/>
    <mergeCell ref="D40:D43"/>
    <mergeCell ref="G40:G43"/>
    <mergeCell ref="H40:H43"/>
    <mergeCell ref="H34:H35"/>
    <mergeCell ref="I34:I35"/>
    <mergeCell ref="A36:A39"/>
    <mergeCell ref="B36:B39"/>
    <mergeCell ref="C36:C39"/>
    <mergeCell ref="D36:D39"/>
    <mergeCell ref="G36:G39"/>
    <mergeCell ref="H36:H39"/>
    <mergeCell ref="I36:I39"/>
    <mergeCell ref="A34:A35"/>
    <mergeCell ref="B34:B35"/>
    <mergeCell ref="C34:C35"/>
    <mergeCell ref="D34:D35"/>
    <mergeCell ref="F34:F35"/>
    <mergeCell ref="G34:G35"/>
    <mergeCell ref="A29:A33"/>
    <mergeCell ref="B29:B33"/>
    <mergeCell ref="C29:C33"/>
    <mergeCell ref="D29:D33"/>
    <mergeCell ref="F29:F33"/>
    <mergeCell ref="G29:G33"/>
    <mergeCell ref="H29:H33"/>
    <mergeCell ref="I29:I33"/>
    <mergeCell ref="I17:I23"/>
    <mergeCell ref="A24:A25"/>
    <mergeCell ref="B24:B25"/>
    <mergeCell ref="C24:C25"/>
    <mergeCell ref="D24:D25"/>
    <mergeCell ref="F24:F25"/>
    <mergeCell ref="I24:I25"/>
    <mergeCell ref="H14:H15"/>
    <mergeCell ref="I14:I15"/>
    <mergeCell ref="A17:A23"/>
    <mergeCell ref="B17:B23"/>
    <mergeCell ref="C17:C23"/>
    <mergeCell ref="D17:D23"/>
    <mergeCell ref="F17:F23"/>
    <mergeCell ref="G17:G23"/>
    <mergeCell ref="H17:H23"/>
    <mergeCell ref="A14:A15"/>
    <mergeCell ref="B14:B15"/>
    <mergeCell ref="C14:C15"/>
    <mergeCell ref="D14:D15"/>
    <mergeCell ref="E14:E15"/>
    <mergeCell ref="G14:G15"/>
    <mergeCell ref="G7:G10"/>
    <mergeCell ref="A1:A5"/>
    <mergeCell ref="B1:B5"/>
    <mergeCell ref="C1:C5"/>
    <mergeCell ref="D1:D5"/>
    <mergeCell ref="E1:E5"/>
    <mergeCell ref="F1:F2"/>
    <mergeCell ref="A11:A13"/>
    <mergeCell ref="B11:B13"/>
    <mergeCell ref="C11:C13"/>
    <mergeCell ref="D11:D13"/>
    <mergeCell ref="E11:E13"/>
    <mergeCell ref="F11:F13"/>
    <mergeCell ref="A7:A10"/>
    <mergeCell ref="B7:B10"/>
    <mergeCell ref="C7:C10"/>
    <mergeCell ref="D7:D10"/>
    <mergeCell ref="E7:E10"/>
    <mergeCell ref="F7:F1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78"/>
  <sheetViews>
    <sheetView topLeftCell="A13" workbookViewId="0">
      <selection activeCell="N42" sqref="N42"/>
    </sheetView>
  </sheetViews>
  <sheetFormatPr baseColWidth="10" defaultColWidth="19.33203125" defaultRowHeight="15" x14ac:dyDescent="0.2"/>
  <cols>
    <col min="1" max="1" width="13.83203125" style="1" customWidth="1"/>
    <col min="2" max="2" width="16.33203125" style="9" customWidth="1"/>
    <col min="3" max="3" width="11.5" style="9" customWidth="1"/>
    <col min="4" max="4" width="16.33203125" style="1" customWidth="1"/>
    <col min="5" max="5" width="21" style="1" customWidth="1"/>
    <col min="6" max="6" width="26.1640625" style="1" customWidth="1"/>
    <col min="7" max="7" width="14.33203125" style="8" hidden="1" customWidth="1"/>
    <col min="8" max="8" width="13.6640625" style="8" customWidth="1"/>
    <col min="9" max="9" width="12.83203125" style="8" hidden="1" customWidth="1"/>
    <col min="10" max="10" width="12.33203125" style="1" customWidth="1"/>
    <col min="11" max="14" width="11.33203125" style="9" customWidth="1"/>
    <col min="15" max="15" width="11.33203125" style="1" customWidth="1"/>
    <col min="16" max="16" width="10.6640625" style="1" customWidth="1"/>
    <col min="17" max="16384" width="19.33203125" style="1"/>
  </cols>
  <sheetData>
    <row r="1" spans="1:18" ht="15" customHeight="1" x14ac:dyDescent="0.2">
      <c r="A1" s="217" t="s">
        <v>208</v>
      </c>
      <c r="B1" s="218" t="s">
        <v>213</v>
      </c>
      <c r="C1" s="192"/>
      <c r="D1" s="179"/>
      <c r="E1" s="179"/>
      <c r="F1" s="180" t="s">
        <v>299</v>
      </c>
      <c r="G1" s="10" t="s">
        <v>303</v>
      </c>
      <c r="H1" s="11" t="s">
        <v>412</v>
      </c>
      <c r="I1" s="13" t="s">
        <v>306</v>
      </c>
      <c r="J1" s="145" t="s">
        <v>397</v>
      </c>
      <c r="K1" s="243" t="s">
        <v>394</v>
      </c>
      <c r="L1" s="244"/>
      <c r="M1" s="243" t="s">
        <v>395</v>
      </c>
      <c r="N1" s="244"/>
      <c r="O1" s="243" t="s">
        <v>396</v>
      </c>
      <c r="P1" s="244"/>
      <c r="Q1" s="244"/>
      <c r="R1" s="144"/>
    </row>
    <row r="2" spans="1:18" x14ac:dyDescent="0.2">
      <c r="A2" s="217"/>
      <c r="B2" s="218"/>
      <c r="C2" s="192"/>
      <c r="D2" s="179"/>
      <c r="E2" s="179"/>
      <c r="F2" s="180"/>
      <c r="G2" s="10" t="s">
        <v>245</v>
      </c>
      <c r="H2" s="157" t="s">
        <v>304</v>
      </c>
      <c r="I2" s="13" t="s">
        <v>305</v>
      </c>
      <c r="J2" s="12" t="s">
        <v>249</v>
      </c>
      <c r="K2" s="12" t="s">
        <v>247</v>
      </c>
      <c r="L2" s="81" t="s">
        <v>398</v>
      </c>
      <c r="M2" s="12" t="s">
        <v>250</v>
      </c>
      <c r="N2" s="12" t="s">
        <v>248</v>
      </c>
      <c r="O2" s="12" t="s">
        <v>317</v>
      </c>
      <c r="P2" s="12" t="s">
        <v>318</v>
      </c>
      <c r="Q2" s="12" t="s">
        <v>320</v>
      </c>
    </row>
    <row r="3" spans="1:18" x14ac:dyDescent="0.2">
      <c r="A3" s="217"/>
      <c r="B3" s="218"/>
      <c r="C3" s="192"/>
      <c r="D3" s="179"/>
      <c r="E3" s="179"/>
      <c r="F3" s="5" t="s">
        <v>93</v>
      </c>
      <c r="G3" s="17" t="s">
        <v>300</v>
      </c>
      <c r="H3" s="16" t="s">
        <v>300</v>
      </c>
      <c r="I3" s="5"/>
    </row>
    <row r="4" spans="1:18" x14ac:dyDescent="0.2">
      <c r="A4" s="217"/>
      <c r="B4" s="218"/>
      <c r="C4" s="192"/>
      <c r="D4" s="179"/>
      <c r="E4" s="179"/>
      <c r="F4" s="5" t="s">
        <v>95</v>
      </c>
      <c r="G4" s="17" t="s">
        <v>302</v>
      </c>
      <c r="H4" s="31"/>
      <c r="I4" s="31"/>
    </row>
    <row r="5" spans="1:18" x14ac:dyDescent="0.2">
      <c r="A5" s="217"/>
      <c r="B5" s="218"/>
      <c r="C5" s="192"/>
      <c r="D5" s="179"/>
      <c r="E5" s="179"/>
      <c r="F5" s="5" t="s">
        <v>94</v>
      </c>
      <c r="G5" s="17" t="s">
        <v>301</v>
      </c>
      <c r="H5" s="6"/>
      <c r="I5" s="18" t="s">
        <v>301</v>
      </c>
    </row>
    <row r="6" spans="1:18" ht="154" customHeight="1" x14ac:dyDescent="0.2">
      <c r="A6" s="82" t="s">
        <v>209</v>
      </c>
      <c r="B6" s="83" t="s">
        <v>212</v>
      </c>
      <c r="C6" s="25"/>
      <c r="D6" s="27"/>
      <c r="E6" s="27"/>
      <c r="F6" s="27"/>
      <c r="G6" s="31"/>
      <c r="H6" s="31" t="s">
        <v>0</v>
      </c>
      <c r="I6" s="31" t="s">
        <v>253</v>
      </c>
    </row>
    <row r="7" spans="1:18" ht="15" customHeight="1" x14ac:dyDescent="0.2">
      <c r="A7" s="217" t="s">
        <v>211</v>
      </c>
      <c r="B7" s="218" t="s">
        <v>413</v>
      </c>
      <c r="C7" s="192"/>
      <c r="D7" s="179"/>
      <c r="E7" s="179"/>
      <c r="F7" s="179"/>
      <c r="G7" s="181"/>
      <c r="H7" s="31" t="s">
        <v>96</v>
      </c>
      <c r="I7" s="31" t="s">
        <v>1</v>
      </c>
    </row>
    <row r="8" spans="1:18" x14ac:dyDescent="0.2">
      <c r="A8" s="217"/>
      <c r="B8" s="218"/>
      <c r="C8" s="192"/>
      <c r="D8" s="179"/>
      <c r="E8" s="179"/>
      <c r="F8" s="179"/>
      <c r="G8" s="181"/>
      <c r="H8" s="31" t="s">
        <v>97</v>
      </c>
      <c r="I8" s="31" t="s">
        <v>2</v>
      </c>
    </row>
    <row r="9" spans="1:18" x14ac:dyDescent="0.2">
      <c r="A9" s="217"/>
      <c r="B9" s="218"/>
      <c r="C9" s="192"/>
      <c r="D9" s="179"/>
      <c r="E9" s="179"/>
      <c r="F9" s="179"/>
      <c r="G9" s="181"/>
      <c r="H9" s="31" t="s">
        <v>98</v>
      </c>
      <c r="I9" s="6"/>
    </row>
    <row r="10" spans="1:18" x14ac:dyDescent="0.2">
      <c r="A10" s="217"/>
      <c r="B10" s="218"/>
      <c r="C10" s="192"/>
      <c r="D10" s="179"/>
      <c r="E10" s="179"/>
      <c r="F10" s="179"/>
      <c r="G10" s="181"/>
      <c r="H10" s="31" t="s">
        <v>99</v>
      </c>
      <c r="I10" s="6"/>
    </row>
    <row r="11" spans="1:18" ht="15" customHeight="1" x14ac:dyDescent="0.2">
      <c r="A11" s="219"/>
      <c r="B11" s="176"/>
      <c r="C11" s="192"/>
      <c r="D11" s="179"/>
      <c r="E11" s="179"/>
      <c r="F11" s="179"/>
      <c r="G11" s="7" t="s">
        <v>3</v>
      </c>
      <c r="H11" s="7" t="s">
        <v>3</v>
      </c>
      <c r="I11" s="7" t="s">
        <v>3</v>
      </c>
    </row>
    <row r="12" spans="1:18" ht="30" x14ac:dyDescent="0.2">
      <c r="A12" s="219"/>
      <c r="B12" s="176"/>
      <c r="C12" s="192"/>
      <c r="D12" s="179"/>
      <c r="E12" s="179"/>
      <c r="F12" s="179"/>
      <c r="G12" s="5" t="s">
        <v>171</v>
      </c>
      <c r="H12" s="31" t="s">
        <v>100</v>
      </c>
      <c r="I12" s="31" t="s">
        <v>101</v>
      </c>
      <c r="J12" s="9">
        <v>8945</v>
      </c>
      <c r="K12" s="9">
        <v>3245</v>
      </c>
      <c r="L12" s="9">
        <v>3786</v>
      </c>
      <c r="M12" s="9">
        <v>46</v>
      </c>
      <c r="N12" s="9">
        <v>1556</v>
      </c>
      <c r="O12" s="9">
        <v>1266</v>
      </c>
      <c r="P12" s="9">
        <v>1136</v>
      </c>
      <c r="Q12" s="9">
        <v>2012</v>
      </c>
    </row>
    <row r="13" spans="1:18" ht="30" x14ac:dyDescent="0.2">
      <c r="A13" s="219"/>
      <c r="B13" s="176"/>
      <c r="C13" s="192"/>
      <c r="D13" s="179"/>
      <c r="E13" s="179"/>
      <c r="F13" s="179"/>
      <c r="G13" s="5" t="s">
        <v>170</v>
      </c>
      <c r="H13" s="31" t="s">
        <v>102</v>
      </c>
      <c r="I13" s="31" t="s">
        <v>103</v>
      </c>
      <c r="J13" s="9">
        <v>372</v>
      </c>
      <c r="K13" s="9">
        <v>18</v>
      </c>
      <c r="L13" s="9">
        <v>20</v>
      </c>
      <c r="M13" s="9">
        <v>2</v>
      </c>
      <c r="N13" s="9">
        <v>6</v>
      </c>
      <c r="O13" s="9">
        <v>22</v>
      </c>
      <c r="P13" s="9">
        <v>24</v>
      </c>
      <c r="Q13" s="9">
        <v>625</v>
      </c>
    </row>
    <row r="14" spans="1:18" s="4" customFormat="1" ht="22" customHeight="1" x14ac:dyDescent="0.2">
      <c r="A14" s="220" t="s">
        <v>255</v>
      </c>
      <c r="B14" s="184" t="s">
        <v>256</v>
      </c>
      <c r="C14" s="184" t="s">
        <v>254</v>
      </c>
      <c r="D14" s="184" t="s">
        <v>4</v>
      </c>
      <c r="E14" s="184" t="s">
        <v>5</v>
      </c>
      <c r="F14" s="85" t="s">
        <v>6</v>
      </c>
      <c r="G14" s="184" t="s">
        <v>307</v>
      </c>
      <c r="H14" s="184" t="s">
        <v>308</v>
      </c>
      <c r="I14" s="184" t="s">
        <v>309</v>
      </c>
      <c r="J14" s="239" t="s">
        <v>586</v>
      </c>
      <c r="K14" s="239"/>
      <c r="L14" s="239"/>
      <c r="M14" s="239"/>
      <c r="N14" s="239"/>
      <c r="O14" s="239"/>
      <c r="P14" s="239"/>
      <c r="Q14" s="239"/>
      <c r="R14" s="239" t="s">
        <v>606</v>
      </c>
    </row>
    <row r="15" spans="1:18" ht="19" customHeight="1" x14ac:dyDescent="0.2">
      <c r="A15" s="220"/>
      <c r="B15" s="185"/>
      <c r="C15" s="185"/>
      <c r="D15" s="185"/>
      <c r="E15" s="185"/>
      <c r="F15" s="86" t="s">
        <v>7</v>
      </c>
      <c r="G15" s="185"/>
      <c r="H15" s="185"/>
      <c r="I15" s="185"/>
      <c r="J15" s="239" t="s">
        <v>585</v>
      </c>
      <c r="K15" s="239"/>
      <c r="L15" s="239"/>
      <c r="M15" s="239"/>
      <c r="N15" s="239"/>
      <c r="O15" s="239"/>
      <c r="P15" s="239"/>
      <c r="Q15" s="239"/>
      <c r="R15" s="239"/>
    </row>
    <row r="16" spans="1:18" ht="15" customHeight="1" x14ac:dyDescent="0.2">
      <c r="A16" s="221" t="s">
        <v>216</v>
      </c>
      <c r="B16" s="194"/>
      <c r="C16" s="194"/>
      <c r="D16" s="194"/>
      <c r="E16" s="194"/>
      <c r="F16" s="194"/>
      <c r="G16" s="194"/>
      <c r="H16" s="194"/>
      <c r="I16" s="194"/>
      <c r="J16" s="194"/>
      <c r="K16" s="194"/>
      <c r="L16" s="194"/>
      <c r="M16" s="194"/>
      <c r="N16" s="194"/>
      <c r="O16" s="194"/>
      <c r="P16" s="194"/>
      <c r="Q16" s="194"/>
      <c r="R16" s="194"/>
    </row>
    <row r="17" spans="1:18" ht="16" customHeight="1" x14ac:dyDescent="0.2">
      <c r="A17" s="216" t="s">
        <v>8</v>
      </c>
      <c r="B17" s="191" t="s">
        <v>8</v>
      </c>
      <c r="C17" s="191" t="s">
        <v>257</v>
      </c>
      <c r="D17" s="189" t="s">
        <v>9</v>
      </c>
      <c r="E17" s="87" t="s">
        <v>104</v>
      </c>
      <c r="F17" s="189"/>
      <c r="G17" s="172" t="s">
        <v>414</v>
      </c>
      <c r="H17" s="191"/>
      <c r="I17" s="175"/>
    </row>
    <row r="18" spans="1:18" ht="15" customHeight="1" x14ac:dyDescent="0.2">
      <c r="A18" s="216"/>
      <c r="B18" s="192"/>
      <c r="C18" s="192"/>
      <c r="D18" s="179"/>
      <c r="E18" s="28" t="s">
        <v>105</v>
      </c>
      <c r="F18" s="179"/>
      <c r="G18" s="173"/>
      <c r="H18" s="192"/>
      <c r="I18" s="176"/>
    </row>
    <row r="19" spans="1:18" ht="15" customHeight="1" x14ac:dyDescent="0.2">
      <c r="A19" s="216"/>
      <c r="B19" s="192"/>
      <c r="C19" s="192"/>
      <c r="D19" s="179"/>
      <c r="E19" s="28" t="s">
        <v>106</v>
      </c>
      <c r="F19" s="179"/>
      <c r="G19" s="173"/>
      <c r="H19" s="192"/>
      <c r="I19" s="176"/>
    </row>
    <row r="20" spans="1:18" ht="15" customHeight="1" x14ac:dyDescent="0.2">
      <c r="A20" s="216"/>
      <c r="B20" s="192"/>
      <c r="C20" s="192"/>
      <c r="D20" s="179"/>
      <c r="E20" s="28" t="s">
        <v>107</v>
      </c>
      <c r="F20" s="179"/>
      <c r="G20" s="173"/>
      <c r="H20" s="192"/>
      <c r="I20" s="176"/>
    </row>
    <row r="21" spans="1:18" ht="15" customHeight="1" x14ac:dyDescent="0.2">
      <c r="A21" s="216"/>
      <c r="B21" s="192"/>
      <c r="C21" s="192"/>
      <c r="D21" s="179"/>
      <c r="E21" s="28" t="s">
        <v>108</v>
      </c>
      <c r="F21" s="179"/>
      <c r="G21" s="173"/>
      <c r="H21" s="192"/>
      <c r="I21" s="176"/>
    </row>
    <row r="22" spans="1:18" ht="15" customHeight="1" x14ac:dyDescent="0.2">
      <c r="A22" s="216"/>
      <c r="B22" s="192"/>
      <c r="C22" s="192"/>
      <c r="D22" s="179"/>
      <c r="E22" s="28" t="s">
        <v>109</v>
      </c>
      <c r="F22" s="179"/>
      <c r="G22" s="173"/>
      <c r="H22" s="192"/>
      <c r="I22" s="176"/>
    </row>
    <row r="23" spans="1:18" ht="15" customHeight="1" x14ac:dyDescent="0.2">
      <c r="A23" s="216"/>
      <c r="B23" s="193"/>
      <c r="C23" s="193"/>
      <c r="D23" s="190"/>
      <c r="E23" s="90" t="s">
        <v>110</v>
      </c>
      <c r="F23" s="190"/>
      <c r="G23" s="174"/>
      <c r="H23" s="193"/>
      <c r="I23" s="177"/>
    </row>
    <row r="24" spans="1:18" ht="16" customHeight="1" x14ac:dyDescent="0.2">
      <c r="A24" s="216" t="s">
        <v>10</v>
      </c>
      <c r="B24" s="191" t="s">
        <v>10</v>
      </c>
      <c r="C24" s="191" t="s">
        <v>258</v>
      </c>
      <c r="D24" s="189" t="s">
        <v>11</v>
      </c>
      <c r="E24" s="87" t="s">
        <v>422</v>
      </c>
      <c r="F24" s="189"/>
      <c r="G24" s="91"/>
      <c r="H24" s="92"/>
      <c r="I24" s="175"/>
      <c r="J24" s="88" t="s">
        <v>423</v>
      </c>
      <c r="K24" s="93" t="s">
        <v>423</v>
      </c>
      <c r="L24" s="88" t="s">
        <v>423</v>
      </c>
      <c r="M24" s="146"/>
      <c r="N24" s="94" t="s">
        <v>423</v>
      </c>
      <c r="O24" s="88" t="s">
        <v>423</v>
      </c>
      <c r="P24" s="88" t="s">
        <v>423</v>
      </c>
      <c r="Q24" s="88" t="s">
        <v>423</v>
      </c>
    </row>
    <row r="25" spans="1:18" ht="15" customHeight="1" x14ac:dyDescent="0.2">
      <c r="A25" s="216"/>
      <c r="B25" s="193"/>
      <c r="C25" s="193"/>
      <c r="D25" s="190"/>
      <c r="E25" s="90" t="s">
        <v>424</v>
      </c>
      <c r="F25" s="190"/>
      <c r="G25" s="95"/>
      <c r="H25" s="96"/>
      <c r="I25" s="177"/>
      <c r="J25" s="88">
        <v>0.84</v>
      </c>
      <c r="K25" s="93">
        <v>0.51</v>
      </c>
      <c r="L25" s="88">
        <v>9.34</v>
      </c>
      <c r="M25" s="146"/>
      <c r="N25" s="94">
        <v>0.01</v>
      </c>
      <c r="O25" s="88">
        <v>0.41</v>
      </c>
      <c r="P25" s="88">
        <v>1.62</v>
      </c>
      <c r="Q25" s="88">
        <v>0.49</v>
      </c>
    </row>
    <row r="26" spans="1:18" x14ac:dyDescent="0.2">
      <c r="A26" s="46" t="s">
        <v>12</v>
      </c>
      <c r="B26" s="98" t="s">
        <v>12</v>
      </c>
      <c r="C26" s="99" t="s">
        <v>260</v>
      </c>
      <c r="D26" s="100" t="s">
        <v>13</v>
      </c>
      <c r="E26" s="101"/>
      <c r="F26" s="100"/>
      <c r="G26" s="102"/>
      <c r="H26" s="102"/>
      <c r="I26" s="102"/>
      <c r="N26" s="133"/>
      <c r="O26" s="103"/>
      <c r="P26" s="103"/>
      <c r="Q26" s="103"/>
    </row>
    <row r="27" spans="1:18" x14ac:dyDescent="0.2">
      <c r="A27" s="104"/>
      <c r="B27" s="25"/>
      <c r="C27" s="25"/>
      <c r="D27" s="27"/>
      <c r="E27" s="3"/>
      <c r="F27" s="27"/>
      <c r="G27" s="31"/>
      <c r="H27" s="31"/>
      <c r="I27" s="31"/>
      <c r="N27" s="133"/>
      <c r="O27" s="103"/>
      <c r="P27" s="103"/>
      <c r="Q27" s="103"/>
    </row>
    <row r="28" spans="1:18" ht="15" customHeight="1" x14ac:dyDescent="0.2">
      <c r="A28" s="221" t="s">
        <v>215</v>
      </c>
      <c r="B28" s="194"/>
      <c r="C28" s="194"/>
      <c r="D28" s="194"/>
      <c r="E28" s="194"/>
      <c r="F28" s="194"/>
      <c r="G28" s="194"/>
      <c r="H28" s="194"/>
      <c r="I28" s="194"/>
      <c r="J28" s="194"/>
      <c r="K28" s="194"/>
      <c r="L28" s="194"/>
      <c r="M28" s="194"/>
      <c r="N28" s="194"/>
      <c r="O28" s="194"/>
      <c r="P28" s="194"/>
      <c r="Q28" s="194"/>
      <c r="R28" s="194"/>
    </row>
    <row r="29" spans="1:18" ht="17" customHeight="1" x14ac:dyDescent="0.2">
      <c r="A29" s="216" t="s">
        <v>14</v>
      </c>
      <c r="B29" s="191" t="s">
        <v>14</v>
      </c>
      <c r="C29" s="191" t="s">
        <v>259</v>
      </c>
      <c r="D29" s="189" t="s">
        <v>15</v>
      </c>
      <c r="E29" s="87" t="s">
        <v>113</v>
      </c>
      <c r="F29" s="189"/>
      <c r="G29" s="203"/>
      <c r="H29" s="197"/>
      <c r="I29" s="200"/>
      <c r="J29" s="89"/>
      <c r="K29" s="89"/>
      <c r="L29" s="63"/>
      <c r="M29" s="147"/>
      <c r="N29" s="93"/>
      <c r="O29" s="93"/>
      <c r="P29" s="93"/>
      <c r="Q29" s="93"/>
    </row>
    <row r="30" spans="1:18" ht="17" customHeight="1" x14ac:dyDescent="0.2">
      <c r="A30" s="216"/>
      <c r="B30" s="192"/>
      <c r="C30" s="192"/>
      <c r="D30" s="179"/>
      <c r="E30" s="28" t="s">
        <v>114</v>
      </c>
      <c r="F30" s="179"/>
      <c r="G30" s="204"/>
      <c r="H30" s="198"/>
      <c r="I30" s="201"/>
      <c r="J30" s="88">
        <v>1.6</v>
      </c>
      <c r="K30" s="93" t="s">
        <v>437</v>
      </c>
      <c r="L30" s="88">
        <v>0</v>
      </c>
      <c r="M30" s="147"/>
      <c r="N30" s="94">
        <v>16.29</v>
      </c>
      <c r="O30" s="88">
        <v>2.0099999999999998</v>
      </c>
      <c r="P30" s="88">
        <v>0.22</v>
      </c>
      <c r="Q30" s="88" t="s">
        <v>438</v>
      </c>
    </row>
    <row r="31" spans="1:18" ht="17" customHeight="1" x14ac:dyDescent="0.2">
      <c r="A31" s="216"/>
      <c r="B31" s="192"/>
      <c r="C31" s="192"/>
      <c r="D31" s="179"/>
      <c r="E31" s="28" t="s">
        <v>115</v>
      </c>
      <c r="F31" s="179"/>
      <c r="G31" s="204"/>
      <c r="H31" s="198"/>
      <c r="I31" s="201"/>
      <c r="J31" s="88" t="s">
        <v>445</v>
      </c>
      <c r="K31" s="93">
        <v>1.58</v>
      </c>
      <c r="L31" s="88">
        <v>1.04</v>
      </c>
      <c r="M31" s="147"/>
      <c r="N31" s="94">
        <v>73948.240000000005</v>
      </c>
      <c r="O31" s="88" t="s">
        <v>446</v>
      </c>
      <c r="P31" s="88">
        <v>0.32</v>
      </c>
      <c r="Q31" s="88">
        <v>1.1000000000000001</v>
      </c>
    </row>
    <row r="32" spans="1:18" ht="17" customHeight="1" x14ac:dyDescent="0.2">
      <c r="A32" s="216"/>
      <c r="B32" s="192"/>
      <c r="C32" s="192"/>
      <c r="D32" s="179"/>
      <c r="E32" s="28" t="s">
        <v>116</v>
      </c>
      <c r="F32" s="179"/>
      <c r="G32" s="204"/>
      <c r="H32" s="198"/>
      <c r="I32" s="201"/>
      <c r="J32" s="88">
        <v>1.55</v>
      </c>
      <c r="K32" s="93">
        <v>5.8</v>
      </c>
      <c r="L32" s="88">
        <v>114.19</v>
      </c>
      <c r="M32" s="147"/>
      <c r="N32" s="94">
        <v>125.55</v>
      </c>
      <c r="O32" s="88">
        <v>4.8</v>
      </c>
      <c r="P32" s="88">
        <v>1.1299999999999999</v>
      </c>
      <c r="Q32" s="88">
        <v>1.96</v>
      </c>
    </row>
    <row r="33" spans="1:18" ht="17" customHeight="1" x14ac:dyDescent="0.2">
      <c r="A33" s="216"/>
      <c r="B33" s="193"/>
      <c r="C33" s="193"/>
      <c r="D33" s="190"/>
      <c r="E33" s="90" t="s">
        <v>117</v>
      </c>
      <c r="F33" s="190"/>
      <c r="G33" s="205"/>
      <c r="H33" s="199"/>
      <c r="I33" s="202"/>
      <c r="J33" s="88">
        <v>0.76</v>
      </c>
      <c r="K33" s="93">
        <v>2.89</v>
      </c>
      <c r="L33" s="88">
        <v>0</v>
      </c>
      <c r="M33" s="147"/>
      <c r="N33" s="94">
        <v>0</v>
      </c>
      <c r="O33" s="88" t="s">
        <v>423</v>
      </c>
      <c r="P33" s="88" t="s">
        <v>423</v>
      </c>
      <c r="Q33" s="88" t="s">
        <v>423</v>
      </c>
    </row>
    <row r="34" spans="1:18" ht="17" customHeight="1" x14ac:dyDescent="0.2">
      <c r="A34" s="216" t="s">
        <v>16</v>
      </c>
      <c r="B34" s="191" t="s">
        <v>172</v>
      </c>
      <c r="C34" s="191" t="s">
        <v>261</v>
      </c>
      <c r="D34" s="189" t="s">
        <v>17</v>
      </c>
      <c r="E34" s="87" t="s">
        <v>455</v>
      </c>
      <c r="F34" s="189"/>
      <c r="G34" s="203"/>
      <c r="H34" s="197"/>
      <c r="I34" s="200"/>
      <c r="J34" s="141" t="s">
        <v>423</v>
      </c>
      <c r="K34" s="142" t="s">
        <v>423</v>
      </c>
      <c r="L34" s="141" t="s">
        <v>423</v>
      </c>
      <c r="M34" s="150"/>
      <c r="N34" s="151" t="s">
        <v>423</v>
      </c>
      <c r="O34" s="141" t="s">
        <v>423</v>
      </c>
      <c r="P34" s="141" t="s">
        <v>423</v>
      </c>
      <c r="Q34" s="141" t="s">
        <v>423</v>
      </c>
      <c r="R34" s="135"/>
    </row>
    <row r="35" spans="1:18" ht="17" customHeight="1" x14ac:dyDescent="0.2">
      <c r="A35" s="216"/>
      <c r="B35" s="193"/>
      <c r="C35" s="193"/>
      <c r="D35" s="190"/>
      <c r="E35" s="90" t="s">
        <v>456</v>
      </c>
      <c r="F35" s="190"/>
      <c r="G35" s="205"/>
      <c r="H35" s="199"/>
      <c r="I35" s="202"/>
      <c r="J35" s="139">
        <v>0.88</v>
      </c>
      <c r="K35" s="140">
        <v>1.75</v>
      </c>
      <c r="L35" s="139">
        <v>0.43</v>
      </c>
      <c r="M35" s="148"/>
      <c r="N35" s="149">
        <v>0.02</v>
      </c>
      <c r="O35" s="139" t="s">
        <v>460</v>
      </c>
      <c r="P35" s="139">
        <v>1.87</v>
      </c>
      <c r="Q35" s="139">
        <v>0.77</v>
      </c>
      <c r="R35" s="131"/>
    </row>
    <row r="36" spans="1:18" ht="17" customHeight="1" x14ac:dyDescent="0.2">
      <c r="A36" s="216" t="s">
        <v>18</v>
      </c>
      <c r="B36" s="191" t="s">
        <v>18</v>
      </c>
      <c r="C36" s="191" t="s">
        <v>262</v>
      </c>
      <c r="D36" s="189" t="s">
        <v>19</v>
      </c>
      <c r="E36" s="87" t="s">
        <v>113</v>
      </c>
      <c r="F36" s="105" t="s">
        <v>461</v>
      </c>
      <c r="G36" s="203"/>
      <c r="H36" s="197"/>
      <c r="I36" s="200"/>
      <c r="J36" s="88" t="s">
        <v>423</v>
      </c>
      <c r="K36" s="93" t="s">
        <v>423</v>
      </c>
      <c r="L36" s="88" t="s">
        <v>423</v>
      </c>
      <c r="M36" s="147"/>
      <c r="N36" s="94" t="s">
        <v>423</v>
      </c>
      <c r="O36" s="88" t="s">
        <v>423</v>
      </c>
      <c r="P36" s="88" t="s">
        <v>423</v>
      </c>
      <c r="Q36" s="88" t="s">
        <v>423</v>
      </c>
    </row>
    <row r="37" spans="1:18" ht="17" customHeight="1" x14ac:dyDescent="0.2">
      <c r="A37" s="216"/>
      <c r="B37" s="192"/>
      <c r="C37" s="192"/>
      <c r="D37" s="179"/>
      <c r="E37" s="28" t="s">
        <v>120</v>
      </c>
      <c r="F37" s="106" t="s">
        <v>462</v>
      </c>
      <c r="G37" s="204"/>
      <c r="H37" s="198"/>
      <c r="I37" s="201"/>
      <c r="J37" s="88" t="s">
        <v>472</v>
      </c>
      <c r="K37" s="93" t="s">
        <v>471</v>
      </c>
      <c r="L37" s="107" t="s">
        <v>475</v>
      </c>
      <c r="M37" s="147"/>
      <c r="N37" s="94">
        <v>4839.8100000000004</v>
      </c>
      <c r="O37" s="88">
        <v>7.79</v>
      </c>
      <c r="P37" s="88" t="s">
        <v>473</v>
      </c>
      <c r="Q37" s="88" t="s">
        <v>474</v>
      </c>
    </row>
    <row r="38" spans="1:18" ht="17" customHeight="1" x14ac:dyDescent="0.2">
      <c r="A38" s="216"/>
      <c r="B38" s="192"/>
      <c r="C38" s="192"/>
      <c r="D38" s="179"/>
      <c r="E38" s="28" t="s">
        <v>121</v>
      </c>
      <c r="F38" s="28"/>
      <c r="G38" s="204"/>
      <c r="H38" s="198"/>
      <c r="I38" s="201"/>
      <c r="N38" s="133"/>
      <c r="O38" s="103"/>
      <c r="P38" s="103"/>
      <c r="Q38" s="103"/>
    </row>
    <row r="39" spans="1:18" ht="17" customHeight="1" x14ac:dyDescent="0.2">
      <c r="A39" s="216"/>
      <c r="B39" s="193"/>
      <c r="C39" s="193"/>
      <c r="D39" s="190"/>
      <c r="E39" s="90" t="s">
        <v>122</v>
      </c>
      <c r="F39" s="90"/>
      <c r="G39" s="205"/>
      <c r="H39" s="199"/>
      <c r="I39" s="202"/>
      <c r="N39" s="133"/>
      <c r="O39" s="103"/>
      <c r="P39" s="103"/>
      <c r="Q39" s="103"/>
    </row>
    <row r="40" spans="1:18" ht="17" customHeight="1" x14ac:dyDescent="0.2">
      <c r="A40" s="216" t="s">
        <v>20</v>
      </c>
      <c r="B40" s="191" t="s">
        <v>173</v>
      </c>
      <c r="C40" s="191" t="s">
        <v>263</v>
      </c>
      <c r="D40" s="189" t="s">
        <v>21</v>
      </c>
      <c r="E40" s="87" t="s">
        <v>96</v>
      </c>
      <c r="F40" s="108"/>
      <c r="G40" s="200"/>
      <c r="H40" s="209" t="s">
        <v>414</v>
      </c>
      <c r="I40" s="175"/>
      <c r="J40" s="141" t="s">
        <v>477</v>
      </c>
      <c r="K40" s="142" t="s">
        <v>476</v>
      </c>
      <c r="L40" s="152" t="s">
        <v>481</v>
      </c>
      <c r="M40" s="150"/>
      <c r="N40" s="151">
        <v>55259341.75</v>
      </c>
      <c r="O40" s="152" t="s">
        <v>478</v>
      </c>
      <c r="P40" s="141" t="s">
        <v>479</v>
      </c>
      <c r="Q40" s="152" t="s">
        <v>480</v>
      </c>
      <c r="R40" s="135"/>
    </row>
    <row r="41" spans="1:18" ht="17" customHeight="1" x14ac:dyDescent="0.2">
      <c r="A41" s="216"/>
      <c r="B41" s="192"/>
      <c r="C41" s="192"/>
      <c r="D41" s="179"/>
      <c r="E41" s="28" t="s">
        <v>97</v>
      </c>
      <c r="F41" s="109"/>
      <c r="G41" s="201"/>
      <c r="H41" s="195"/>
      <c r="I41" s="176"/>
      <c r="N41" s="133"/>
      <c r="O41" s="103"/>
      <c r="P41" s="103"/>
      <c r="Q41" s="103"/>
    </row>
    <row r="42" spans="1:18" ht="17" customHeight="1" x14ac:dyDescent="0.2">
      <c r="A42" s="216"/>
      <c r="B42" s="192"/>
      <c r="C42" s="192"/>
      <c r="D42" s="179"/>
      <c r="E42" s="28" t="s">
        <v>98</v>
      </c>
      <c r="F42" s="110"/>
      <c r="G42" s="201"/>
      <c r="H42" s="195"/>
      <c r="I42" s="176"/>
      <c r="N42" s="133"/>
      <c r="O42" s="103"/>
      <c r="P42" s="103"/>
      <c r="Q42" s="103"/>
    </row>
    <row r="43" spans="1:18" ht="17" customHeight="1" x14ac:dyDescent="0.2">
      <c r="A43" s="216"/>
      <c r="B43" s="193"/>
      <c r="C43" s="193"/>
      <c r="D43" s="190"/>
      <c r="E43" s="90" t="s">
        <v>99</v>
      </c>
      <c r="F43" s="111"/>
      <c r="G43" s="202"/>
      <c r="H43" s="196"/>
      <c r="I43" s="177"/>
      <c r="J43" s="131"/>
      <c r="K43" s="134"/>
      <c r="L43" s="134"/>
      <c r="M43" s="134"/>
      <c r="N43" s="153"/>
      <c r="O43" s="154"/>
      <c r="P43" s="154"/>
      <c r="Q43" s="154"/>
      <c r="R43" s="131"/>
    </row>
    <row r="44" spans="1:18" ht="17" customHeight="1" x14ac:dyDescent="0.2">
      <c r="A44" s="216" t="s">
        <v>22</v>
      </c>
      <c r="B44" s="191" t="s">
        <v>174</v>
      </c>
      <c r="C44" s="191" t="s">
        <v>264</v>
      </c>
      <c r="D44" s="189" t="s">
        <v>23</v>
      </c>
      <c r="E44" s="87" t="s">
        <v>123</v>
      </c>
      <c r="F44" s="105" t="s">
        <v>461</v>
      </c>
      <c r="G44" s="203"/>
      <c r="H44" s="197"/>
      <c r="I44" s="200"/>
      <c r="J44" s="88" t="s">
        <v>423</v>
      </c>
      <c r="K44" s="93" t="s">
        <v>423</v>
      </c>
      <c r="L44" s="88" t="s">
        <v>423</v>
      </c>
      <c r="M44" s="147"/>
      <c r="N44" s="94" t="s">
        <v>423</v>
      </c>
      <c r="O44" s="88" t="s">
        <v>423</v>
      </c>
      <c r="P44" s="88" t="s">
        <v>423</v>
      </c>
      <c r="Q44" s="88" t="s">
        <v>423</v>
      </c>
    </row>
    <row r="45" spans="1:18" ht="17" customHeight="1" x14ac:dyDescent="0.2">
      <c r="A45" s="216"/>
      <c r="B45" s="192"/>
      <c r="C45" s="192"/>
      <c r="D45" s="179"/>
      <c r="E45" s="28" t="s">
        <v>124</v>
      </c>
      <c r="F45" s="106" t="s">
        <v>462</v>
      </c>
      <c r="G45" s="204"/>
      <c r="H45" s="198"/>
      <c r="I45" s="201"/>
      <c r="J45" s="88">
        <v>0.87</v>
      </c>
      <c r="K45" s="93">
        <v>0.42</v>
      </c>
      <c r="L45" s="88">
        <v>15.79</v>
      </c>
      <c r="M45" s="147"/>
      <c r="N45" s="94">
        <v>395.48</v>
      </c>
      <c r="O45" s="88">
        <v>0.76</v>
      </c>
      <c r="P45" s="88">
        <v>2.2000000000000002</v>
      </c>
      <c r="Q45" s="88">
        <v>1.06</v>
      </c>
    </row>
    <row r="46" spans="1:18" ht="17" customHeight="1" x14ac:dyDescent="0.2">
      <c r="A46" s="216"/>
      <c r="B46" s="192"/>
      <c r="C46" s="192"/>
      <c r="D46" s="179"/>
      <c r="E46" s="28" t="s">
        <v>125</v>
      </c>
      <c r="F46" s="28"/>
      <c r="G46" s="204"/>
      <c r="H46" s="198"/>
      <c r="I46" s="201"/>
      <c r="N46" s="133"/>
      <c r="O46" s="103"/>
      <c r="P46" s="103"/>
      <c r="Q46" s="103"/>
    </row>
    <row r="47" spans="1:18" ht="17" customHeight="1" x14ac:dyDescent="0.2">
      <c r="A47" s="216"/>
      <c r="B47" s="192"/>
      <c r="C47" s="192"/>
      <c r="D47" s="179"/>
      <c r="E47" s="28" t="s">
        <v>126</v>
      </c>
      <c r="F47" s="28"/>
      <c r="G47" s="204"/>
      <c r="H47" s="198"/>
      <c r="I47" s="201"/>
      <c r="N47" s="133"/>
      <c r="O47" s="103"/>
      <c r="P47" s="103"/>
      <c r="Q47" s="103"/>
    </row>
    <row r="48" spans="1:18" ht="17" customHeight="1" x14ac:dyDescent="0.2">
      <c r="A48" s="216"/>
      <c r="B48" s="193"/>
      <c r="C48" s="193"/>
      <c r="D48" s="190"/>
      <c r="E48" s="90" t="s">
        <v>127</v>
      </c>
      <c r="F48" s="90"/>
      <c r="G48" s="205"/>
      <c r="H48" s="199"/>
      <c r="I48" s="202"/>
      <c r="N48" s="133"/>
      <c r="O48" s="103"/>
      <c r="P48" s="103"/>
      <c r="Q48" s="103"/>
    </row>
    <row r="49" spans="1:18" ht="17" customHeight="1" x14ac:dyDescent="0.2">
      <c r="A49" s="216" t="s">
        <v>24</v>
      </c>
      <c r="B49" s="191" t="s">
        <v>175</v>
      </c>
      <c r="C49" s="191" t="s">
        <v>265</v>
      </c>
      <c r="D49" s="189" t="s">
        <v>25</v>
      </c>
      <c r="E49" s="87" t="s">
        <v>123</v>
      </c>
      <c r="F49" s="105" t="s">
        <v>461</v>
      </c>
      <c r="G49" s="203"/>
      <c r="H49" s="197"/>
      <c r="I49" s="200"/>
      <c r="J49" s="141" t="s">
        <v>423</v>
      </c>
      <c r="K49" s="142" t="s">
        <v>423</v>
      </c>
      <c r="L49" s="141" t="s">
        <v>423</v>
      </c>
      <c r="M49" s="150"/>
      <c r="N49" s="151" t="s">
        <v>423</v>
      </c>
      <c r="O49" s="141" t="s">
        <v>423</v>
      </c>
      <c r="P49" s="141" t="s">
        <v>423</v>
      </c>
      <c r="Q49" s="141" t="s">
        <v>423</v>
      </c>
      <c r="R49" s="135"/>
    </row>
    <row r="50" spans="1:18" ht="17" customHeight="1" x14ac:dyDescent="0.2">
      <c r="A50" s="216"/>
      <c r="B50" s="192"/>
      <c r="C50" s="192"/>
      <c r="D50" s="179"/>
      <c r="E50" s="28" t="s">
        <v>124</v>
      </c>
      <c r="F50" s="106" t="s">
        <v>462</v>
      </c>
      <c r="G50" s="204"/>
      <c r="H50" s="198"/>
      <c r="I50" s="201"/>
      <c r="J50" s="88">
        <v>1.24</v>
      </c>
      <c r="K50" s="93">
        <v>3.18</v>
      </c>
      <c r="L50" s="88">
        <v>0.43</v>
      </c>
      <c r="M50" s="147"/>
      <c r="N50" s="94">
        <v>0</v>
      </c>
      <c r="O50" s="88">
        <v>0.56000000000000005</v>
      </c>
      <c r="P50" s="88">
        <v>0.92</v>
      </c>
      <c r="Q50" s="88">
        <v>1.3</v>
      </c>
    </row>
    <row r="51" spans="1:18" ht="17" customHeight="1" x14ac:dyDescent="0.2">
      <c r="A51" s="216"/>
      <c r="B51" s="192"/>
      <c r="C51" s="192"/>
      <c r="D51" s="179"/>
      <c r="E51" s="28" t="s">
        <v>125</v>
      </c>
      <c r="F51" s="109"/>
      <c r="G51" s="204"/>
      <c r="H51" s="198"/>
      <c r="I51" s="201"/>
      <c r="N51" s="133"/>
      <c r="O51" s="103"/>
      <c r="P51" s="103"/>
      <c r="Q51" s="103"/>
    </row>
    <row r="52" spans="1:18" ht="17" customHeight="1" x14ac:dyDescent="0.2">
      <c r="A52" s="216"/>
      <c r="B52" s="192"/>
      <c r="C52" s="192"/>
      <c r="D52" s="179"/>
      <c r="E52" s="28" t="s">
        <v>126</v>
      </c>
      <c r="F52" s="109"/>
      <c r="G52" s="204"/>
      <c r="H52" s="198"/>
      <c r="I52" s="201"/>
      <c r="N52" s="133"/>
      <c r="O52" s="103"/>
      <c r="P52" s="103"/>
      <c r="Q52" s="103"/>
    </row>
    <row r="53" spans="1:18" ht="17" customHeight="1" x14ac:dyDescent="0.2">
      <c r="A53" s="216"/>
      <c r="B53" s="193"/>
      <c r="C53" s="193"/>
      <c r="D53" s="190"/>
      <c r="E53" s="90" t="s">
        <v>127</v>
      </c>
      <c r="F53" s="112"/>
      <c r="G53" s="205"/>
      <c r="H53" s="199"/>
      <c r="I53" s="202"/>
      <c r="J53" s="131"/>
      <c r="K53" s="134"/>
      <c r="L53" s="134"/>
      <c r="M53" s="134"/>
      <c r="N53" s="153"/>
      <c r="O53" s="154"/>
      <c r="P53" s="154"/>
      <c r="Q53" s="154"/>
      <c r="R53" s="131"/>
    </row>
    <row r="54" spans="1:18" ht="17" customHeight="1" x14ac:dyDescent="0.2">
      <c r="A54" s="216" t="s">
        <v>492</v>
      </c>
      <c r="B54" s="191" t="s">
        <v>493</v>
      </c>
      <c r="C54" s="191"/>
      <c r="D54" s="211" t="s">
        <v>494</v>
      </c>
      <c r="E54" s="87" t="s">
        <v>123</v>
      </c>
      <c r="F54" s="105" t="s">
        <v>461</v>
      </c>
      <c r="G54" s="113"/>
      <c r="H54" s="92"/>
      <c r="I54" s="114"/>
      <c r="J54" s="88" t="s">
        <v>423</v>
      </c>
      <c r="K54" s="93" t="s">
        <v>423</v>
      </c>
      <c r="L54" s="88" t="s">
        <v>423</v>
      </c>
      <c r="M54" s="147"/>
      <c r="N54" s="94" t="s">
        <v>423</v>
      </c>
      <c r="O54" s="88" t="s">
        <v>423</v>
      </c>
      <c r="P54" s="88" t="s">
        <v>423</v>
      </c>
      <c r="Q54" s="88" t="s">
        <v>423</v>
      </c>
    </row>
    <row r="55" spans="1:18" ht="17" customHeight="1" x14ac:dyDescent="0.2">
      <c r="A55" s="216"/>
      <c r="B55" s="192"/>
      <c r="C55" s="192"/>
      <c r="D55" s="181"/>
      <c r="E55" s="28" t="s">
        <v>124</v>
      </c>
      <c r="F55" s="106" t="s">
        <v>462</v>
      </c>
      <c r="G55" s="115"/>
      <c r="H55" s="116"/>
      <c r="I55" s="14"/>
      <c r="J55" s="88" t="s">
        <v>423</v>
      </c>
      <c r="K55" s="93" t="s">
        <v>423</v>
      </c>
      <c r="L55" s="88" t="s">
        <v>423</v>
      </c>
      <c r="M55" s="147"/>
      <c r="N55" s="94">
        <v>475.36</v>
      </c>
      <c r="O55" s="88">
        <v>0.12</v>
      </c>
      <c r="P55" s="88" t="s">
        <v>423</v>
      </c>
      <c r="Q55" s="88">
        <v>1.98</v>
      </c>
    </row>
    <row r="56" spans="1:18" ht="17" customHeight="1" x14ac:dyDescent="0.2">
      <c r="A56" s="216"/>
      <c r="B56" s="192"/>
      <c r="C56" s="192"/>
      <c r="D56" s="181"/>
      <c r="E56" s="28" t="s">
        <v>125</v>
      </c>
      <c r="F56" s="28"/>
      <c r="G56" s="115"/>
      <c r="H56" s="116"/>
      <c r="I56" s="14"/>
    </row>
    <row r="57" spans="1:18" ht="17" customHeight="1" x14ac:dyDescent="0.2">
      <c r="A57" s="216"/>
      <c r="B57" s="192"/>
      <c r="C57" s="192"/>
      <c r="D57" s="181"/>
      <c r="E57" s="28" t="s">
        <v>126</v>
      </c>
      <c r="F57" s="28"/>
      <c r="G57" s="115"/>
      <c r="H57" s="116"/>
      <c r="I57" s="14"/>
    </row>
    <row r="58" spans="1:18" ht="17" customHeight="1" x14ac:dyDescent="0.2">
      <c r="A58" s="216"/>
      <c r="B58" s="193"/>
      <c r="C58" s="193"/>
      <c r="D58" s="212"/>
      <c r="E58" s="90" t="s">
        <v>127</v>
      </c>
      <c r="F58" s="90"/>
      <c r="G58" s="117"/>
      <c r="H58" s="96"/>
      <c r="I58" s="118"/>
    </row>
    <row r="59" spans="1:18" ht="17" customHeight="1" x14ac:dyDescent="0.2">
      <c r="A59" s="216" t="s">
        <v>26</v>
      </c>
      <c r="B59" s="191" t="s">
        <v>197</v>
      </c>
      <c r="C59" s="191" t="s">
        <v>266</v>
      </c>
      <c r="D59" s="189" t="s">
        <v>27</v>
      </c>
      <c r="E59" s="87" t="s">
        <v>128</v>
      </c>
      <c r="F59" s="87" t="s">
        <v>129</v>
      </c>
      <c r="G59" s="200"/>
      <c r="H59" s="200"/>
      <c r="I59" s="200"/>
      <c r="J59" s="135"/>
      <c r="K59" s="136"/>
      <c r="L59" s="136"/>
      <c r="M59" s="136"/>
      <c r="N59" s="136"/>
      <c r="O59" s="135"/>
      <c r="P59" s="135"/>
      <c r="Q59" s="135"/>
      <c r="R59" s="135"/>
    </row>
    <row r="60" spans="1:18" ht="17" customHeight="1" x14ac:dyDescent="0.2">
      <c r="A60" s="216"/>
      <c r="B60" s="192"/>
      <c r="C60" s="192"/>
      <c r="D60" s="179"/>
      <c r="E60" s="28" t="s">
        <v>130</v>
      </c>
      <c r="F60" s="28" t="s">
        <v>131</v>
      </c>
      <c r="G60" s="201"/>
      <c r="H60" s="201"/>
      <c r="I60" s="201"/>
    </row>
    <row r="61" spans="1:18" ht="17" customHeight="1" x14ac:dyDescent="0.2">
      <c r="A61" s="216"/>
      <c r="B61" s="192"/>
      <c r="C61" s="192"/>
      <c r="D61" s="179"/>
      <c r="E61" s="28" t="s">
        <v>132</v>
      </c>
      <c r="F61" s="28" t="s">
        <v>133</v>
      </c>
      <c r="G61" s="201"/>
      <c r="H61" s="201"/>
      <c r="I61" s="201"/>
    </row>
    <row r="62" spans="1:18" ht="17" customHeight="1" x14ac:dyDescent="0.2">
      <c r="A62" s="216"/>
      <c r="B62" s="192"/>
      <c r="C62" s="192"/>
      <c r="D62" s="179"/>
      <c r="E62" s="28" t="s">
        <v>134</v>
      </c>
      <c r="F62" s="28" t="s">
        <v>135</v>
      </c>
      <c r="G62" s="201"/>
      <c r="H62" s="201"/>
      <c r="I62" s="201"/>
    </row>
    <row r="63" spans="1:18" ht="17" customHeight="1" x14ac:dyDescent="0.2">
      <c r="A63" s="216"/>
      <c r="B63" s="192"/>
      <c r="C63" s="192"/>
      <c r="D63" s="179"/>
      <c r="E63" s="28" t="s">
        <v>136</v>
      </c>
      <c r="F63" s="28" t="s">
        <v>252</v>
      </c>
      <c r="G63" s="201"/>
      <c r="H63" s="201"/>
      <c r="I63" s="201"/>
    </row>
    <row r="64" spans="1:18" ht="17" customHeight="1" x14ac:dyDescent="0.2">
      <c r="A64" s="216"/>
      <c r="B64" s="193"/>
      <c r="C64" s="193"/>
      <c r="D64" s="190"/>
      <c r="E64" s="90" t="s">
        <v>251</v>
      </c>
      <c r="F64" s="119"/>
      <c r="G64" s="202"/>
      <c r="H64" s="202"/>
      <c r="I64" s="202"/>
      <c r="J64" s="131"/>
      <c r="K64" s="134"/>
      <c r="L64" s="134"/>
      <c r="M64" s="134"/>
      <c r="N64" s="134"/>
      <c r="O64" s="131"/>
      <c r="P64" s="131"/>
      <c r="Q64" s="131"/>
      <c r="R64" s="131"/>
    </row>
    <row r="65" spans="1:18" ht="17" customHeight="1" x14ac:dyDescent="0.2">
      <c r="A65" s="104"/>
      <c r="B65" s="25"/>
      <c r="C65" s="25"/>
      <c r="D65" s="27"/>
      <c r="E65" s="28"/>
      <c r="F65" s="28"/>
      <c r="G65" s="31"/>
      <c r="H65" s="31"/>
      <c r="I65" s="31"/>
    </row>
    <row r="66" spans="1:18" ht="17" customHeight="1" x14ac:dyDescent="0.2">
      <c r="A66" s="221" t="s">
        <v>214</v>
      </c>
      <c r="B66" s="194"/>
      <c r="C66" s="194"/>
      <c r="D66" s="194"/>
      <c r="E66" s="194"/>
      <c r="F66" s="194"/>
      <c r="G66" s="194"/>
      <c r="H66" s="194"/>
      <c r="I66" s="194"/>
      <c r="J66" s="194"/>
      <c r="K66" s="194"/>
      <c r="L66" s="194"/>
      <c r="M66" s="194"/>
      <c r="N66" s="194"/>
      <c r="O66" s="194"/>
      <c r="P66" s="194"/>
      <c r="Q66" s="194"/>
      <c r="R66" s="194"/>
    </row>
    <row r="67" spans="1:18" ht="17" customHeight="1" x14ac:dyDescent="0.2">
      <c r="A67" s="216" t="s">
        <v>28</v>
      </c>
      <c r="B67" s="191" t="s">
        <v>176</v>
      </c>
      <c r="C67" s="192" t="s">
        <v>267</v>
      </c>
      <c r="D67" s="179" t="s">
        <v>29</v>
      </c>
      <c r="E67" s="28" t="s">
        <v>118</v>
      </c>
      <c r="F67" s="28" t="s">
        <v>371</v>
      </c>
      <c r="G67" s="172"/>
      <c r="H67" s="198"/>
      <c r="I67" s="181"/>
      <c r="J67" s="88" t="s">
        <v>423</v>
      </c>
      <c r="K67" s="93" t="s">
        <v>423</v>
      </c>
      <c r="L67" s="88" t="s">
        <v>423</v>
      </c>
      <c r="M67" s="146"/>
      <c r="N67" s="120" t="s">
        <v>423</v>
      </c>
      <c r="O67" s="88" t="s">
        <v>423</v>
      </c>
      <c r="P67" s="88" t="s">
        <v>423</v>
      </c>
      <c r="Q67" s="88" t="s">
        <v>423</v>
      </c>
    </row>
    <row r="68" spans="1:18" ht="17" customHeight="1" x14ac:dyDescent="0.2">
      <c r="A68" s="216"/>
      <c r="B68" s="193"/>
      <c r="C68" s="192"/>
      <c r="D68" s="179"/>
      <c r="E68" s="28" t="s">
        <v>119</v>
      </c>
      <c r="F68" s="28" t="s">
        <v>370</v>
      </c>
      <c r="G68" s="174"/>
      <c r="H68" s="198"/>
      <c r="I68" s="181"/>
      <c r="J68" s="88">
        <v>0.97</v>
      </c>
      <c r="K68" s="93">
        <v>1.08</v>
      </c>
      <c r="L68" s="88">
        <v>0.01</v>
      </c>
      <c r="M68" s="146"/>
      <c r="N68" s="120">
        <v>0.55000000000000004</v>
      </c>
      <c r="O68" s="88" t="s">
        <v>502</v>
      </c>
      <c r="P68" s="88">
        <v>0.56999999999999995</v>
      </c>
      <c r="Q68" s="88">
        <v>2.36</v>
      </c>
    </row>
    <row r="69" spans="1:18" ht="17" customHeight="1" x14ac:dyDescent="0.2">
      <c r="A69" s="216" t="s">
        <v>30</v>
      </c>
      <c r="B69" s="192" t="s">
        <v>177</v>
      </c>
      <c r="C69" s="191" t="s">
        <v>268</v>
      </c>
      <c r="D69" s="189" t="s">
        <v>31</v>
      </c>
      <c r="E69" s="87" t="s">
        <v>118</v>
      </c>
      <c r="F69" s="87" t="s">
        <v>371</v>
      </c>
      <c r="G69" s="113"/>
      <c r="H69" s="197"/>
      <c r="I69" s="211"/>
      <c r="J69" s="88" t="s">
        <v>423</v>
      </c>
      <c r="K69" s="93" t="s">
        <v>423</v>
      </c>
      <c r="L69" s="88" t="s">
        <v>423</v>
      </c>
      <c r="M69" s="146"/>
      <c r="N69" s="120" t="s">
        <v>423</v>
      </c>
      <c r="O69" s="88" t="s">
        <v>423</v>
      </c>
      <c r="P69" s="88" t="s">
        <v>423</v>
      </c>
      <c r="Q69" s="88" t="s">
        <v>423</v>
      </c>
    </row>
    <row r="70" spans="1:18" ht="17" customHeight="1" x14ac:dyDescent="0.2">
      <c r="A70" s="216"/>
      <c r="B70" s="193"/>
      <c r="C70" s="193"/>
      <c r="D70" s="190"/>
      <c r="E70" s="90" t="s">
        <v>119</v>
      </c>
      <c r="F70" s="90" t="s">
        <v>370</v>
      </c>
      <c r="G70" s="117"/>
      <c r="H70" s="199"/>
      <c r="I70" s="212"/>
      <c r="J70" s="88">
        <v>1.07</v>
      </c>
      <c r="K70" s="93" t="s">
        <v>509</v>
      </c>
      <c r="L70" s="88">
        <v>0</v>
      </c>
      <c r="M70" s="146"/>
      <c r="N70" s="120">
        <v>505.59</v>
      </c>
      <c r="O70" s="88">
        <v>0</v>
      </c>
      <c r="P70" s="88">
        <v>0.68</v>
      </c>
      <c r="Q70" s="107" t="s">
        <v>510</v>
      </c>
    </row>
    <row r="71" spans="1:18" ht="17" customHeight="1" x14ac:dyDescent="0.2">
      <c r="A71" s="216" t="s">
        <v>32</v>
      </c>
      <c r="B71" s="192" t="s">
        <v>178</v>
      </c>
      <c r="C71" s="192" t="s">
        <v>269</v>
      </c>
      <c r="D71" s="179" t="s">
        <v>33</v>
      </c>
      <c r="E71" s="28" t="s">
        <v>137</v>
      </c>
      <c r="F71" s="28" t="s">
        <v>138</v>
      </c>
      <c r="G71" s="191"/>
      <c r="H71" s="195" t="s">
        <v>414</v>
      </c>
      <c r="I71" s="181"/>
      <c r="J71" s="225">
        <v>1.05</v>
      </c>
      <c r="K71" s="225">
        <v>1.19</v>
      </c>
      <c r="L71" s="225" t="s">
        <v>511</v>
      </c>
      <c r="M71" s="241"/>
      <c r="N71" s="242">
        <v>0</v>
      </c>
      <c r="O71" s="225">
        <v>2.2799999999999998</v>
      </c>
      <c r="P71" s="225">
        <v>0.69</v>
      </c>
      <c r="Q71" s="225">
        <v>0.69</v>
      </c>
    </row>
    <row r="72" spans="1:18" ht="17" customHeight="1" x14ac:dyDescent="0.2">
      <c r="A72" s="216"/>
      <c r="B72" s="192"/>
      <c r="C72" s="192"/>
      <c r="D72" s="179"/>
      <c r="E72" s="28" t="s">
        <v>139</v>
      </c>
      <c r="F72" s="28" t="s">
        <v>140</v>
      </c>
      <c r="G72" s="192"/>
      <c r="H72" s="195"/>
      <c r="I72" s="181"/>
      <c r="J72" s="225"/>
      <c r="K72" s="225"/>
      <c r="L72" s="225"/>
      <c r="M72" s="241"/>
      <c r="N72" s="242"/>
      <c r="O72" s="225"/>
      <c r="P72" s="225"/>
      <c r="Q72" s="225"/>
    </row>
    <row r="73" spans="1:18" ht="17" customHeight="1" x14ac:dyDescent="0.2">
      <c r="A73" s="216"/>
      <c r="B73" s="192"/>
      <c r="C73" s="192"/>
      <c r="D73" s="179"/>
      <c r="E73" s="28" t="s">
        <v>141</v>
      </c>
      <c r="F73" s="28" t="s">
        <v>142</v>
      </c>
      <c r="G73" s="192"/>
      <c r="H73" s="195"/>
      <c r="I73" s="181"/>
      <c r="J73" s="225"/>
      <c r="K73" s="225"/>
      <c r="L73" s="225"/>
      <c r="M73" s="241"/>
      <c r="N73" s="242"/>
      <c r="O73" s="225"/>
      <c r="P73" s="225"/>
      <c r="Q73" s="225"/>
    </row>
    <row r="74" spans="1:18" ht="17" customHeight="1" x14ac:dyDescent="0.2">
      <c r="A74" s="216"/>
      <c r="B74" s="193"/>
      <c r="C74" s="192"/>
      <c r="D74" s="179"/>
      <c r="E74" s="28" t="s">
        <v>143</v>
      </c>
      <c r="F74" s="2"/>
      <c r="G74" s="193"/>
      <c r="H74" s="195"/>
      <c r="I74" s="181"/>
      <c r="J74" s="225"/>
      <c r="K74" s="225"/>
      <c r="L74" s="225"/>
      <c r="M74" s="241"/>
      <c r="N74" s="242"/>
      <c r="O74" s="225"/>
      <c r="P74" s="225"/>
      <c r="Q74" s="225"/>
    </row>
    <row r="75" spans="1:18" ht="17" customHeight="1" x14ac:dyDescent="0.2">
      <c r="A75" s="216" t="s">
        <v>34</v>
      </c>
      <c r="B75" s="192" t="s">
        <v>179</v>
      </c>
      <c r="C75" s="191" t="s">
        <v>270</v>
      </c>
      <c r="D75" s="189" t="s">
        <v>35</v>
      </c>
      <c r="E75" s="87" t="s">
        <v>144</v>
      </c>
      <c r="F75" s="87" t="s">
        <v>138</v>
      </c>
      <c r="G75" s="172" t="s">
        <v>414</v>
      </c>
      <c r="H75" s="209" t="s">
        <v>414</v>
      </c>
      <c r="I75" s="211"/>
      <c r="J75" s="225">
        <v>1.06</v>
      </c>
      <c r="K75" s="228">
        <v>1.25</v>
      </c>
      <c r="L75" s="225">
        <v>9.41</v>
      </c>
      <c r="M75" s="241"/>
      <c r="N75" s="242">
        <v>0.2</v>
      </c>
      <c r="O75" s="225" t="s">
        <v>423</v>
      </c>
      <c r="P75" s="225">
        <v>1.93</v>
      </c>
      <c r="Q75" s="240" t="s">
        <v>514</v>
      </c>
    </row>
    <row r="76" spans="1:18" ht="17" customHeight="1" x14ac:dyDescent="0.2">
      <c r="A76" s="216"/>
      <c r="B76" s="192"/>
      <c r="C76" s="192"/>
      <c r="D76" s="179"/>
      <c r="E76" s="28" t="s">
        <v>139</v>
      </c>
      <c r="F76" s="28" t="s">
        <v>140</v>
      </c>
      <c r="G76" s="173"/>
      <c r="H76" s="195"/>
      <c r="I76" s="181"/>
      <c r="J76" s="225"/>
      <c r="K76" s="228"/>
      <c r="L76" s="225"/>
      <c r="M76" s="241"/>
      <c r="N76" s="242"/>
      <c r="O76" s="225"/>
      <c r="P76" s="225"/>
      <c r="Q76" s="240"/>
    </row>
    <row r="77" spans="1:18" ht="17" customHeight="1" x14ac:dyDescent="0.2">
      <c r="A77" s="216"/>
      <c r="B77" s="192"/>
      <c r="C77" s="192"/>
      <c r="D77" s="179"/>
      <c r="E77" s="28" t="s">
        <v>141</v>
      </c>
      <c r="F77" s="28" t="s">
        <v>142</v>
      </c>
      <c r="G77" s="173"/>
      <c r="H77" s="195"/>
      <c r="I77" s="181"/>
      <c r="J77" s="225"/>
      <c r="K77" s="228"/>
      <c r="L77" s="225"/>
      <c r="M77" s="241"/>
      <c r="N77" s="242"/>
      <c r="O77" s="225"/>
      <c r="P77" s="225"/>
      <c r="Q77" s="240"/>
    </row>
    <row r="78" spans="1:18" ht="17" customHeight="1" x14ac:dyDescent="0.2">
      <c r="A78" s="216"/>
      <c r="B78" s="193"/>
      <c r="C78" s="193"/>
      <c r="D78" s="190"/>
      <c r="E78" s="90" t="s">
        <v>145</v>
      </c>
      <c r="F78" s="119"/>
      <c r="G78" s="174"/>
      <c r="H78" s="196"/>
      <c r="I78" s="212"/>
      <c r="J78" s="225"/>
      <c r="K78" s="228"/>
      <c r="L78" s="225"/>
      <c r="M78" s="241"/>
      <c r="N78" s="242"/>
      <c r="O78" s="225"/>
      <c r="P78" s="225"/>
      <c r="Q78" s="240"/>
    </row>
    <row r="79" spans="1:18" ht="17" customHeight="1" x14ac:dyDescent="0.2">
      <c r="A79" s="216" t="s">
        <v>36</v>
      </c>
      <c r="B79" s="192" t="s">
        <v>180</v>
      </c>
      <c r="C79" s="192" t="s">
        <v>271</v>
      </c>
      <c r="D79" s="179" t="s">
        <v>37</v>
      </c>
      <c r="E79" s="28" t="s">
        <v>146</v>
      </c>
      <c r="F79" s="28" t="s">
        <v>138</v>
      </c>
      <c r="G79" s="173" t="s">
        <v>414</v>
      </c>
      <c r="H79" s="195" t="s">
        <v>414</v>
      </c>
      <c r="I79" s="181"/>
      <c r="J79" s="225">
        <v>1.05</v>
      </c>
      <c r="K79" s="228">
        <v>1.01</v>
      </c>
      <c r="L79" s="240" t="s">
        <v>517</v>
      </c>
      <c r="M79" s="241"/>
      <c r="N79" s="242">
        <v>327.5</v>
      </c>
      <c r="O79" s="225">
        <v>1.98</v>
      </c>
      <c r="P79" s="240" t="s">
        <v>516</v>
      </c>
      <c r="Q79" s="225">
        <v>1.33</v>
      </c>
    </row>
    <row r="80" spans="1:18" ht="17" customHeight="1" x14ac:dyDescent="0.2">
      <c r="A80" s="216"/>
      <c r="B80" s="192"/>
      <c r="C80" s="192"/>
      <c r="D80" s="179"/>
      <c r="E80" s="28" t="s">
        <v>139</v>
      </c>
      <c r="F80" s="28" t="s">
        <v>147</v>
      </c>
      <c r="G80" s="173"/>
      <c r="H80" s="195"/>
      <c r="I80" s="181"/>
      <c r="J80" s="225"/>
      <c r="K80" s="228"/>
      <c r="L80" s="240"/>
      <c r="M80" s="241"/>
      <c r="N80" s="242"/>
      <c r="O80" s="225"/>
      <c r="P80" s="240"/>
      <c r="Q80" s="225"/>
    </row>
    <row r="81" spans="1:18" ht="17" customHeight="1" x14ac:dyDescent="0.2">
      <c r="A81" s="216"/>
      <c r="B81" s="192"/>
      <c r="C81" s="192"/>
      <c r="D81" s="179"/>
      <c r="E81" s="28" t="s">
        <v>148</v>
      </c>
      <c r="F81" s="28" t="s">
        <v>142</v>
      </c>
      <c r="G81" s="173"/>
      <c r="H81" s="195"/>
      <c r="I81" s="181"/>
      <c r="J81" s="225"/>
      <c r="K81" s="228"/>
      <c r="L81" s="240"/>
      <c r="M81" s="241"/>
      <c r="N81" s="242"/>
      <c r="O81" s="225"/>
      <c r="P81" s="240"/>
      <c r="Q81" s="225"/>
    </row>
    <row r="82" spans="1:18" ht="17" customHeight="1" x14ac:dyDescent="0.2">
      <c r="A82" s="216"/>
      <c r="B82" s="193"/>
      <c r="C82" s="192"/>
      <c r="D82" s="179"/>
      <c r="E82" s="28" t="s">
        <v>149</v>
      </c>
      <c r="F82" s="2"/>
      <c r="G82" s="173"/>
      <c r="H82" s="195"/>
      <c r="I82" s="181"/>
      <c r="J82" s="225"/>
      <c r="K82" s="228"/>
      <c r="L82" s="240"/>
      <c r="M82" s="241"/>
      <c r="N82" s="242"/>
      <c r="O82" s="225"/>
      <c r="P82" s="240"/>
      <c r="Q82" s="225"/>
    </row>
    <row r="83" spans="1:18" ht="17" customHeight="1" x14ac:dyDescent="0.2">
      <c r="A83" s="216" t="s">
        <v>38</v>
      </c>
      <c r="B83" s="192" t="s">
        <v>189</v>
      </c>
      <c r="C83" s="191" t="s">
        <v>272</v>
      </c>
      <c r="D83" s="189" t="s">
        <v>518</v>
      </c>
      <c r="E83" s="87" t="s">
        <v>150</v>
      </c>
      <c r="F83" s="87" t="s">
        <v>138</v>
      </c>
      <c r="G83" s="172" t="s">
        <v>414</v>
      </c>
      <c r="H83" s="209" t="s">
        <v>414</v>
      </c>
      <c r="I83" s="211"/>
      <c r="J83" s="225">
        <v>0.93</v>
      </c>
      <c r="K83" s="228">
        <v>1.28</v>
      </c>
      <c r="L83" s="225">
        <v>0.51</v>
      </c>
      <c r="M83" s="241"/>
      <c r="N83" s="242">
        <v>1.08</v>
      </c>
      <c r="O83" s="225">
        <v>3.35</v>
      </c>
      <c r="P83" s="225" t="s">
        <v>423</v>
      </c>
      <c r="Q83" s="225" t="s">
        <v>423</v>
      </c>
    </row>
    <row r="84" spans="1:18" ht="17" customHeight="1" x14ac:dyDescent="0.2">
      <c r="A84" s="216"/>
      <c r="B84" s="192"/>
      <c r="C84" s="192"/>
      <c r="D84" s="179"/>
      <c r="E84" s="28" t="s">
        <v>139</v>
      </c>
      <c r="F84" s="28" t="s">
        <v>147</v>
      </c>
      <c r="G84" s="173"/>
      <c r="H84" s="195"/>
      <c r="I84" s="181"/>
      <c r="J84" s="225"/>
      <c r="K84" s="228"/>
      <c r="L84" s="225"/>
      <c r="M84" s="241"/>
      <c r="N84" s="242"/>
      <c r="O84" s="225"/>
      <c r="P84" s="225"/>
      <c r="Q84" s="225"/>
    </row>
    <row r="85" spans="1:18" ht="17" customHeight="1" x14ac:dyDescent="0.2">
      <c r="A85" s="216"/>
      <c r="B85" s="192"/>
      <c r="C85" s="192"/>
      <c r="D85" s="179"/>
      <c r="E85" s="28" t="s">
        <v>148</v>
      </c>
      <c r="F85" s="28" t="s">
        <v>41</v>
      </c>
      <c r="G85" s="173"/>
      <c r="H85" s="195"/>
      <c r="I85" s="181"/>
      <c r="J85" s="225"/>
      <c r="K85" s="228"/>
      <c r="L85" s="225"/>
      <c r="M85" s="241"/>
      <c r="N85" s="242"/>
      <c r="O85" s="225"/>
      <c r="P85" s="225"/>
      <c r="Q85" s="225"/>
    </row>
    <row r="86" spans="1:18" ht="17" customHeight="1" x14ac:dyDescent="0.2">
      <c r="A86" s="216"/>
      <c r="B86" s="193"/>
      <c r="C86" s="193"/>
      <c r="D86" s="190"/>
      <c r="E86" s="90" t="s">
        <v>40</v>
      </c>
      <c r="F86" s="119"/>
      <c r="G86" s="174"/>
      <c r="H86" s="196"/>
      <c r="I86" s="212"/>
      <c r="J86" s="225"/>
      <c r="K86" s="228"/>
      <c r="L86" s="225"/>
      <c r="M86" s="241"/>
      <c r="N86" s="242"/>
      <c r="O86" s="225"/>
      <c r="P86" s="225"/>
      <c r="Q86" s="225"/>
    </row>
    <row r="87" spans="1:18" ht="17" customHeight="1" x14ac:dyDescent="0.2">
      <c r="A87" s="216" t="s">
        <v>42</v>
      </c>
      <c r="B87" s="192" t="s">
        <v>190</v>
      </c>
      <c r="C87" s="191" t="s">
        <v>273</v>
      </c>
      <c r="D87" s="189" t="s">
        <v>39</v>
      </c>
      <c r="E87" s="87" t="s">
        <v>151</v>
      </c>
      <c r="F87" s="87" t="s">
        <v>138</v>
      </c>
      <c r="G87" s="172" t="s">
        <v>414</v>
      </c>
      <c r="H87" s="209" t="s">
        <v>414</v>
      </c>
      <c r="I87" s="211"/>
      <c r="J87" s="225">
        <v>1.1299999999999999</v>
      </c>
      <c r="K87" s="228">
        <v>0.71</v>
      </c>
      <c r="L87" s="225">
        <v>3.93</v>
      </c>
      <c r="M87" s="241"/>
      <c r="N87" s="242">
        <v>3849.02</v>
      </c>
      <c r="O87" s="225">
        <v>1.45</v>
      </c>
      <c r="P87" s="225">
        <v>1.88</v>
      </c>
      <c r="Q87" s="225">
        <v>1.71</v>
      </c>
    </row>
    <row r="88" spans="1:18" ht="17" customHeight="1" x14ac:dyDescent="0.2">
      <c r="A88" s="216"/>
      <c r="B88" s="192"/>
      <c r="C88" s="192"/>
      <c r="D88" s="179"/>
      <c r="E88" s="28" t="s">
        <v>139</v>
      </c>
      <c r="F88" s="28" t="s">
        <v>147</v>
      </c>
      <c r="G88" s="173"/>
      <c r="H88" s="195"/>
      <c r="I88" s="181"/>
      <c r="J88" s="225"/>
      <c r="K88" s="228"/>
      <c r="L88" s="225"/>
      <c r="M88" s="241"/>
      <c r="N88" s="242"/>
      <c r="O88" s="225"/>
      <c r="P88" s="225"/>
      <c r="Q88" s="225"/>
    </row>
    <row r="89" spans="1:18" ht="17" customHeight="1" x14ac:dyDescent="0.2">
      <c r="A89" s="216"/>
      <c r="B89" s="192"/>
      <c r="C89" s="192"/>
      <c r="D89" s="179"/>
      <c r="E89" s="28" t="s">
        <v>148</v>
      </c>
      <c r="F89" s="28" t="s">
        <v>142</v>
      </c>
      <c r="G89" s="173"/>
      <c r="H89" s="195"/>
      <c r="I89" s="181"/>
      <c r="J89" s="225"/>
      <c r="K89" s="228"/>
      <c r="L89" s="225"/>
      <c r="M89" s="241"/>
      <c r="N89" s="242"/>
      <c r="O89" s="225"/>
      <c r="P89" s="225"/>
      <c r="Q89" s="225"/>
    </row>
    <row r="90" spans="1:18" ht="17" customHeight="1" x14ac:dyDescent="0.2">
      <c r="A90" s="216"/>
      <c r="B90" s="193"/>
      <c r="C90" s="193"/>
      <c r="D90" s="190"/>
      <c r="E90" s="90" t="s">
        <v>149</v>
      </c>
      <c r="F90" s="119"/>
      <c r="G90" s="174"/>
      <c r="H90" s="196"/>
      <c r="I90" s="212"/>
      <c r="J90" s="225"/>
      <c r="K90" s="228"/>
      <c r="L90" s="225"/>
      <c r="M90" s="241"/>
      <c r="N90" s="242"/>
      <c r="O90" s="225"/>
      <c r="P90" s="225"/>
      <c r="Q90" s="225"/>
    </row>
    <row r="91" spans="1:18" ht="17" customHeight="1" x14ac:dyDescent="0.2">
      <c r="A91" s="46"/>
      <c r="B91" s="25"/>
      <c r="C91" s="25"/>
      <c r="D91" s="27"/>
      <c r="E91" s="27"/>
      <c r="F91" s="27"/>
      <c r="G91" s="31"/>
      <c r="H91" s="14"/>
      <c r="I91" s="31"/>
    </row>
    <row r="92" spans="1:18" ht="17" customHeight="1" x14ac:dyDescent="0.2">
      <c r="A92" s="221" t="s">
        <v>217</v>
      </c>
      <c r="B92" s="194"/>
      <c r="C92" s="194"/>
      <c r="D92" s="194"/>
      <c r="E92" s="194"/>
      <c r="F92" s="194"/>
      <c r="G92" s="194"/>
      <c r="H92" s="194"/>
      <c r="I92" s="194"/>
      <c r="J92" s="194"/>
      <c r="K92" s="194"/>
      <c r="L92" s="194"/>
      <c r="M92" s="194"/>
      <c r="N92" s="194"/>
      <c r="O92" s="194"/>
      <c r="P92" s="194"/>
      <c r="Q92" s="194"/>
      <c r="R92" s="194"/>
    </row>
    <row r="93" spans="1:18" ht="17" customHeight="1" x14ac:dyDescent="0.2">
      <c r="A93" s="216" t="s">
        <v>43</v>
      </c>
      <c r="B93" s="191" t="s">
        <v>181</v>
      </c>
      <c r="C93" s="192" t="s">
        <v>274</v>
      </c>
      <c r="D93" s="179" t="s">
        <v>44</v>
      </c>
      <c r="E93" s="28" t="s">
        <v>144</v>
      </c>
      <c r="F93" s="28" t="s">
        <v>138</v>
      </c>
      <c r="G93" s="201"/>
      <c r="H93" s="195" t="s">
        <v>414</v>
      </c>
      <c r="I93" s="201"/>
      <c r="J93" s="225">
        <v>1.06</v>
      </c>
      <c r="K93" s="228">
        <v>1.96</v>
      </c>
      <c r="L93" s="225">
        <v>0.22</v>
      </c>
      <c r="M93" s="241"/>
      <c r="N93" s="242">
        <v>2956.39</v>
      </c>
      <c r="O93" s="240" t="s">
        <v>524</v>
      </c>
      <c r="P93" s="225">
        <v>0.82</v>
      </c>
      <c r="Q93" s="245">
        <v>1.1499999999999999</v>
      </c>
    </row>
    <row r="94" spans="1:18" ht="17" customHeight="1" x14ac:dyDescent="0.2">
      <c r="A94" s="216"/>
      <c r="B94" s="192"/>
      <c r="C94" s="192"/>
      <c r="D94" s="179"/>
      <c r="E94" s="28" t="s">
        <v>139</v>
      </c>
      <c r="F94" s="28" t="s">
        <v>140</v>
      </c>
      <c r="G94" s="201"/>
      <c r="H94" s="195"/>
      <c r="I94" s="201"/>
      <c r="J94" s="225"/>
      <c r="K94" s="228"/>
      <c r="L94" s="225"/>
      <c r="M94" s="241"/>
      <c r="N94" s="242"/>
      <c r="O94" s="240"/>
      <c r="P94" s="225"/>
      <c r="Q94" s="245"/>
    </row>
    <row r="95" spans="1:18" ht="17" customHeight="1" x14ac:dyDescent="0.2">
      <c r="A95" s="216"/>
      <c r="B95" s="192"/>
      <c r="C95" s="192"/>
      <c r="D95" s="179"/>
      <c r="E95" s="28" t="s">
        <v>141</v>
      </c>
      <c r="F95" s="28" t="s">
        <v>142</v>
      </c>
      <c r="G95" s="201"/>
      <c r="H95" s="195"/>
      <c r="I95" s="201"/>
      <c r="J95" s="225"/>
      <c r="K95" s="228"/>
      <c r="L95" s="225"/>
      <c r="M95" s="241"/>
      <c r="N95" s="242"/>
      <c r="O95" s="240"/>
      <c r="P95" s="225"/>
      <c r="Q95" s="245"/>
    </row>
    <row r="96" spans="1:18" ht="17" customHeight="1" x14ac:dyDescent="0.2">
      <c r="A96" s="216"/>
      <c r="B96" s="193"/>
      <c r="C96" s="192"/>
      <c r="D96" s="179"/>
      <c r="E96" s="28" t="s">
        <v>145</v>
      </c>
      <c r="F96" s="2"/>
      <c r="G96" s="201"/>
      <c r="H96" s="195"/>
      <c r="I96" s="201"/>
      <c r="J96" s="225"/>
      <c r="K96" s="228"/>
      <c r="L96" s="225"/>
      <c r="M96" s="241"/>
      <c r="N96" s="242"/>
      <c r="O96" s="240"/>
      <c r="P96" s="225"/>
      <c r="Q96" s="245"/>
    </row>
    <row r="97" spans="1:18" ht="17" customHeight="1" x14ac:dyDescent="0.2">
      <c r="A97" s="216" t="s">
        <v>45</v>
      </c>
      <c r="B97" s="192" t="s">
        <v>182</v>
      </c>
      <c r="C97" s="191" t="s">
        <v>275</v>
      </c>
      <c r="D97" s="189" t="s">
        <v>46</v>
      </c>
      <c r="E97" s="87" t="s">
        <v>152</v>
      </c>
      <c r="F97" s="87" t="s">
        <v>153</v>
      </c>
      <c r="G97" s="200" t="s">
        <v>246</v>
      </c>
      <c r="H97" s="209" t="s">
        <v>414</v>
      </c>
      <c r="I97" s="200"/>
      <c r="J97" s="225">
        <v>0.99</v>
      </c>
      <c r="K97" s="228">
        <v>0.5</v>
      </c>
      <c r="L97" s="225">
        <v>0.44</v>
      </c>
      <c r="M97" s="241"/>
      <c r="N97" s="242">
        <v>0.01</v>
      </c>
      <c r="O97" s="225" t="s">
        <v>423</v>
      </c>
      <c r="P97" s="225">
        <v>1.1299999999999999</v>
      </c>
      <c r="Q97" s="88" t="s">
        <v>423</v>
      </c>
    </row>
    <row r="98" spans="1:18" ht="17" customHeight="1" x14ac:dyDescent="0.2">
      <c r="A98" s="216"/>
      <c r="B98" s="192"/>
      <c r="C98" s="192"/>
      <c r="D98" s="179"/>
      <c r="E98" s="28" t="s">
        <v>154</v>
      </c>
      <c r="F98" s="28" t="s">
        <v>155</v>
      </c>
      <c r="G98" s="201"/>
      <c r="H98" s="195"/>
      <c r="I98" s="201"/>
      <c r="J98" s="225"/>
      <c r="K98" s="228"/>
      <c r="L98" s="225"/>
      <c r="M98" s="241"/>
      <c r="N98" s="242"/>
      <c r="O98" s="225"/>
      <c r="P98" s="225"/>
    </row>
    <row r="99" spans="1:18" ht="17" customHeight="1" x14ac:dyDescent="0.2">
      <c r="A99" s="216"/>
      <c r="B99" s="193"/>
      <c r="C99" s="193"/>
      <c r="D99" s="190"/>
      <c r="E99" s="90" t="s">
        <v>156</v>
      </c>
      <c r="F99" s="90" t="s">
        <v>157</v>
      </c>
      <c r="G99" s="202"/>
      <c r="H99" s="196"/>
      <c r="I99" s="202"/>
      <c r="J99" s="225"/>
      <c r="K99" s="228"/>
      <c r="L99" s="225"/>
      <c r="M99" s="241"/>
      <c r="N99" s="242"/>
      <c r="O99" s="225"/>
      <c r="P99" s="225"/>
    </row>
    <row r="100" spans="1:18" ht="17" customHeight="1" x14ac:dyDescent="0.2">
      <c r="A100" s="46" t="s">
        <v>47</v>
      </c>
      <c r="B100" s="86" t="s">
        <v>187</v>
      </c>
      <c r="C100" s="15" t="s">
        <v>276</v>
      </c>
      <c r="D100" s="27" t="s">
        <v>48</v>
      </c>
      <c r="E100" s="27"/>
      <c r="F100" s="27"/>
      <c r="G100" s="14"/>
      <c r="H100" s="155" t="s">
        <v>414</v>
      </c>
      <c r="I100" s="14"/>
      <c r="J100" s="88" t="s">
        <v>423</v>
      </c>
      <c r="K100" s="93" t="s">
        <v>423</v>
      </c>
      <c r="L100" s="88" t="s">
        <v>423</v>
      </c>
      <c r="M100" s="146"/>
      <c r="N100" s="120" t="s">
        <v>423</v>
      </c>
      <c r="O100" s="88">
        <v>0.32</v>
      </c>
      <c r="P100" s="88" t="s">
        <v>423</v>
      </c>
      <c r="Q100" s="88">
        <v>0.27</v>
      </c>
    </row>
    <row r="101" spans="1:18" ht="17" customHeight="1" x14ac:dyDescent="0.2">
      <c r="A101" s="46" t="s">
        <v>49</v>
      </c>
      <c r="B101" s="86" t="s">
        <v>183</v>
      </c>
      <c r="C101" s="99" t="s">
        <v>277</v>
      </c>
      <c r="D101" s="100" t="s">
        <v>50</v>
      </c>
      <c r="E101" s="100"/>
      <c r="F101" s="100"/>
      <c r="G101" s="122"/>
      <c r="H101" s="156" t="s">
        <v>414</v>
      </c>
      <c r="I101" s="122"/>
      <c r="J101" s="88" t="s">
        <v>423</v>
      </c>
      <c r="K101" s="93" t="s">
        <v>423</v>
      </c>
      <c r="L101" s="88" t="s">
        <v>423</v>
      </c>
      <c r="M101" s="146"/>
      <c r="N101" s="120" t="s">
        <v>423</v>
      </c>
      <c r="O101" s="88">
        <v>0.28000000000000003</v>
      </c>
      <c r="P101" s="88" t="s">
        <v>423</v>
      </c>
      <c r="Q101" s="88" t="s">
        <v>525</v>
      </c>
    </row>
    <row r="102" spans="1:18" ht="17" customHeight="1" x14ac:dyDescent="0.2">
      <c r="A102" s="46" t="s">
        <v>51</v>
      </c>
      <c r="B102" s="86" t="s">
        <v>186</v>
      </c>
      <c r="C102" s="15" t="s">
        <v>278</v>
      </c>
      <c r="D102" s="27" t="s">
        <v>52</v>
      </c>
      <c r="E102" s="27"/>
      <c r="F102" s="27"/>
      <c r="G102" s="14"/>
      <c r="H102" s="155" t="s">
        <v>414</v>
      </c>
      <c r="I102" s="14"/>
      <c r="J102" s="88" t="s">
        <v>423</v>
      </c>
      <c r="K102" s="93" t="s">
        <v>423</v>
      </c>
      <c r="L102" s="88" t="s">
        <v>423</v>
      </c>
      <c r="M102" s="146"/>
      <c r="N102" s="120" t="s">
        <v>423</v>
      </c>
      <c r="O102" s="88">
        <v>2.34</v>
      </c>
      <c r="P102" s="88" t="s">
        <v>423</v>
      </c>
      <c r="Q102" s="88">
        <v>0.71</v>
      </c>
    </row>
    <row r="103" spans="1:18" ht="17" customHeight="1" x14ac:dyDescent="0.2">
      <c r="A103" s="46" t="s">
        <v>53</v>
      </c>
      <c r="B103" s="86" t="s">
        <v>185</v>
      </c>
      <c r="C103" s="99" t="s">
        <v>279</v>
      </c>
      <c r="D103" s="100" t="s">
        <v>54</v>
      </c>
      <c r="E103" s="100"/>
      <c r="F103" s="100"/>
      <c r="G103" s="122"/>
      <c r="H103" s="156" t="s">
        <v>414</v>
      </c>
      <c r="I103" s="122"/>
      <c r="J103" s="88" t="s">
        <v>423</v>
      </c>
      <c r="K103" s="93" t="s">
        <v>423</v>
      </c>
      <c r="L103" s="88" t="s">
        <v>423</v>
      </c>
      <c r="M103" s="146"/>
      <c r="N103" s="120" t="s">
        <v>423</v>
      </c>
      <c r="O103" s="88">
        <v>0.11</v>
      </c>
      <c r="P103" s="88" t="s">
        <v>423</v>
      </c>
      <c r="Q103" s="88">
        <v>0.91</v>
      </c>
    </row>
    <row r="104" spans="1:18" ht="17" customHeight="1" x14ac:dyDescent="0.2">
      <c r="A104" s="46" t="s">
        <v>55</v>
      </c>
      <c r="B104" s="86" t="s">
        <v>188</v>
      </c>
      <c r="C104" s="15" t="s">
        <v>280</v>
      </c>
      <c r="D104" s="27" t="s">
        <v>56</v>
      </c>
      <c r="E104" s="27"/>
      <c r="F104" s="27"/>
      <c r="G104" s="14"/>
      <c r="H104" s="155" t="s">
        <v>414</v>
      </c>
      <c r="I104" s="14"/>
      <c r="J104" s="88" t="s">
        <v>423</v>
      </c>
      <c r="K104" s="93" t="s">
        <v>423</v>
      </c>
      <c r="L104" s="88" t="s">
        <v>423</v>
      </c>
      <c r="M104" s="146"/>
      <c r="N104" s="120" t="s">
        <v>423</v>
      </c>
      <c r="O104" s="88" t="s">
        <v>526</v>
      </c>
      <c r="P104" s="88" t="s">
        <v>423</v>
      </c>
      <c r="Q104" s="88">
        <v>1.79</v>
      </c>
    </row>
    <row r="105" spans="1:18" ht="17" customHeight="1" x14ac:dyDescent="0.2">
      <c r="A105" s="46" t="s">
        <v>57</v>
      </c>
      <c r="B105" s="86" t="s">
        <v>184</v>
      </c>
      <c r="C105" s="99" t="s">
        <v>281</v>
      </c>
      <c r="D105" s="100" t="s">
        <v>58</v>
      </c>
      <c r="E105" s="100"/>
      <c r="F105" s="100"/>
      <c r="G105" s="122"/>
      <c r="H105" s="156" t="s">
        <v>414</v>
      </c>
      <c r="I105" s="122"/>
      <c r="J105" s="88" t="s">
        <v>423</v>
      </c>
      <c r="K105" s="93" t="s">
        <v>423</v>
      </c>
      <c r="L105" s="88" t="s">
        <v>423</v>
      </c>
      <c r="M105" s="146"/>
      <c r="N105" s="120" t="s">
        <v>423</v>
      </c>
      <c r="O105" s="88">
        <v>0.28000000000000003</v>
      </c>
      <c r="P105" s="88" t="s">
        <v>423</v>
      </c>
      <c r="Q105" s="88">
        <v>0.79</v>
      </c>
    </row>
    <row r="106" spans="1:18" ht="17" customHeight="1" x14ac:dyDescent="0.2">
      <c r="A106" s="46"/>
      <c r="B106" s="25"/>
      <c r="C106" s="25"/>
      <c r="D106" s="27"/>
      <c r="E106" s="27"/>
      <c r="F106" s="27"/>
      <c r="G106" s="31"/>
      <c r="H106" s="31"/>
      <c r="I106" s="31"/>
    </row>
    <row r="107" spans="1:18" ht="17" customHeight="1" x14ac:dyDescent="0.2">
      <c r="A107" s="221" t="s">
        <v>218</v>
      </c>
      <c r="B107" s="194"/>
      <c r="C107" s="194"/>
      <c r="D107" s="194"/>
      <c r="E107" s="194"/>
      <c r="F107" s="194"/>
      <c r="G107" s="194"/>
      <c r="H107" s="194"/>
      <c r="I107" s="194"/>
      <c r="J107" s="194"/>
      <c r="K107" s="194"/>
      <c r="L107" s="194"/>
      <c r="M107" s="194"/>
      <c r="N107" s="194"/>
      <c r="O107" s="194"/>
      <c r="P107" s="194"/>
      <c r="Q107" s="194"/>
      <c r="R107" s="194"/>
    </row>
    <row r="108" spans="1:18" ht="17" customHeight="1" x14ac:dyDescent="0.2">
      <c r="A108" s="216" t="s">
        <v>59</v>
      </c>
      <c r="B108" s="191" t="s">
        <v>191</v>
      </c>
      <c r="C108" s="191" t="s">
        <v>282</v>
      </c>
      <c r="D108" s="189" t="s">
        <v>60</v>
      </c>
      <c r="E108" s="87" t="s">
        <v>158</v>
      </c>
      <c r="F108" s="189"/>
      <c r="G108" s="203"/>
      <c r="H108" s="197"/>
      <c r="I108" s="200"/>
      <c r="J108" s="88" t="s">
        <v>423</v>
      </c>
      <c r="K108" s="93" t="s">
        <v>423</v>
      </c>
      <c r="L108" s="88" t="s">
        <v>423</v>
      </c>
      <c r="M108" s="146"/>
      <c r="N108" s="89"/>
      <c r="O108" s="88" t="s">
        <v>423</v>
      </c>
      <c r="P108" s="89"/>
      <c r="Q108" s="88" t="s">
        <v>423</v>
      </c>
    </row>
    <row r="109" spans="1:18" ht="17" customHeight="1" x14ac:dyDescent="0.2">
      <c r="A109" s="216"/>
      <c r="B109" s="193"/>
      <c r="C109" s="193"/>
      <c r="D109" s="190"/>
      <c r="E109" s="90" t="s">
        <v>159</v>
      </c>
      <c r="F109" s="190"/>
      <c r="G109" s="205"/>
      <c r="H109" s="199"/>
      <c r="I109" s="202"/>
      <c r="J109" s="88"/>
      <c r="K109" s="93">
        <v>1.7</v>
      </c>
      <c r="L109" s="88"/>
      <c r="M109" s="146"/>
      <c r="N109" s="89"/>
      <c r="O109" s="88"/>
      <c r="P109" s="89"/>
      <c r="Q109" s="88"/>
    </row>
    <row r="110" spans="1:18" ht="17" customHeight="1" x14ac:dyDescent="0.2">
      <c r="A110" s="216" t="s">
        <v>61</v>
      </c>
      <c r="B110" s="192" t="s">
        <v>193</v>
      </c>
      <c r="C110" s="191" t="s">
        <v>283</v>
      </c>
      <c r="D110" s="189" t="s">
        <v>62</v>
      </c>
      <c r="E110" s="87" t="s">
        <v>118</v>
      </c>
      <c r="F110" s="87" t="s">
        <v>160</v>
      </c>
      <c r="G110" s="200"/>
      <c r="H110" s="200"/>
      <c r="I110" s="200"/>
    </row>
    <row r="111" spans="1:18" ht="17" customHeight="1" x14ac:dyDescent="0.2">
      <c r="A111" s="216"/>
      <c r="B111" s="192"/>
      <c r="C111" s="192"/>
      <c r="D111" s="179"/>
      <c r="E111" s="28" t="s">
        <v>119</v>
      </c>
      <c r="F111" s="28" t="s">
        <v>161</v>
      </c>
      <c r="G111" s="201"/>
      <c r="H111" s="201"/>
      <c r="I111" s="201"/>
    </row>
    <row r="112" spans="1:18" ht="17" customHeight="1" x14ac:dyDescent="0.2">
      <c r="A112" s="216"/>
      <c r="B112" s="193"/>
      <c r="C112" s="193"/>
      <c r="D112" s="190"/>
      <c r="E112" s="90" t="s">
        <v>162</v>
      </c>
      <c r="F112" s="90" t="s">
        <v>163</v>
      </c>
      <c r="G112" s="202"/>
      <c r="H112" s="202"/>
      <c r="I112" s="202"/>
    </row>
    <row r="113" spans="1:18" ht="17" customHeight="1" x14ac:dyDescent="0.2">
      <c r="A113" s="216" t="s">
        <v>63</v>
      </c>
      <c r="B113" s="192" t="s">
        <v>192</v>
      </c>
      <c r="C113" s="191" t="s">
        <v>284</v>
      </c>
      <c r="D113" s="189" t="s">
        <v>64</v>
      </c>
      <c r="E113" s="87" t="s">
        <v>118</v>
      </c>
      <c r="F113" s="87" t="s">
        <v>160</v>
      </c>
      <c r="G113" s="200"/>
      <c r="H113" s="200"/>
      <c r="I113" s="200"/>
    </row>
    <row r="114" spans="1:18" ht="17" customHeight="1" x14ac:dyDescent="0.2">
      <c r="A114" s="216"/>
      <c r="B114" s="192"/>
      <c r="C114" s="192"/>
      <c r="D114" s="179"/>
      <c r="E114" s="28" t="s">
        <v>119</v>
      </c>
      <c r="F114" s="28" t="s">
        <v>161</v>
      </c>
      <c r="G114" s="201"/>
      <c r="H114" s="201"/>
      <c r="I114" s="201"/>
    </row>
    <row r="115" spans="1:18" ht="17" customHeight="1" x14ac:dyDescent="0.2">
      <c r="A115" s="216"/>
      <c r="B115" s="193"/>
      <c r="C115" s="193"/>
      <c r="D115" s="190"/>
      <c r="E115" s="90" t="s">
        <v>162</v>
      </c>
      <c r="F115" s="90" t="s">
        <v>163</v>
      </c>
      <c r="G115" s="202"/>
      <c r="H115" s="202"/>
      <c r="I115" s="202"/>
    </row>
    <row r="116" spans="1:18" ht="17" customHeight="1" x14ac:dyDescent="0.2">
      <c r="A116" s="216" t="s">
        <v>65</v>
      </c>
      <c r="B116" s="192" t="s">
        <v>194</v>
      </c>
      <c r="C116" s="191" t="s">
        <v>285</v>
      </c>
      <c r="D116" s="189" t="s">
        <v>66</v>
      </c>
      <c r="E116" s="87" t="s">
        <v>118</v>
      </c>
      <c r="F116" s="87" t="s">
        <v>160</v>
      </c>
      <c r="G116" s="203"/>
      <c r="H116" s="197"/>
      <c r="I116" s="200"/>
      <c r="J116" s="88">
        <v>1.01</v>
      </c>
      <c r="K116" s="93">
        <v>1.54</v>
      </c>
      <c r="L116" s="88">
        <v>0</v>
      </c>
      <c r="M116" s="146"/>
      <c r="N116" s="120">
        <v>0</v>
      </c>
      <c r="O116" s="88">
        <v>14.38</v>
      </c>
      <c r="P116" s="88">
        <v>0.75</v>
      </c>
      <c r="Q116" s="88">
        <v>0.55000000000000004</v>
      </c>
    </row>
    <row r="117" spans="1:18" ht="17" customHeight="1" x14ac:dyDescent="0.2">
      <c r="A117" s="216"/>
      <c r="B117" s="192"/>
      <c r="C117" s="192"/>
      <c r="D117" s="179"/>
      <c r="E117" s="28" t="s">
        <v>119</v>
      </c>
      <c r="F117" s="28" t="s">
        <v>161</v>
      </c>
      <c r="G117" s="204"/>
      <c r="H117" s="198"/>
      <c r="I117" s="201"/>
      <c r="J117" s="88">
        <v>1.28</v>
      </c>
      <c r="K117" s="93">
        <v>1.5</v>
      </c>
      <c r="L117" s="88">
        <v>1.37</v>
      </c>
      <c r="M117" s="146"/>
      <c r="N117" s="120">
        <v>0</v>
      </c>
      <c r="O117" s="88">
        <v>7.76</v>
      </c>
      <c r="P117" s="88" t="s">
        <v>531</v>
      </c>
      <c r="Q117" s="88">
        <v>0.66</v>
      </c>
    </row>
    <row r="118" spans="1:18" ht="17" customHeight="1" x14ac:dyDescent="0.2">
      <c r="A118" s="216"/>
      <c r="B118" s="193"/>
      <c r="C118" s="193"/>
      <c r="D118" s="190"/>
      <c r="E118" s="90" t="s">
        <v>162</v>
      </c>
      <c r="F118" s="90" t="s">
        <v>163</v>
      </c>
      <c r="G118" s="205"/>
      <c r="H118" s="199"/>
      <c r="I118" s="202"/>
    </row>
    <row r="119" spans="1:18" ht="17" customHeight="1" x14ac:dyDescent="0.2">
      <c r="A119" s="216" t="s">
        <v>67</v>
      </c>
      <c r="B119" s="192" t="s">
        <v>195</v>
      </c>
      <c r="C119" s="191" t="s">
        <v>286</v>
      </c>
      <c r="D119" s="189" t="s">
        <v>68</v>
      </c>
      <c r="E119" s="87" t="s">
        <v>164</v>
      </c>
      <c r="F119" s="189"/>
      <c r="G119" s="200"/>
      <c r="H119" s="200"/>
      <c r="I119" s="200"/>
    </row>
    <row r="120" spans="1:18" ht="17" customHeight="1" x14ac:dyDescent="0.2">
      <c r="A120" s="216"/>
      <c r="B120" s="192"/>
      <c r="C120" s="192"/>
      <c r="D120" s="179"/>
      <c r="E120" s="28" t="s">
        <v>165</v>
      </c>
      <c r="F120" s="179"/>
      <c r="G120" s="201"/>
      <c r="H120" s="201"/>
      <c r="I120" s="201"/>
    </row>
    <row r="121" spans="1:18" ht="17" customHeight="1" x14ac:dyDescent="0.2">
      <c r="A121" s="216"/>
      <c r="B121" s="192"/>
      <c r="C121" s="192"/>
      <c r="D121" s="179"/>
      <c r="E121" s="28" t="s">
        <v>166</v>
      </c>
      <c r="F121" s="179"/>
      <c r="G121" s="201"/>
      <c r="H121" s="201"/>
      <c r="I121" s="201"/>
    </row>
    <row r="122" spans="1:18" ht="17" customHeight="1" x14ac:dyDescent="0.2">
      <c r="A122" s="216"/>
      <c r="B122" s="192"/>
      <c r="C122" s="192"/>
      <c r="D122" s="179"/>
      <c r="E122" s="28" t="s">
        <v>167</v>
      </c>
      <c r="F122" s="179"/>
      <c r="G122" s="201"/>
      <c r="H122" s="201"/>
      <c r="I122" s="201"/>
    </row>
    <row r="123" spans="1:18" ht="17" customHeight="1" x14ac:dyDescent="0.2">
      <c r="A123" s="216"/>
      <c r="B123" s="192"/>
      <c r="C123" s="192"/>
      <c r="D123" s="179"/>
      <c r="E123" s="28" t="s">
        <v>168</v>
      </c>
      <c r="F123" s="179"/>
      <c r="G123" s="201"/>
      <c r="H123" s="201"/>
      <c r="I123" s="201"/>
    </row>
    <row r="124" spans="1:18" ht="17" customHeight="1" x14ac:dyDescent="0.2">
      <c r="A124" s="216"/>
      <c r="B124" s="193"/>
      <c r="C124" s="193"/>
      <c r="D124" s="190"/>
      <c r="E124" s="90" t="s">
        <v>169</v>
      </c>
      <c r="F124" s="190"/>
      <c r="G124" s="202"/>
      <c r="H124" s="202"/>
      <c r="I124" s="202"/>
    </row>
    <row r="125" spans="1:18" ht="17" customHeight="1" x14ac:dyDescent="0.2">
      <c r="A125" s="46"/>
      <c r="B125" s="25"/>
      <c r="C125" s="25"/>
      <c r="D125" s="27"/>
      <c r="E125" s="27"/>
      <c r="F125" s="27"/>
      <c r="G125" s="14"/>
      <c r="H125" s="31"/>
      <c r="I125" s="31"/>
    </row>
    <row r="126" spans="1:18" ht="17" customHeight="1" x14ac:dyDescent="0.2">
      <c r="A126" s="221" t="s">
        <v>361</v>
      </c>
      <c r="B126" s="194"/>
      <c r="C126" s="194"/>
      <c r="D126" s="194"/>
      <c r="E126" s="194"/>
      <c r="F126" s="194"/>
      <c r="G126" s="194"/>
      <c r="H126" s="194"/>
      <c r="I126" s="194"/>
      <c r="J126" s="194"/>
      <c r="K126" s="194"/>
      <c r="L126" s="194"/>
      <c r="M126" s="194"/>
      <c r="N126" s="194"/>
      <c r="O126" s="194"/>
      <c r="P126" s="194"/>
      <c r="Q126" s="194"/>
      <c r="R126" s="194"/>
    </row>
    <row r="127" spans="1:18" ht="17" customHeight="1" x14ac:dyDescent="0.2">
      <c r="A127" s="216" t="s">
        <v>69</v>
      </c>
      <c r="B127" s="191" t="s">
        <v>196</v>
      </c>
      <c r="C127" s="191" t="s">
        <v>287</v>
      </c>
      <c r="D127" s="189" t="s">
        <v>70</v>
      </c>
      <c r="E127" s="87" t="s">
        <v>96</v>
      </c>
      <c r="F127" s="87"/>
      <c r="G127" s="200"/>
      <c r="H127" s="209" t="s">
        <v>414</v>
      </c>
      <c r="I127" s="200"/>
      <c r="J127" s="225">
        <v>0.94</v>
      </c>
      <c r="K127" s="228">
        <v>1.32</v>
      </c>
      <c r="L127" s="225">
        <v>1.34</v>
      </c>
      <c r="M127" s="241"/>
      <c r="N127" s="242">
        <v>60.56</v>
      </c>
      <c r="O127" s="225" t="s">
        <v>423</v>
      </c>
      <c r="P127" s="225" t="s">
        <v>423</v>
      </c>
      <c r="Q127" s="225" t="s">
        <v>423</v>
      </c>
    </row>
    <row r="128" spans="1:18" ht="17" customHeight="1" x14ac:dyDescent="0.2">
      <c r="A128" s="216"/>
      <c r="B128" s="192"/>
      <c r="C128" s="192"/>
      <c r="D128" s="179"/>
      <c r="E128" s="28" t="s">
        <v>97</v>
      </c>
      <c r="F128" s="28"/>
      <c r="G128" s="201"/>
      <c r="H128" s="195"/>
      <c r="I128" s="201"/>
      <c r="J128" s="225"/>
      <c r="K128" s="228"/>
      <c r="L128" s="225"/>
      <c r="M128" s="241"/>
      <c r="N128" s="242"/>
      <c r="O128" s="225"/>
      <c r="P128" s="225"/>
      <c r="Q128" s="225"/>
    </row>
    <row r="129" spans="1:18" ht="17" customHeight="1" x14ac:dyDescent="0.2">
      <c r="A129" s="216"/>
      <c r="B129" s="192"/>
      <c r="C129" s="192"/>
      <c r="D129" s="179"/>
      <c r="E129" s="28" t="s">
        <v>98</v>
      </c>
      <c r="F129" s="2"/>
      <c r="G129" s="201"/>
      <c r="H129" s="195"/>
      <c r="I129" s="201"/>
      <c r="J129" s="225"/>
      <c r="K129" s="228"/>
      <c r="L129" s="225"/>
      <c r="M129" s="241"/>
      <c r="N129" s="242"/>
      <c r="O129" s="225"/>
      <c r="P129" s="225"/>
      <c r="Q129" s="225"/>
    </row>
    <row r="130" spans="1:18" ht="17" customHeight="1" x14ac:dyDescent="0.2">
      <c r="A130" s="216"/>
      <c r="B130" s="193"/>
      <c r="C130" s="193"/>
      <c r="D130" s="190"/>
      <c r="E130" s="90" t="s">
        <v>99</v>
      </c>
      <c r="F130" s="119"/>
      <c r="G130" s="202"/>
      <c r="H130" s="196"/>
      <c r="I130" s="202"/>
      <c r="J130" s="225"/>
      <c r="K130" s="228"/>
      <c r="L130" s="225"/>
      <c r="M130" s="241"/>
      <c r="N130" s="242"/>
      <c r="O130" s="225"/>
      <c r="P130" s="225"/>
      <c r="Q130" s="225"/>
    </row>
    <row r="131" spans="1:18" ht="17" customHeight="1" x14ac:dyDescent="0.2">
      <c r="A131" s="216" t="s">
        <v>71</v>
      </c>
      <c r="B131" s="192" t="s">
        <v>198</v>
      </c>
      <c r="C131" s="191" t="s">
        <v>288</v>
      </c>
      <c r="D131" s="189" t="s">
        <v>72</v>
      </c>
      <c r="E131" s="87" t="s">
        <v>96</v>
      </c>
      <c r="F131" s="87"/>
      <c r="G131" s="172" t="s">
        <v>414</v>
      </c>
      <c r="H131" s="209" t="s">
        <v>414</v>
      </c>
      <c r="I131" s="200"/>
      <c r="J131" s="225" t="s">
        <v>542</v>
      </c>
      <c r="K131" s="228">
        <v>0.56000000000000005</v>
      </c>
      <c r="L131" s="225">
        <v>1.1299999999999999</v>
      </c>
      <c r="M131" s="241"/>
      <c r="N131" s="242">
        <v>2.2200000000000002</v>
      </c>
      <c r="O131" s="225" t="s">
        <v>543</v>
      </c>
      <c r="P131" s="225">
        <v>0.8</v>
      </c>
      <c r="Q131" s="225">
        <v>1</v>
      </c>
    </row>
    <row r="132" spans="1:18" ht="17" customHeight="1" x14ac:dyDescent="0.2">
      <c r="A132" s="216"/>
      <c r="B132" s="192"/>
      <c r="C132" s="192"/>
      <c r="D132" s="179"/>
      <c r="E132" s="28" t="s">
        <v>97</v>
      </c>
      <c r="F132" s="28"/>
      <c r="G132" s="173"/>
      <c r="H132" s="195"/>
      <c r="I132" s="201"/>
      <c r="J132" s="225"/>
      <c r="K132" s="228"/>
      <c r="L132" s="225"/>
      <c r="M132" s="241"/>
      <c r="N132" s="242"/>
      <c r="O132" s="225"/>
      <c r="P132" s="225"/>
      <c r="Q132" s="225"/>
    </row>
    <row r="133" spans="1:18" ht="17" customHeight="1" x14ac:dyDescent="0.2">
      <c r="A133" s="216"/>
      <c r="B133" s="192"/>
      <c r="C133" s="192"/>
      <c r="D133" s="179"/>
      <c r="E133" s="28" t="s">
        <v>98</v>
      </c>
      <c r="F133" s="2"/>
      <c r="G133" s="173"/>
      <c r="H133" s="195"/>
      <c r="I133" s="201"/>
      <c r="J133" s="225"/>
      <c r="K133" s="228"/>
      <c r="L133" s="225"/>
      <c r="M133" s="241"/>
      <c r="N133" s="242"/>
      <c r="O133" s="225"/>
      <c r="P133" s="225"/>
      <c r="Q133" s="225"/>
    </row>
    <row r="134" spans="1:18" ht="17" customHeight="1" x14ac:dyDescent="0.2">
      <c r="A134" s="216"/>
      <c r="B134" s="193"/>
      <c r="C134" s="193"/>
      <c r="D134" s="190"/>
      <c r="E134" s="90" t="s">
        <v>99</v>
      </c>
      <c r="F134" s="119"/>
      <c r="G134" s="174"/>
      <c r="H134" s="196"/>
      <c r="I134" s="202"/>
      <c r="J134" s="225"/>
      <c r="K134" s="228"/>
      <c r="L134" s="225"/>
      <c r="M134" s="241"/>
      <c r="N134" s="242"/>
      <c r="O134" s="225"/>
      <c r="P134" s="225"/>
      <c r="Q134" s="225"/>
    </row>
    <row r="135" spans="1:18" ht="17" customHeight="1" x14ac:dyDescent="0.2">
      <c r="A135" s="216" t="s">
        <v>73</v>
      </c>
      <c r="B135" s="191" t="s">
        <v>199</v>
      </c>
      <c r="C135" s="191" t="s">
        <v>289</v>
      </c>
      <c r="D135" s="189" t="s">
        <v>74</v>
      </c>
      <c r="E135" s="87" t="s">
        <v>96</v>
      </c>
      <c r="F135" s="87" t="s">
        <v>100</v>
      </c>
      <c r="G135" s="200"/>
      <c r="H135" s="209"/>
      <c r="I135" s="200"/>
      <c r="J135" s="88" t="s">
        <v>423</v>
      </c>
      <c r="K135" s="93" t="s">
        <v>423</v>
      </c>
      <c r="L135" s="88" t="s">
        <v>423</v>
      </c>
      <c r="M135" s="146"/>
      <c r="N135" s="120" t="s">
        <v>423</v>
      </c>
      <c r="O135" s="88" t="s">
        <v>423</v>
      </c>
      <c r="P135" s="88" t="s">
        <v>423</v>
      </c>
      <c r="Q135" s="88" t="s">
        <v>423</v>
      </c>
    </row>
    <row r="136" spans="1:18" ht="17" customHeight="1" x14ac:dyDescent="0.2">
      <c r="A136" s="216"/>
      <c r="B136" s="192"/>
      <c r="C136" s="192"/>
      <c r="D136" s="179"/>
      <c r="E136" s="28" t="s">
        <v>97</v>
      </c>
      <c r="F136" s="28" t="s">
        <v>102</v>
      </c>
      <c r="G136" s="201"/>
      <c r="H136" s="195"/>
      <c r="I136" s="201"/>
      <c r="J136" s="88" t="s">
        <v>482</v>
      </c>
      <c r="K136" s="93">
        <v>1.46</v>
      </c>
      <c r="L136" s="88">
        <v>1.85</v>
      </c>
      <c r="M136" s="146"/>
      <c r="N136" s="120">
        <v>0.89</v>
      </c>
      <c r="O136" s="88">
        <v>0.35</v>
      </c>
      <c r="P136" s="107" t="s">
        <v>544</v>
      </c>
      <c r="Q136" s="88">
        <v>0.25</v>
      </c>
    </row>
    <row r="137" spans="1:18" ht="17" customHeight="1" x14ac:dyDescent="0.2">
      <c r="A137" s="216"/>
      <c r="B137" s="192"/>
      <c r="C137" s="192"/>
      <c r="D137" s="179"/>
      <c r="E137" s="28" t="s">
        <v>98</v>
      </c>
      <c r="F137" s="2"/>
      <c r="G137" s="201"/>
      <c r="H137" s="195"/>
      <c r="I137" s="201"/>
    </row>
    <row r="138" spans="1:18" ht="17" customHeight="1" x14ac:dyDescent="0.2">
      <c r="A138" s="216"/>
      <c r="B138" s="193"/>
      <c r="C138" s="193"/>
      <c r="D138" s="190"/>
      <c r="E138" s="90" t="s">
        <v>99</v>
      </c>
      <c r="F138" s="119"/>
      <c r="G138" s="202"/>
      <c r="H138" s="196"/>
      <c r="I138" s="202"/>
    </row>
    <row r="139" spans="1:18" ht="17" customHeight="1" x14ac:dyDescent="0.2">
      <c r="A139" s="216" t="s">
        <v>75</v>
      </c>
      <c r="B139" s="191" t="s">
        <v>200</v>
      </c>
      <c r="C139" s="192" t="s">
        <v>290</v>
      </c>
      <c r="D139" s="179" t="s">
        <v>76</v>
      </c>
      <c r="E139" s="28" t="s">
        <v>96</v>
      </c>
      <c r="F139" s="28"/>
      <c r="G139" s="173" t="s">
        <v>414</v>
      </c>
      <c r="H139" s="195" t="s">
        <v>414</v>
      </c>
      <c r="I139" s="201"/>
      <c r="J139" s="225">
        <v>0.99</v>
      </c>
      <c r="K139" s="228">
        <v>1.44</v>
      </c>
      <c r="L139" s="240" t="s">
        <v>550</v>
      </c>
      <c r="M139" s="241"/>
      <c r="N139" s="242">
        <v>5.15</v>
      </c>
      <c r="O139" s="225">
        <v>1.42</v>
      </c>
      <c r="P139" s="225">
        <v>0.64</v>
      </c>
      <c r="Q139" s="225">
        <v>0.69</v>
      </c>
    </row>
    <row r="140" spans="1:18" ht="17" customHeight="1" x14ac:dyDescent="0.2">
      <c r="A140" s="216"/>
      <c r="B140" s="192"/>
      <c r="C140" s="192"/>
      <c r="D140" s="179"/>
      <c r="E140" s="28" t="s">
        <v>97</v>
      </c>
      <c r="F140" s="28"/>
      <c r="G140" s="173"/>
      <c r="H140" s="195"/>
      <c r="I140" s="201"/>
      <c r="J140" s="225"/>
      <c r="K140" s="228"/>
      <c r="L140" s="240"/>
      <c r="M140" s="241"/>
      <c r="N140" s="242"/>
      <c r="O140" s="225"/>
      <c r="P140" s="225"/>
      <c r="Q140" s="225"/>
    </row>
    <row r="141" spans="1:18" ht="17" customHeight="1" x14ac:dyDescent="0.2">
      <c r="A141" s="216"/>
      <c r="B141" s="192"/>
      <c r="C141" s="192"/>
      <c r="D141" s="179"/>
      <c r="E141" s="28" t="s">
        <v>98</v>
      </c>
      <c r="F141" s="2"/>
      <c r="G141" s="173"/>
      <c r="H141" s="195"/>
      <c r="I141" s="201"/>
      <c r="J141" s="225"/>
      <c r="K141" s="228"/>
      <c r="L141" s="240"/>
      <c r="M141" s="241"/>
      <c r="N141" s="242"/>
      <c r="O141" s="225"/>
      <c r="P141" s="225"/>
      <c r="Q141" s="225"/>
    </row>
    <row r="142" spans="1:18" ht="17" customHeight="1" x14ac:dyDescent="0.2">
      <c r="A142" s="216"/>
      <c r="B142" s="193"/>
      <c r="C142" s="193"/>
      <c r="D142" s="190"/>
      <c r="E142" s="90" t="s">
        <v>99</v>
      </c>
      <c r="F142" s="119"/>
      <c r="G142" s="174"/>
      <c r="H142" s="196"/>
      <c r="I142" s="202"/>
      <c r="J142" s="225"/>
      <c r="K142" s="228"/>
      <c r="L142" s="240"/>
      <c r="M142" s="241"/>
      <c r="N142" s="242"/>
      <c r="O142" s="225"/>
      <c r="P142" s="225"/>
      <c r="Q142" s="225"/>
    </row>
    <row r="143" spans="1:18" ht="17" customHeight="1" x14ac:dyDescent="0.2">
      <c r="A143" s="46"/>
      <c r="B143" s="25"/>
      <c r="C143" s="25"/>
      <c r="D143" s="27"/>
      <c r="E143" s="27"/>
      <c r="F143" s="27"/>
      <c r="G143" s="31"/>
      <c r="H143" s="31"/>
      <c r="I143" s="31"/>
    </row>
    <row r="144" spans="1:18" ht="17" customHeight="1" x14ac:dyDescent="0.2">
      <c r="A144" s="221" t="s">
        <v>219</v>
      </c>
      <c r="B144" s="194"/>
      <c r="C144" s="194"/>
      <c r="D144" s="194"/>
      <c r="E144" s="194"/>
      <c r="F144" s="194"/>
      <c r="G144" s="194"/>
      <c r="H144" s="194"/>
      <c r="I144" s="194"/>
      <c r="J144" s="194"/>
      <c r="K144" s="194"/>
      <c r="L144" s="194"/>
      <c r="M144" s="194"/>
      <c r="N144" s="194"/>
      <c r="O144" s="194"/>
      <c r="P144" s="194"/>
      <c r="Q144" s="194"/>
      <c r="R144" s="194"/>
    </row>
    <row r="145" spans="1:17" ht="17" customHeight="1" x14ac:dyDescent="0.2">
      <c r="A145" s="216" t="s">
        <v>77</v>
      </c>
      <c r="B145" s="191" t="s">
        <v>201</v>
      </c>
      <c r="C145" s="191" t="s">
        <v>291</v>
      </c>
      <c r="D145" s="189" t="s">
        <v>78</v>
      </c>
      <c r="E145" s="87" t="s">
        <v>220</v>
      </c>
      <c r="F145" s="124" t="s">
        <v>223</v>
      </c>
      <c r="G145" s="125"/>
      <c r="H145" s="92"/>
      <c r="I145" s="175"/>
      <c r="J145" s="88" t="s">
        <v>423</v>
      </c>
      <c r="K145" s="93" t="s">
        <v>423</v>
      </c>
      <c r="L145" s="88" t="s">
        <v>423</v>
      </c>
      <c r="M145" s="146"/>
      <c r="N145" s="120" t="s">
        <v>423</v>
      </c>
      <c r="O145" s="88" t="s">
        <v>423</v>
      </c>
      <c r="P145" s="88" t="s">
        <v>423</v>
      </c>
      <c r="Q145" s="88" t="s">
        <v>423</v>
      </c>
    </row>
    <row r="146" spans="1:17" ht="17" customHeight="1" x14ac:dyDescent="0.2">
      <c r="A146" s="216"/>
      <c r="B146" s="192"/>
      <c r="C146" s="192"/>
      <c r="D146" s="179"/>
      <c r="E146" s="28" t="s">
        <v>221</v>
      </c>
      <c r="F146" s="3" t="s">
        <v>224</v>
      </c>
      <c r="G146" s="126"/>
      <c r="H146" s="116"/>
      <c r="I146" s="176"/>
      <c r="J146" s="88">
        <v>1.29</v>
      </c>
      <c r="K146" s="93">
        <v>1.32</v>
      </c>
      <c r="L146" s="107" t="s">
        <v>554</v>
      </c>
      <c r="M146" s="146"/>
      <c r="N146" s="120">
        <v>0</v>
      </c>
      <c r="O146" s="88">
        <v>39.78</v>
      </c>
      <c r="P146" s="88">
        <v>3.76</v>
      </c>
      <c r="Q146" s="88">
        <v>1.0900000000000001</v>
      </c>
    </row>
    <row r="147" spans="1:17" ht="17" customHeight="1" x14ac:dyDescent="0.2">
      <c r="A147" s="216"/>
      <c r="B147" s="193"/>
      <c r="C147" s="193"/>
      <c r="D147" s="190"/>
      <c r="E147" s="90" t="s">
        <v>222</v>
      </c>
      <c r="F147" s="127" t="s">
        <v>225</v>
      </c>
      <c r="G147" s="128"/>
      <c r="H147" s="96"/>
      <c r="I147" s="177"/>
      <c r="J147" s="88">
        <v>1.52</v>
      </c>
      <c r="K147" s="93">
        <v>0.87</v>
      </c>
      <c r="L147" s="88">
        <v>0.9</v>
      </c>
      <c r="M147" s="146"/>
      <c r="N147" s="120">
        <v>0</v>
      </c>
      <c r="O147" s="88">
        <v>0.12</v>
      </c>
      <c r="P147" s="88">
        <v>0.99</v>
      </c>
      <c r="Q147" s="88">
        <v>3.82</v>
      </c>
    </row>
    <row r="148" spans="1:17" ht="17" customHeight="1" x14ac:dyDescent="0.2">
      <c r="A148" s="216" t="s">
        <v>79</v>
      </c>
      <c r="B148" s="191" t="s">
        <v>202</v>
      </c>
      <c r="C148" s="191" t="s">
        <v>292</v>
      </c>
      <c r="D148" s="189" t="s">
        <v>80</v>
      </c>
      <c r="E148" s="87" t="s">
        <v>220</v>
      </c>
      <c r="F148" s="124" t="s">
        <v>223</v>
      </c>
      <c r="G148" s="125"/>
      <c r="H148" s="92"/>
      <c r="I148" s="175"/>
      <c r="J148" s="88" t="s">
        <v>423</v>
      </c>
      <c r="K148" s="93" t="s">
        <v>423</v>
      </c>
      <c r="L148" s="88" t="s">
        <v>423</v>
      </c>
      <c r="M148" s="146"/>
      <c r="N148" s="120" t="s">
        <v>423</v>
      </c>
      <c r="O148" s="88" t="s">
        <v>423</v>
      </c>
      <c r="P148" s="88" t="s">
        <v>423</v>
      </c>
      <c r="Q148" s="88" t="s">
        <v>423</v>
      </c>
    </row>
    <row r="149" spans="1:17" ht="17" customHeight="1" x14ac:dyDescent="0.2">
      <c r="A149" s="216"/>
      <c r="B149" s="192"/>
      <c r="C149" s="192"/>
      <c r="D149" s="179"/>
      <c r="E149" s="28" t="s">
        <v>221</v>
      </c>
      <c r="F149" s="3" t="s">
        <v>224</v>
      </c>
      <c r="G149" s="126"/>
      <c r="H149" s="116"/>
      <c r="I149" s="176"/>
      <c r="J149" s="88">
        <v>1.19</v>
      </c>
      <c r="K149" s="93" t="s">
        <v>557</v>
      </c>
      <c r="L149" s="88">
        <v>0</v>
      </c>
      <c r="M149" s="146"/>
      <c r="N149" s="120">
        <v>0.28999999999999998</v>
      </c>
      <c r="O149" s="107" t="s">
        <v>558</v>
      </c>
      <c r="P149" s="88">
        <v>0.44</v>
      </c>
      <c r="Q149" s="121">
        <v>0.67</v>
      </c>
    </row>
    <row r="150" spans="1:17" ht="17" customHeight="1" x14ac:dyDescent="0.2">
      <c r="A150" s="216"/>
      <c r="B150" s="193"/>
      <c r="C150" s="193"/>
      <c r="D150" s="190"/>
      <c r="E150" s="90" t="s">
        <v>222</v>
      </c>
      <c r="F150" s="127" t="s">
        <v>225</v>
      </c>
      <c r="G150" s="128"/>
      <c r="H150" s="96"/>
      <c r="I150" s="177"/>
      <c r="J150" s="88">
        <v>1.3</v>
      </c>
      <c r="K150" s="93">
        <v>0.67</v>
      </c>
      <c r="L150" s="88">
        <v>0</v>
      </c>
      <c r="M150" s="146"/>
      <c r="N150" s="120">
        <v>48998.64</v>
      </c>
      <c r="O150" s="88">
        <v>0.89</v>
      </c>
      <c r="P150" s="88">
        <v>3.47</v>
      </c>
      <c r="Q150" s="107" t="s">
        <v>560</v>
      </c>
    </row>
    <row r="151" spans="1:17" ht="17" customHeight="1" x14ac:dyDescent="0.2">
      <c r="A151" s="216" t="s">
        <v>81</v>
      </c>
      <c r="B151" s="191" t="s">
        <v>81</v>
      </c>
      <c r="C151" s="191" t="s">
        <v>293</v>
      </c>
      <c r="D151" s="189" t="s">
        <v>82</v>
      </c>
      <c r="E151" s="87" t="s">
        <v>226</v>
      </c>
      <c r="F151" s="124" t="s">
        <v>227</v>
      </c>
      <c r="G151" s="213"/>
      <c r="H151" s="92"/>
      <c r="I151" s="175"/>
      <c r="J151" s="88" t="s">
        <v>423</v>
      </c>
      <c r="K151" s="93" t="s">
        <v>423</v>
      </c>
      <c r="L151" s="88" t="s">
        <v>423</v>
      </c>
      <c r="M151" s="146"/>
      <c r="N151" s="120" t="s">
        <v>423</v>
      </c>
      <c r="O151" s="88" t="s">
        <v>423</v>
      </c>
      <c r="P151" s="88" t="s">
        <v>423</v>
      </c>
      <c r="Q151" s="88" t="s">
        <v>423</v>
      </c>
    </row>
    <row r="152" spans="1:17" ht="17" customHeight="1" x14ac:dyDescent="0.2">
      <c r="A152" s="216"/>
      <c r="B152" s="192"/>
      <c r="C152" s="192"/>
      <c r="D152" s="179"/>
      <c r="E152" s="28" t="s">
        <v>228</v>
      </c>
      <c r="F152" s="3" t="s">
        <v>224</v>
      </c>
      <c r="G152" s="214"/>
      <c r="H152" s="116"/>
      <c r="I152" s="176"/>
      <c r="J152" s="88">
        <v>1</v>
      </c>
      <c r="K152" s="93">
        <v>0.66</v>
      </c>
      <c r="L152" s="88">
        <v>0.89</v>
      </c>
      <c r="M152" s="146"/>
      <c r="N152" s="120">
        <v>1820258312.0999999</v>
      </c>
      <c r="O152" s="107" t="s">
        <v>558</v>
      </c>
      <c r="P152" s="88">
        <v>0.78</v>
      </c>
      <c r="Q152" s="107">
        <v>16.82</v>
      </c>
    </row>
    <row r="153" spans="1:17" ht="17" customHeight="1" x14ac:dyDescent="0.2">
      <c r="A153" s="216"/>
      <c r="B153" s="193"/>
      <c r="C153" s="193"/>
      <c r="D153" s="190"/>
      <c r="E153" s="90" t="s">
        <v>222</v>
      </c>
      <c r="F153" s="127" t="s">
        <v>229</v>
      </c>
      <c r="G153" s="215"/>
      <c r="H153" s="96"/>
      <c r="I153" s="177"/>
      <c r="J153" s="88">
        <v>1.22</v>
      </c>
      <c r="K153" s="93">
        <v>0.63</v>
      </c>
      <c r="L153" s="88">
        <v>2.68</v>
      </c>
      <c r="M153" s="146"/>
      <c r="N153" s="120">
        <v>1.85</v>
      </c>
      <c r="O153" s="88" t="s">
        <v>561</v>
      </c>
      <c r="P153" s="88">
        <v>0.59</v>
      </c>
      <c r="Q153" s="107" t="s">
        <v>562</v>
      </c>
    </row>
    <row r="154" spans="1:17" ht="17" customHeight="1" x14ac:dyDescent="0.2">
      <c r="A154" s="216" t="s">
        <v>83</v>
      </c>
      <c r="B154" s="191" t="s">
        <v>203</v>
      </c>
      <c r="C154" s="191" t="s">
        <v>294</v>
      </c>
      <c r="D154" s="189" t="s">
        <v>84</v>
      </c>
      <c r="E154" s="87" t="s">
        <v>230</v>
      </c>
      <c r="F154" s="124" t="s">
        <v>231</v>
      </c>
      <c r="G154" s="125"/>
      <c r="H154" s="92"/>
      <c r="I154" s="175"/>
      <c r="J154" s="88" t="s">
        <v>423</v>
      </c>
      <c r="K154" s="93" t="s">
        <v>423</v>
      </c>
      <c r="L154" s="88" t="s">
        <v>423</v>
      </c>
      <c r="M154" s="146"/>
      <c r="N154" s="120" t="s">
        <v>423</v>
      </c>
      <c r="O154" s="88" t="s">
        <v>423</v>
      </c>
      <c r="P154" s="88" t="s">
        <v>423</v>
      </c>
      <c r="Q154" s="88" t="s">
        <v>423</v>
      </c>
    </row>
    <row r="155" spans="1:17" ht="17" customHeight="1" x14ac:dyDescent="0.2">
      <c r="A155" s="216"/>
      <c r="B155" s="192"/>
      <c r="C155" s="192"/>
      <c r="D155" s="179"/>
      <c r="E155" s="28" t="s">
        <v>232</v>
      </c>
      <c r="F155" s="3" t="s">
        <v>224</v>
      </c>
      <c r="G155" s="126"/>
      <c r="H155" s="116"/>
      <c r="I155" s="176"/>
      <c r="J155" s="88">
        <v>1.41</v>
      </c>
      <c r="K155" s="93">
        <v>0.99</v>
      </c>
      <c r="L155" s="88">
        <v>0</v>
      </c>
      <c r="M155" s="146"/>
      <c r="N155" s="120">
        <v>0</v>
      </c>
      <c r="O155" s="88">
        <v>2.13</v>
      </c>
      <c r="P155" s="88">
        <v>1.25</v>
      </c>
      <c r="Q155" s="88">
        <v>1.1599999999999999</v>
      </c>
    </row>
    <row r="156" spans="1:17" ht="17" customHeight="1" x14ac:dyDescent="0.2">
      <c r="A156" s="216"/>
      <c r="B156" s="193"/>
      <c r="C156" s="193"/>
      <c r="D156" s="190"/>
      <c r="E156" s="90" t="s">
        <v>222</v>
      </c>
      <c r="F156" s="127" t="s">
        <v>233</v>
      </c>
      <c r="G156" s="128"/>
      <c r="H156" s="96"/>
      <c r="I156" s="176"/>
      <c r="J156" s="88" t="s">
        <v>435</v>
      </c>
      <c r="K156" s="93">
        <v>0.98</v>
      </c>
      <c r="L156" s="88">
        <v>0</v>
      </c>
      <c r="M156" s="146"/>
      <c r="N156" s="120">
        <v>60.42</v>
      </c>
      <c r="O156" s="88">
        <v>9.48</v>
      </c>
      <c r="P156" s="88">
        <v>0.92</v>
      </c>
      <c r="Q156" s="88">
        <v>3.27</v>
      </c>
    </row>
    <row r="157" spans="1:17" ht="17" customHeight="1" x14ac:dyDescent="0.2">
      <c r="A157" s="216" t="s">
        <v>85</v>
      </c>
      <c r="B157" s="191" t="s">
        <v>204</v>
      </c>
      <c r="C157" s="191" t="s">
        <v>295</v>
      </c>
      <c r="D157" s="189" t="s">
        <v>86</v>
      </c>
      <c r="E157" s="87" t="s">
        <v>230</v>
      </c>
      <c r="F157" s="124" t="s">
        <v>231</v>
      </c>
      <c r="G157" s="125"/>
      <c r="H157" s="92"/>
      <c r="I157" s="175"/>
      <c r="J157" s="88" t="s">
        <v>423</v>
      </c>
      <c r="K157" s="93" t="s">
        <v>423</v>
      </c>
      <c r="L157" s="88" t="s">
        <v>423</v>
      </c>
      <c r="M157" s="146"/>
      <c r="N157" s="120" t="s">
        <v>423</v>
      </c>
      <c r="O157" s="88" t="s">
        <v>423</v>
      </c>
      <c r="P157" s="88" t="s">
        <v>423</v>
      </c>
      <c r="Q157" s="88" t="s">
        <v>423</v>
      </c>
    </row>
    <row r="158" spans="1:17" ht="17" customHeight="1" x14ac:dyDescent="0.2">
      <c r="A158" s="216"/>
      <c r="B158" s="192"/>
      <c r="C158" s="192"/>
      <c r="D158" s="179"/>
      <c r="E158" s="28" t="s">
        <v>232</v>
      </c>
      <c r="F158" s="3" t="s">
        <v>224</v>
      </c>
      <c r="G158" s="126"/>
      <c r="H158" s="116"/>
      <c r="I158" s="176"/>
      <c r="J158" s="88">
        <v>1.04</v>
      </c>
      <c r="K158" s="93">
        <v>1.05</v>
      </c>
      <c r="L158" s="88">
        <v>0</v>
      </c>
      <c r="M158" s="146"/>
      <c r="N158" s="120">
        <v>16587156852.58</v>
      </c>
      <c r="O158" s="88">
        <v>0.41</v>
      </c>
      <c r="P158" s="88">
        <v>3.27</v>
      </c>
      <c r="Q158" s="88" t="s">
        <v>577</v>
      </c>
    </row>
    <row r="159" spans="1:17" ht="17" customHeight="1" x14ac:dyDescent="0.2">
      <c r="A159" s="216"/>
      <c r="B159" s="193"/>
      <c r="C159" s="193"/>
      <c r="D159" s="190"/>
      <c r="E159" s="90" t="s">
        <v>222</v>
      </c>
      <c r="F159" s="127" t="s">
        <v>233</v>
      </c>
      <c r="G159" s="128"/>
      <c r="H159" s="96"/>
      <c r="I159" s="176"/>
      <c r="J159" s="88">
        <v>0.98</v>
      </c>
      <c r="K159" s="93">
        <v>1.1499999999999999</v>
      </c>
      <c r="L159" s="88">
        <v>0</v>
      </c>
      <c r="M159" s="146"/>
      <c r="N159" s="120">
        <v>1.37</v>
      </c>
      <c r="O159" s="88">
        <v>2.56</v>
      </c>
      <c r="P159" s="88">
        <v>0</v>
      </c>
      <c r="Q159" s="88" t="s">
        <v>583</v>
      </c>
    </row>
    <row r="160" spans="1:17" ht="17" customHeight="1" x14ac:dyDescent="0.2">
      <c r="A160" s="216" t="s">
        <v>87</v>
      </c>
      <c r="B160" s="191" t="s">
        <v>205</v>
      </c>
      <c r="C160" s="191" t="s">
        <v>296</v>
      </c>
      <c r="D160" s="189" t="s">
        <v>88</v>
      </c>
      <c r="E160" s="87" t="s">
        <v>234</v>
      </c>
      <c r="F160" s="124" t="s">
        <v>236</v>
      </c>
      <c r="G160" s="175"/>
      <c r="H160" s="92"/>
      <c r="I160" s="175"/>
      <c r="J160" s="88" t="s">
        <v>423</v>
      </c>
      <c r="K160" s="93" t="s">
        <v>423</v>
      </c>
      <c r="L160" s="88" t="s">
        <v>423</v>
      </c>
      <c r="M160" s="146"/>
      <c r="N160" s="120" t="s">
        <v>423</v>
      </c>
      <c r="O160" s="88" t="s">
        <v>423</v>
      </c>
      <c r="P160" s="88" t="s">
        <v>423</v>
      </c>
      <c r="Q160" s="88" t="s">
        <v>423</v>
      </c>
    </row>
    <row r="161" spans="1:17" ht="17" customHeight="1" x14ac:dyDescent="0.2">
      <c r="A161" s="216"/>
      <c r="B161" s="192"/>
      <c r="C161" s="192"/>
      <c r="D161" s="179"/>
      <c r="E161" s="28" t="s">
        <v>235</v>
      </c>
      <c r="F161" s="3" t="s">
        <v>224</v>
      </c>
      <c r="G161" s="176"/>
      <c r="H161" s="116"/>
      <c r="I161" s="176"/>
      <c r="J161" s="107" t="s">
        <v>584</v>
      </c>
      <c r="K161" s="93">
        <v>1</v>
      </c>
      <c r="L161" s="121">
        <v>0.14000000000000001</v>
      </c>
      <c r="M161" s="146"/>
      <c r="N161" s="120">
        <v>118.54</v>
      </c>
      <c r="O161" s="121">
        <v>5.72</v>
      </c>
      <c r="P161" s="121">
        <v>0.98</v>
      </c>
      <c r="Q161" s="121">
        <v>0.56000000000000005</v>
      </c>
    </row>
    <row r="162" spans="1:17" ht="17" customHeight="1" x14ac:dyDescent="0.2">
      <c r="A162" s="216"/>
      <c r="B162" s="193"/>
      <c r="C162" s="193"/>
      <c r="D162" s="190"/>
      <c r="E162" s="90" t="s">
        <v>222</v>
      </c>
      <c r="F162" s="127" t="s">
        <v>237</v>
      </c>
      <c r="G162" s="176"/>
      <c r="H162" s="96"/>
      <c r="I162" s="176"/>
      <c r="J162" s="88">
        <v>1.08</v>
      </c>
      <c r="K162" s="93">
        <v>3.04</v>
      </c>
      <c r="L162" s="88">
        <v>0</v>
      </c>
      <c r="M162" s="146"/>
      <c r="N162" s="120">
        <v>1357938.63</v>
      </c>
      <c r="O162" s="88">
        <v>3.26</v>
      </c>
      <c r="P162" s="88">
        <v>1.1399999999999999</v>
      </c>
      <c r="Q162" s="88">
        <v>0.45</v>
      </c>
    </row>
    <row r="163" spans="1:17" ht="17" customHeight="1" x14ac:dyDescent="0.2">
      <c r="A163" s="216" t="s">
        <v>89</v>
      </c>
      <c r="B163" s="191" t="s">
        <v>206</v>
      </c>
      <c r="C163" s="191" t="s">
        <v>297</v>
      </c>
      <c r="D163" s="189" t="s">
        <v>90</v>
      </c>
      <c r="E163" s="87" t="s">
        <v>238</v>
      </c>
      <c r="F163" s="124"/>
      <c r="G163" s="213"/>
      <c r="H163" s="175"/>
      <c r="I163" s="175"/>
    </row>
    <row r="164" spans="1:17" ht="17" customHeight="1" x14ac:dyDescent="0.2">
      <c r="A164" s="216"/>
      <c r="B164" s="192"/>
      <c r="C164" s="192"/>
      <c r="D164" s="179"/>
      <c r="E164" s="28" t="s">
        <v>239</v>
      </c>
      <c r="F164" s="3"/>
      <c r="G164" s="214"/>
      <c r="H164" s="176"/>
      <c r="I164" s="176"/>
    </row>
    <row r="165" spans="1:17" ht="17" customHeight="1" x14ac:dyDescent="0.2">
      <c r="A165" s="216"/>
      <c r="B165" s="192"/>
      <c r="C165" s="192"/>
      <c r="D165" s="179"/>
      <c r="E165" s="28" t="s">
        <v>240</v>
      </c>
      <c r="F165" s="27"/>
      <c r="G165" s="214"/>
      <c r="H165" s="176"/>
      <c r="I165" s="176"/>
    </row>
    <row r="166" spans="1:17" ht="17" customHeight="1" x14ac:dyDescent="0.2">
      <c r="A166" s="216"/>
      <c r="B166" s="192"/>
      <c r="C166" s="192"/>
      <c r="D166" s="179"/>
      <c r="E166" s="28" t="s">
        <v>241</v>
      </c>
      <c r="F166" s="27"/>
      <c r="G166" s="214"/>
      <c r="H166" s="176"/>
      <c r="I166" s="176"/>
    </row>
    <row r="167" spans="1:17" ht="17" customHeight="1" x14ac:dyDescent="0.2">
      <c r="A167" s="216"/>
      <c r="B167" s="192"/>
      <c r="C167" s="192"/>
      <c r="D167" s="179"/>
      <c r="E167" s="28" t="s">
        <v>242</v>
      </c>
      <c r="F167" s="27"/>
      <c r="G167" s="214"/>
      <c r="H167" s="176"/>
      <c r="I167" s="176"/>
    </row>
    <row r="168" spans="1:17" ht="17" customHeight="1" x14ac:dyDescent="0.2">
      <c r="A168" s="216"/>
      <c r="B168" s="192"/>
      <c r="C168" s="192"/>
      <c r="D168" s="179"/>
      <c r="E168" s="28" t="s">
        <v>243</v>
      </c>
      <c r="F168" s="27"/>
      <c r="G168" s="214"/>
      <c r="H168" s="176"/>
      <c r="I168" s="176"/>
    </row>
    <row r="169" spans="1:17" ht="17" customHeight="1" x14ac:dyDescent="0.2">
      <c r="A169" s="216"/>
      <c r="B169" s="193"/>
      <c r="C169" s="193"/>
      <c r="D169" s="190"/>
      <c r="E169" s="90" t="s">
        <v>244</v>
      </c>
      <c r="F169" s="129"/>
      <c r="G169" s="215"/>
      <c r="H169" s="177"/>
      <c r="I169" s="177"/>
    </row>
    <row r="170" spans="1:17" ht="17" customHeight="1" x14ac:dyDescent="0.2">
      <c r="A170" s="216" t="s">
        <v>91</v>
      </c>
      <c r="B170" s="191" t="s">
        <v>207</v>
      </c>
      <c r="C170" s="191" t="s">
        <v>298</v>
      </c>
      <c r="D170" s="189" t="s">
        <v>92</v>
      </c>
      <c r="E170" s="87" t="s">
        <v>238</v>
      </c>
      <c r="F170" s="130"/>
      <c r="G170" s="175"/>
      <c r="H170" s="175"/>
      <c r="I170" s="175"/>
    </row>
    <row r="171" spans="1:17" ht="17" customHeight="1" x14ac:dyDescent="0.2">
      <c r="A171" s="216"/>
      <c r="B171" s="192"/>
      <c r="C171" s="192"/>
      <c r="D171" s="179"/>
      <c r="E171" s="28" t="s">
        <v>239</v>
      </c>
      <c r="F171" s="27"/>
      <c r="G171" s="176"/>
      <c r="H171" s="176"/>
      <c r="I171" s="176"/>
    </row>
    <row r="172" spans="1:17" ht="17" customHeight="1" x14ac:dyDescent="0.2">
      <c r="A172" s="216"/>
      <c r="B172" s="192"/>
      <c r="C172" s="192"/>
      <c r="D172" s="179"/>
      <c r="E172" s="28" t="s">
        <v>240</v>
      </c>
      <c r="F172" s="27"/>
      <c r="G172" s="176"/>
      <c r="H172" s="176"/>
      <c r="I172" s="176"/>
    </row>
    <row r="173" spans="1:17" ht="17" customHeight="1" x14ac:dyDescent="0.2">
      <c r="A173" s="216"/>
      <c r="B173" s="192"/>
      <c r="C173" s="192"/>
      <c r="D173" s="179"/>
      <c r="E173" s="28" t="s">
        <v>241</v>
      </c>
      <c r="F173" s="27"/>
      <c r="G173" s="176"/>
      <c r="H173" s="176"/>
      <c r="I173" s="176"/>
    </row>
    <row r="174" spans="1:17" ht="17" customHeight="1" x14ac:dyDescent="0.2">
      <c r="A174" s="216"/>
      <c r="B174" s="192"/>
      <c r="C174" s="192"/>
      <c r="D174" s="179"/>
      <c r="E174" s="28" t="s">
        <v>242</v>
      </c>
      <c r="G174" s="176"/>
      <c r="H174" s="176"/>
      <c r="I174" s="176"/>
    </row>
    <row r="175" spans="1:17" ht="17" customHeight="1" x14ac:dyDescent="0.2">
      <c r="A175" s="216"/>
      <c r="B175" s="192"/>
      <c r="C175" s="192"/>
      <c r="D175" s="179"/>
      <c r="E175" s="28" t="s">
        <v>243</v>
      </c>
      <c r="G175" s="176"/>
      <c r="H175" s="176"/>
      <c r="I175" s="176"/>
    </row>
    <row r="176" spans="1:17" ht="17" customHeight="1" x14ac:dyDescent="0.2">
      <c r="A176" s="216"/>
      <c r="B176" s="193"/>
      <c r="C176" s="193"/>
      <c r="D176" s="190"/>
      <c r="E176" s="90" t="s">
        <v>244</v>
      </c>
      <c r="F176" s="131"/>
      <c r="G176" s="177"/>
      <c r="H176" s="177"/>
      <c r="I176" s="177"/>
    </row>
    <row r="178" spans="1:1" ht="19" x14ac:dyDescent="0.25">
      <c r="A178" s="132"/>
    </row>
  </sheetData>
  <mergeCells count="361">
    <mergeCell ref="Q131:Q134"/>
    <mergeCell ref="P131:P134"/>
    <mergeCell ref="J131:J134"/>
    <mergeCell ref="J139:J142"/>
    <mergeCell ref="K139:K142"/>
    <mergeCell ref="K131:K134"/>
    <mergeCell ref="K127:K130"/>
    <mergeCell ref="L127:L130"/>
    <mergeCell ref="L131:L134"/>
    <mergeCell ref="L139:L142"/>
    <mergeCell ref="Q93:Q96"/>
    <mergeCell ref="O97:O99"/>
    <mergeCell ref="P97:P99"/>
    <mergeCell ref="O93:O96"/>
    <mergeCell ref="P93:P96"/>
    <mergeCell ref="M131:M134"/>
    <mergeCell ref="M139:M142"/>
    <mergeCell ref="O127:O130"/>
    <mergeCell ref="P127:P130"/>
    <mergeCell ref="Q127:Q130"/>
    <mergeCell ref="N131:N134"/>
    <mergeCell ref="N139:N142"/>
    <mergeCell ref="O131:O134"/>
    <mergeCell ref="O139:O142"/>
    <mergeCell ref="P139:P142"/>
    <mergeCell ref="Q139:Q142"/>
    <mergeCell ref="J127:J130"/>
    <mergeCell ref="N127:N130"/>
    <mergeCell ref="M127:M130"/>
    <mergeCell ref="N93:N96"/>
    <mergeCell ref="M93:M96"/>
    <mergeCell ref="M97:M99"/>
    <mergeCell ref="N97:N99"/>
    <mergeCell ref="J93:J96"/>
    <mergeCell ref="J97:J99"/>
    <mergeCell ref="K93:K96"/>
    <mergeCell ref="K97:K99"/>
    <mergeCell ref="L93:L96"/>
    <mergeCell ref="L97:L99"/>
    <mergeCell ref="A107:R107"/>
    <mergeCell ref="A126:R126"/>
    <mergeCell ref="A127:A130"/>
    <mergeCell ref="B127:B130"/>
    <mergeCell ref="C127:C130"/>
    <mergeCell ref="D127:D130"/>
    <mergeCell ref="G127:G130"/>
    <mergeCell ref="H127:H130"/>
    <mergeCell ref="A66:R66"/>
    <mergeCell ref="A28:R28"/>
    <mergeCell ref="I71:I74"/>
    <mergeCell ref="A71:A74"/>
    <mergeCell ref="B71:B74"/>
    <mergeCell ref="C71:C74"/>
    <mergeCell ref="D71:D74"/>
    <mergeCell ref="G71:G74"/>
    <mergeCell ref="H71:H74"/>
    <mergeCell ref="A69:A70"/>
    <mergeCell ref="B69:B70"/>
    <mergeCell ref="C69:C70"/>
    <mergeCell ref="D69:D70"/>
    <mergeCell ref="H69:H70"/>
    <mergeCell ref="I69:I70"/>
    <mergeCell ref="I170:I176"/>
    <mergeCell ref="K83:K86"/>
    <mergeCell ref="K87:K90"/>
    <mergeCell ref="K1:L1"/>
    <mergeCell ref="M1:N1"/>
    <mergeCell ref="O1:Q1"/>
    <mergeCell ref="A16:R16"/>
    <mergeCell ref="A170:A176"/>
    <mergeCell ref="B170:B176"/>
    <mergeCell ref="C170:C176"/>
    <mergeCell ref="D170:D176"/>
    <mergeCell ref="G170:G176"/>
    <mergeCell ref="H170:H176"/>
    <mergeCell ref="I160:I162"/>
    <mergeCell ref="A163:A169"/>
    <mergeCell ref="B163:B169"/>
    <mergeCell ref="C163:C169"/>
    <mergeCell ref="D163:D169"/>
    <mergeCell ref="G163:G169"/>
    <mergeCell ref="H163:H169"/>
    <mergeCell ref="J14:Q14"/>
    <mergeCell ref="R14:R15"/>
    <mergeCell ref="J15:Q15"/>
    <mergeCell ref="J71:J74"/>
    <mergeCell ref="I163:I169"/>
    <mergeCell ref="A157:A159"/>
    <mergeCell ref="B157:B159"/>
    <mergeCell ref="C157:C159"/>
    <mergeCell ref="D157:D159"/>
    <mergeCell ref="I157:I159"/>
    <mergeCell ref="A160:A162"/>
    <mergeCell ref="B160:B162"/>
    <mergeCell ref="C160:C162"/>
    <mergeCell ref="D160:D162"/>
    <mergeCell ref="G160:G162"/>
    <mergeCell ref="I151:I153"/>
    <mergeCell ref="A154:A156"/>
    <mergeCell ref="B154:B156"/>
    <mergeCell ref="C154:C156"/>
    <mergeCell ref="D154:D156"/>
    <mergeCell ref="I154:I156"/>
    <mergeCell ref="A148:A150"/>
    <mergeCell ref="B148:B150"/>
    <mergeCell ref="C148:C150"/>
    <mergeCell ref="D148:D150"/>
    <mergeCell ref="I148:I150"/>
    <mergeCell ref="A151:A153"/>
    <mergeCell ref="B151:B153"/>
    <mergeCell ref="C151:C153"/>
    <mergeCell ref="D151:D153"/>
    <mergeCell ref="G151:G153"/>
    <mergeCell ref="I139:I142"/>
    <mergeCell ref="A145:A147"/>
    <mergeCell ref="B145:B147"/>
    <mergeCell ref="C145:C147"/>
    <mergeCell ref="D145:D147"/>
    <mergeCell ref="I145:I147"/>
    <mergeCell ref="A139:A142"/>
    <mergeCell ref="B139:B142"/>
    <mergeCell ref="C139:C142"/>
    <mergeCell ref="D139:D142"/>
    <mergeCell ref="G139:G142"/>
    <mergeCell ref="H139:H142"/>
    <mergeCell ref="A144:R144"/>
    <mergeCell ref="I131:I134"/>
    <mergeCell ref="A135:A138"/>
    <mergeCell ref="B135:B138"/>
    <mergeCell ref="C135:C138"/>
    <mergeCell ref="D135:D138"/>
    <mergeCell ref="G135:G138"/>
    <mergeCell ref="H135:H138"/>
    <mergeCell ref="I135:I138"/>
    <mergeCell ref="A131:A134"/>
    <mergeCell ref="B131:B134"/>
    <mergeCell ref="C131:C134"/>
    <mergeCell ref="D131:D134"/>
    <mergeCell ref="G131:G134"/>
    <mergeCell ref="H131:H134"/>
    <mergeCell ref="I127:I130"/>
    <mergeCell ref="I116:I118"/>
    <mergeCell ref="A119:A124"/>
    <mergeCell ref="B119:B124"/>
    <mergeCell ref="C119:C124"/>
    <mergeCell ref="D119:D124"/>
    <mergeCell ref="F119:F124"/>
    <mergeCell ref="G119:G124"/>
    <mergeCell ref="H119:H124"/>
    <mergeCell ref="I119:I124"/>
    <mergeCell ref="A116:A118"/>
    <mergeCell ref="B116:B118"/>
    <mergeCell ref="C116:C118"/>
    <mergeCell ref="D116:D118"/>
    <mergeCell ref="G116:G118"/>
    <mergeCell ref="H116:H118"/>
    <mergeCell ref="I110:I112"/>
    <mergeCell ref="A113:A115"/>
    <mergeCell ref="B113:B115"/>
    <mergeCell ref="C113:C115"/>
    <mergeCell ref="D113:D115"/>
    <mergeCell ref="G113:G115"/>
    <mergeCell ref="H113:H115"/>
    <mergeCell ref="I113:I115"/>
    <mergeCell ref="A110:A112"/>
    <mergeCell ref="B110:B112"/>
    <mergeCell ref="C110:C112"/>
    <mergeCell ref="D110:D112"/>
    <mergeCell ref="G110:G112"/>
    <mergeCell ref="H110:H112"/>
    <mergeCell ref="I97:I99"/>
    <mergeCell ref="A108:A109"/>
    <mergeCell ref="B108:B109"/>
    <mergeCell ref="C108:C109"/>
    <mergeCell ref="D108:D109"/>
    <mergeCell ref="F108:F109"/>
    <mergeCell ref="G108:G109"/>
    <mergeCell ref="H108:H109"/>
    <mergeCell ref="I108:I109"/>
    <mergeCell ref="A97:A99"/>
    <mergeCell ref="B97:B99"/>
    <mergeCell ref="C97:C99"/>
    <mergeCell ref="D97:D99"/>
    <mergeCell ref="G97:G99"/>
    <mergeCell ref="H97:H99"/>
    <mergeCell ref="A93:A96"/>
    <mergeCell ref="B93:B96"/>
    <mergeCell ref="C93:C96"/>
    <mergeCell ref="D93:D96"/>
    <mergeCell ref="G93:G96"/>
    <mergeCell ref="H93:H96"/>
    <mergeCell ref="I93:I96"/>
    <mergeCell ref="O87:O90"/>
    <mergeCell ref="P87:P90"/>
    <mergeCell ref="M87:M90"/>
    <mergeCell ref="A92:R92"/>
    <mergeCell ref="Q87:Q90"/>
    <mergeCell ref="J87:J90"/>
    <mergeCell ref="N87:N90"/>
    <mergeCell ref="L87:L90"/>
    <mergeCell ref="I87:I90"/>
    <mergeCell ref="A87:A90"/>
    <mergeCell ref="B87:B90"/>
    <mergeCell ref="C87:C90"/>
    <mergeCell ref="D87:D90"/>
    <mergeCell ref="G87:G90"/>
    <mergeCell ref="H87:H90"/>
    <mergeCell ref="P83:P86"/>
    <mergeCell ref="Q83:Q86"/>
    <mergeCell ref="J83:J86"/>
    <mergeCell ref="N83:N86"/>
    <mergeCell ref="L83:L86"/>
    <mergeCell ref="I83:I86"/>
    <mergeCell ref="Q79:Q82"/>
    <mergeCell ref="J79:J82"/>
    <mergeCell ref="N79:N82"/>
    <mergeCell ref="P79:P82"/>
    <mergeCell ref="L79:L82"/>
    <mergeCell ref="M83:M86"/>
    <mergeCell ref="A83:A86"/>
    <mergeCell ref="B83:B86"/>
    <mergeCell ref="C83:C86"/>
    <mergeCell ref="D83:D86"/>
    <mergeCell ref="G83:G86"/>
    <mergeCell ref="H83:H86"/>
    <mergeCell ref="K79:K82"/>
    <mergeCell ref="M79:M82"/>
    <mergeCell ref="O79:O82"/>
    <mergeCell ref="O83:O86"/>
    <mergeCell ref="A79:A82"/>
    <mergeCell ref="B79:B82"/>
    <mergeCell ref="C79:C82"/>
    <mergeCell ref="D79:D82"/>
    <mergeCell ref="G79:G82"/>
    <mergeCell ref="H79:H82"/>
    <mergeCell ref="I79:I82"/>
    <mergeCell ref="J75:J78"/>
    <mergeCell ref="K75:K78"/>
    <mergeCell ref="A75:A78"/>
    <mergeCell ref="B75:B78"/>
    <mergeCell ref="C75:C78"/>
    <mergeCell ref="D75:D78"/>
    <mergeCell ref="G75:G78"/>
    <mergeCell ref="H75:H78"/>
    <mergeCell ref="I75:I78"/>
    <mergeCell ref="A67:A68"/>
    <mergeCell ref="B67:B68"/>
    <mergeCell ref="C67:C68"/>
    <mergeCell ref="D67:D68"/>
    <mergeCell ref="G67:G68"/>
    <mergeCell ref="H67:H68"/>
    <mergeCell ref="I67:I68"/>
    <mergeCell ref="P75:P78"/>
    <mergeCell ref="Q75:Q78"/>
    <mergeCell ref="L75:L78"/>
    <mergeCell ref="M75:M78"/>
    <mergeCell ref="N75:N78"/>
    <mergeCell ref="O75:O78"/>
    <mergeCell ref="P71:P74"/>
    <mergeCell ref="Q71:Q74"/>
    <mergeCell ref="K71:K74"/>
    <mergeCell ref="L71:L74"/>
    <mergeCell ref="N71:N74"/>
    <mergeCell ref="O71:O74"/>
    <mergeCell ref="M71:M74"/>
    <mergeCell ref="I49:I53"/>
    <mergeCell ref="A54:A58"/>
    <mergeCell ref="B54:B58"/>
    <mergeCell ref="C54:C58"/>
    <mergeCell ref="D54:D58"/>
    <mergeCell ref="A59:A64"/>
    <mergeCell ref="B59:B64"/>
    <mergeCell ref="C59:C64"/>
    <mergeCell ref="D59:D64"/>
    <mergeCell ref="G59:G64"/>
    <mergeCell ref="A49:A53"/>
    <mergeCell ref="B49:B53"/>
    <mergeCell ref="C49:C53"/>
    <mergeCell ref="D49:D53"/>
    <mergeCell ref="G49:G53"/>
    <mergeCell ref="H49:H53"/>
    <mergeCell ref="H59:H64"/>
    <mergeCell ref="I59:I64"/>
    <mergeCell ref="I40:I43"/>
    <mergeCell ref="A44:A48"/>
    <mergeCell ref="B44:B48"/>
    <mergeCell ref="C44:C48"/>
    <mergeCell ref="D44:D48"/>
    <mergeCell ref="G44:G48"/>
    <mergeCell ref="H44:H48"/>
    <mergeCell ref="I44:I48"/>
    <mergeCell ref="A40:A43"/>
    <mergeCell ref="B40:B43"/>
    <mergeCell ref="C40:C43"/>
    <mergeCell ref="D40:D43"/>
    <mergeCell ref="G40:G43"/>
    <mergeCell ref="H40:H43"/>
    <mergeCell ref="H34:H35"/>
    <mergeCell ref="I34:I35"/>
    <mergeCell ref="A36:A39"/>
    <mergeCell ref="B36:B39"/>
    <mergeCell ref="C36:C39"/>
    <mergeCell ref="D36:D39"/>
    <mergeCell ref="G36:G39"/>
    <mergeCell ref="H36:H39"/>
    <mergeCell ref="I36:I39"/>
    <mergeCell ref="A34:A35"/>
    <mergeCell ref="B34:B35"/>
    <mergeCell ref="C34:C35"/>
    <mergeCell ref="D34:D35"/>
    <mergeCell ref="F34:F35"/>
    <mergeCell ref="G34:G35"/>
    <mergeCell ref="A29:A33"/>
    <mergeCell ref="B29:B33"/>
    <mergeCell ref="C29:C33"/>
    <mergeCell ref="D29:D33"/>
    <mergeCell ref="F29:F33"/>
    <mergeCell ref="G29:G33"/>
    <mergeCell ref="H29:H33"/>
    <mergeCell ref="I29:I33"/>
    <mergeCell ref="A24:A25"/>
    <mergeCell ref="B24:B25"/>
    <mergeCell ref="C24:C25"/>
    <mergeCell ref="D24:D25"/>
    <mergeCell ref="F24:F25"/>
    <mergeCell ref="I24:I25"/>
    <mergeCell ref="I17:I23"/>
    <mergeCell ref="H14:H15"/>
    <mergeCell ref="I14:I15"/>
    <mergeCell ref="A17:A23"/>
    <mergeCell ref="B17:B23"/>
    <mergeCell ref="C17:C23"/>
    <mergeCell ref="D17:D23"/>
    <mergeCell ref="F17:F23"/>
    <mergeCell ref="G17:G23"/>
    <mergeCell ref="H17:H23"/>
    <mergeCell ref="A14:A15"/>
    <mergeCell ref="B14:B15"/>
    <mergeCell ref="C14:C15"/>
    <mergeCell ref="D14:D15"/>
    <mergeCell ref="E14:E15"/>
    <mergeCell ref="G14:G15"/>
    <mergeCell ref="G7:G10"/>
    <mergeCell ref="A1:A5"/>
    <mergeCell ref="B1:B5"/>
    <mergeCell ref="C1:C5"/>
    <mergeCell ref="D1:D5"/>
    <mergeCell ref="E1:E5"/>
    <mergeCell ref="F1:F2"/>
    <mergeCell ref="A11:A13"/>
    <mergeCell ref="B11:B13"/>
    <mergeCell ref="C11:C13"/>
    <mergeCell ref="D11:D13"/>
    <mergeCell ref="E11:E13"/>
    <mergeCell ref="F11:F13"/>
    <mergeCell ref="A7:A10"/>
    <mergeCell ref="B7:B10"/>
    <mergeCell ref="C7:C10"/>
    <mergeCell ref="D7:D10"/>
    <mergeCell ref="E7:E10"/>
    <mergeCell ref="F7:F1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A2" workbookViewId="0">
      <selection activeCell="B9" sqref="B9"/>
    </sheetView>
  </sheetViews>
  <sheetFormatPr baseColWidth="10" defaultRowHeight="16" x14ac:dyDescent="0.2"/>
  <cols>
    <col min="1" max="1" width="13.33203125" customWidth="1"/>
    <col min="3" max="3" width="12.6640625" customWidth="1"/>
    <col min="4" max="4" width="17" customWidth="1"/>
    <col min="5" max="5" width="22.6640625" customWidth="1"/>
    <col min="6" max="6" width="42.83203125" customWidth="1"/>
  </cols>
  <sheetData>
    <row r="1" spans="1:6" x14ac:dyDescent="0.2">
      <c r="A1" s="171" t="s">
        <v>612</v>
      </c>
    </row>
    <row r="2" spans="1:6" x14ac:dyDescent="0.2">
      <c r="A2" s="60" t="s">
        <v>391</v>
      </c>
    </row>
    <row r="3" spans="1:6" x14ac:dyDescent="0.2">
      <c r="A3" s="60" t="s">
        <v>392</v>
      </c>
    </row>
    <row r="6" spans="1:6" x14ac:dyDescent="0.2">
      <c r="A6" s="41" t="s">
        <v>387</v>
      </c>
      <c r="B6" s="41" t="s">
        <v>374</v>
      </c>
      <c r="C6" s="246" t="s">
        <v>366</v>
      </c>
      <c r="D6" s="246"/>
      <c r="E6" s="246"/>
      <c r="F6" s="247" t="s">
        <v>376</v>
      </c>
    </row>
    <row r="7" spans="1:6" x14ac:dyDescent="0.2">
      <c r="B7" s="21" t="s">
        <v>362</v>
      </c>
      <c r="C7" s="21" t="s">
        <v>367</v>
      </c>
      <c r="D7" s="21" t="s">
        <v>368</v>
      </c>
      <c r="E7" s="21" t="s">
        <v>369</v>
      </c>
      <c r="F7" s="247"/>
    </row>
    <row r="8" spans="1:6" x14ac:dyDescent="0.2">
      <c r="A8" t="s">
        <v>363</v>
      </c>
      <c r="B8">
        <v>0.96404109999999998</v>
      </c>
      <c r="C8" s="21" t="s">
        <v>370</v>
      </c>
      <c r="D8" s="21" t="s">
        <v>371</v>
      </c>
      <c r="E8" s="21" t="s">
        <v>371</v>
      </c>
      <c r="F8" s="48" t="s">
        <v>384</v>
      </c>
    </row>
    <row r="9" spans="1:6" x14ac:dyDescent="0.2">
      <c r="A9" s="59" t="s">
        <v>364</v>
      </c>
      <c r="B9" s="49">
        <v>0.96746580000000004</v>
      </c>
      <c r="C9" s="50" t="s">
        <v>372</v>
      </c>
      <c r="D9" s="50" t="s">
        <v>370</v>
      </c>
      <c r="E9" s="50" t="s">
        <v>371</v>
      </c>
      <c r="F9" s="51" t="s">
        <v>385</v>
      </c>
    </row>
    <row r="10" spans="1:6" ht="32" x14ac:dyDescent="0.2">
      <c r="A10" t="s">
        <v>365</v>
      </c>
      <c r="B10">
        <v>0.96746580000000004</v>
      </c>
      <c r="C10" s="21" t="s">
        <v>370</v>
      </c>
      <c r="D10" s="21" t="s">
        <v>370</v>
      </c>
      <c r="E10" s="21" t="s">
        <v>370</v>
      </c>
      <c r="F10" s="48" t="s">
        <v>386</v>
      </c>
    </row>
    <row r="20" spans="1:6" x14ac:dyDescent="0.2">
      <c r="A20" s="41" t="s">
        <v>380</v>
      </c>
      <c r="B20" s="41" t="s">
        <v>374</v>
      </c>
      <c r="C20" s="246" t="s">
        <v>366</v>
      </c>
      <c r="D20" s="246"/>
      <c r="E20" s="246"/>
      <c r="F20" s="247" t="s">
        <v>376</v>
      </c>
    </row>
    <row r="21" spans="1:6" x14ac:dyDescent="0.2">
      <c r="B21" s="21" t="s">
        <v>362</v>
      </c>
      <c r="C21" s="21" t="s">
        <v>367</v>
      </c>
      <c r="D21" s="21" t="s">
        <v>368</v>
      </c>
      <c r="E21" s="21" t="s">
        <v>369</v>
      </c>
      <c r="F21" s="247"/>
    </row>
    <row r="22" spans="1:6" x14ac:dyDescent="0.2">
      <c r="A22" s="47" t="s">
        <v>363</v>
      </c>
      <c r="B22" s="21">
        <v>0.96147260000000001</v>
      </c>
      <c r="C22" s="21" t="s">
        <v>370</v>
      </c>
      <c r="D22" s="21" t="s">
        <v>371</v>
      </c>
      <c r="E22" s="21" t="s">
        <v>371</v>
      </c>
      <c r="F22" s="20" t="s">
        <v>377</v>
      </c>
    </row>
    <row r="23" spans="1:6" x14ac:dyDescent="0.2">
      <c r="A23" s="56" t="s">
        <v>364</v>
      </c>
      <c r="B23" s="53">
        <v>0.96404109999999998</v>
      </c>
      <c r="C23" s="53" t="s">
        <v>372</v>
      </c>
      <c r="D23" s="53" t="s">
        <v>370</v>
      </c>
      <c r="E23" s="53" t="s">
        <v>371</v>
      </c>
      <c r="F23" s="55" t="s">
        <v>378</v>
      </c>
    </row>
    <row r="24" spans="1:6" ht="32" x14ac:dyDescent="0.2">
      <c r="A24" t="s">
        <v>365</v>
      </c>
      <c r="B24" s="21">
        <v>0.96404109999999998</v>
      </c>
      <c r="C24" s="21" t="s">
        <v>370</v>
      </c>
      <c r="D24" s="21" t="s">
        <v>370</v>
      </c>
      <c r="E24" s="21" t="s">
        <v>370</v>
      </c>
      <c r="F24" s="48" t="s">
        <v>379</v>
      </c>
    </row>
    <row r="25" spans="1:6" x14ac:dyDescent="0.2">
      <c r="B25" s="21"/>
      <c r="C25" s="21"/>
      <c r="D25" s="21"/>
      <c r="E25" s="21"/>
    </row>
    <row r="26" spans="1:6" x14ac:dyDescent="0.2">
      <c r="B26" s="21"/>
      <c r="C26" s="21"/>
      <c r="D26" s="21"/>
      <c r="E26" s="21"/>
    </row>
    <row r="27" spans="1:6" x14ac:dyDescent="0.2">
      <c r="B27" s="21"/>
      <c r="C27" s="21"/>
      <c r="D27" s="21"/>
      <c r="E27" s="21"/>
    </row>
    <row r="28" spans="1:6" x14ac:dyDescent="0.2">
      <c r="B28" s="21"/>
      <c r="C28" s="21"/>
      <c r="D28" s="21"/>
      <c r="E28" s="21"/>
    </row>
    <row r="29" spans="1:6" x14ac:dyDescent="0.2">
      <c r="B29" s="21"/>
      <c r="C29" s="21"/>
      <c r="D29" s="21"/>
      <c r="E29" s="21"/>
    </row>
    <row r="30" spans="1:6" x14ac:dyDescent="0.2">
      <c r="B30" s="21"/>
      <c r="C30" s="21"/>
      <c r="D30" s="21"/>
      <c r="E30" s="21"/>
    </row>
    <row r="31" spans="1:6" x14ac:dyDescent="0.2">
      <c r="B31" s="21"/>
      <c r="C31" s="21"/>
      <c r="D31" s="21"/>
      <c r="E31" s="21"/>
    </row>
    <row r="32" spans="1:6" x14ac:dyDescent="0.2">
      <c r="B32" s="21"/>
      <c r="C32" s="21"/>
      <c r="D32" s="21"/>
      <c r="E32" s="21"/>
    </row>
    <row r="33" spans="1:6" x14ac:dyDescent="0.2">
      <c r="B33" s="21"/>
      <c r="C33" s="21"/>
      <c r="D33" s="21"/>
      <c r="E33" s="21"/>
    </row>
    <row r="34" spans="1:6" x14ac:dyDescent="0.2">
      <c r="B34" s="21"/>
      <c r="C34" s="21"/>
      <c r="D34" s="21"/>
      <c r="E34" s="21"/>
    </row>
    <row r="36" spans="1:6" x14ac:dyDescent="0.2">
      <c r="A36" s="41" t="s">
        <v>380</v>
      </c>
      <c r="B36" s="41" t="s">
        <v>375</v>
      </c>
      <c r="C36" s="246" t="s">
        <v>366</v>
      </c>
      <c r="D36" s="246"/>
      <c r="E36" s="246"/>
      <c r="F36" s="247" t="s">
        <v>376</v>
      </c>
    </row>
    <row r="37" spans="1:6" x14ac:dyDescent="0.2">
      <c r="B37" s="21" t="s">
        <v>362</v>
      </c>
      <c r="C37" s="21" t="s">
        <v>367</v>
      </c>
      <c r="D37" s="21" t="s">
        <v>368</v>
      </c>
      <c r="E37" s="21" t="s">
        <v>369</v>
      </c>
      <c r="F37" s="247"/>
    </row>
    <row r="38" spans="1:6" x14ac:dyDescent="0.2">
      <c r="A38" s="57" t="s">
        <v>363</v>
      </c>
      <c r="B38" s="21">
        <v>0.95291099999999995</v>
      </c>
      <c r="C38" s="21" t="s">
        <v>370</v>
      </c>
      <c r="D38" s="21" t="s">
        <v>371</v>
      </c>
      <c r="E38" s="21" t="s">
        <v>371</v>
      </c>
      <c r="F38" s="21" t="s">
        <v>173</v>
      </c>
    </row>
    <row r="39" spans="1:6" x14ac:dyDescent="0.2">
      <c r="A39" s="57" t="s">
        <v>364</v>
      </c>
      <c r="B39" s="21">
        <v>0.95291099999999995</v>
      </c>
      <c r="C39" s="21" t="s">
        <v>372</v>
      </c>
      <c r="D39" s="21" t="s">
        <v>370</v>
      </c>
      <c r="E39" s="21" t="s">
        <v>371</v>
      </c>
      <c r="F39" s="21" t="s">
        <v>173</v>
      </c>
    </row>
    <row r="40" spans="1:6" x14ac:dyDescent="0.2">
      <c r="A40" s="57" t="s">
        <v>365</v>
      </c>
      <c r="B40" s="21">
        <v>0.95291099999999995</v>
      </c>
      <c r="C40" s="21" t="s">
        <v>370</v>
      </c>
      <c r="D40" s="21" t="s">
        <v>370</v>
      </c>
      <c r="E40" s="21" t="s">
        <v>370</v>
      </c>
      <c r="F40" s="21" t="s">
        <v>173</v>
      </c>
    </row>
    <row r="52" spans="1:6" x14ac:dyDescent="0.2">
      <c r="A52" s="41" t="s">
        <v>373</v>
      </c>
      <c r="B52" s="41" t="s">
        <v>374</v>
      </c>
      <c r="C52" s="246" t="s">
        <v>366</v>
      </c>
      <c r="D52" s="246"/>
      <c r="E52" s="246"/>
      <c r="F52" s="247" t="s">
        <v>376</v>
      </c>
    </row>
    <row r="53" spans="1:6" x14ac:dyDescent="0.2">
      <c r="B53" s="21" t="s">
        <v>362</v>
      </c>
      <c r="C53" s="21" t="s">
        <v>367</v>
      </c>
      <c r="D53" s="21" t="s">
        <v>368</v>
      </c>
      <c r="E53" s="21" t="s">
        <v>369</v>
      </c>
      <c r="F53" s="247"/>
    </row>
    <row r="54" spans="1:6" s="54" customFormat="1" ht="32" x14ac:dyDescent="0.2">
      <c r="A54" s="52" t="s">
        <v>363</v>
      </c>
      <c r="B54" s="53">
        <v>0.95804789999999995</v>
      </c>
      <c r="C54" s="53" t="s">
        <v>370</v>
      </c>
      <c r="D54" s="53" t="s">
        <v>371</v>
      </c>
      <c r="E54" s="53" t="s">
        <v>371</v>
      </c>
      <c r="F54" s="55" t="s">
        <v>381</v>
      </c>
    </row>
    <row r="55" spans="1:6" ht="32" x14ac:dyDescent="0.2">
      <c r="A55" s="56" t="s">
        <v>364</v>
      </c>
      <c r="B55" s="53">
        <v>0.96404109999999998</v>
      </c>
      <c r="C55" s="53" t="s">
        <v>372</v>
      </c>
      <c r="D55" s="53" t="s">
        <v>370</v>
      </c>
      <c r="E55" s="53" t="s">
        <v>371</v>
      </c>
      <c r="F55" s="55" t="s">
        <v>382</v>
      </c>
    </row>
    <row r="56" spans="1:6" ht="48" x14ac:dyDescent="0.2">
      <c r="A56" s="58" t="s">
        <v>365</v>
      </c>
      <c r="B56" s="21">
        <v>0.96404109999999998</v>
      </c>
      <c r="C56" s="21" t="s">
        <v>370</v>
      </c>
      <c r="D56" s="21" t="s">
        <v>370</v>
      </c>
      <c r="E56" s="21" t="s">
        <v>370</v>
      </c>
      <c r="F56" s="48" t="s">
        <v>383</v>
      </c>
    </row>
    <row r="68" spans="1:6" x14ac:dyDescent="0.2">
      <c r="A68" s="41" t="s">
        <v>389</v>
      </c>
      <c r="B68" s="41" t="s">
        <v>374</v>
      </c>
      <c r="C68" s="246" t="s">
        <v>366</v>
      </c>
      <c r="D68" s="246"/>
      <c r="E68" s="246"/>
      <c r="F68" s="247" t="s">
        <v>376</v>
      </c>
    </row>
    <row r="69" spans="1:6" x14ac:dyDescent="0.2">
      <c r="B69" s="21" t="s">
        <v>362</v>
      </c>
      <c r="C69" s="21" t="s">
        <v>367</v>
      </c>
      <c r="D69" s="21" t="s">
        <v>368</v>
      </c>
      <c r="E69" s="21" t="s">
        <v>369</v>
      </c>
      <c r="F69" s="247"/>
    </row>
    <row r="70" spans="1:6" x14ac:dyDescent="0.2">
      <c r="A70" s="57" t="s">
        <v>363</v>
      </c>
      <c r="B70">
        <v>0.96575339999999998</v>
      </c>
      <c r="C70" s="21" t="s">
        <v>370</v>
      </c>
      <c r="D70" s="21" t="s">
        <v>371</v>
      </c>
      <c r="E70" s="21" t="s">
        <v>371</v>
      </c>
      <c r="F70" s="48" t="s">
        <v>388</v>
      </c>
    </row>
    <row r="71" spans="1:6" x14ac:dyDescent="0.2">
      <c r="A71" s="57" t="s">
        <v>364</v>
      </c>
      <c r="B71">
        <v>0.96575339999999998</v>
      </c>
      <c r="C71" s="21" t="s">
        <v>370</v>
      </c>
      <c r="D71" s="21" t="s">
        <v>370</v>
      </c>
      <c r="E71" s="21" t="s">
        <v>371</v>
      </c>
      <c r="F71" s="48" t="s">
        <v>388</v>
      </c>
    </row>
    <row r="72" spans="1:6" x14ac:dyDescent="0.2">
      <c r="A72" s="57" t="s">
        <v>365</v>
      </c>
      <c r="B72">
        <v>0.96575339999999998</v>
      </c>
      <c r="C72" s="21" t="s">
        <v>370</v>
      </c>
      <c r="D72" s="21" t="s">
        <v>370</v>
      </c>
      <c r="E72" s="21" t="s">
        <v>370</v>
      </c>
      <c r="F72" s="48" t="s">
        <v>388</v>
      </c>
    </row>
    <row r="84" spans="1:6" x14ac:dyDescent="0.2">
      <c r="A84" s="41" t="s">
        <v>390</v>
      </c>
      <c r="B84" s="41" t="s">
        <v>374</v>
      </c>
      <c r="C84" s="246" t="s">
        <v>366</v>
      </c>
      <c r="D84" s="246"/>
      <c r="E84" s="246"/>
      <c r="F84" s="247" t="s">
        <v>376</v>
      </c>
    </row>
    <row r="85" spans="1:6" x14ac:dyDescent="0.2">
      <c r="B85" s="21" t="s">
        <v>362</v>
      </c>
      <c r="C85" s="21" t="s">
        <v>367</v>
      </c>
      <c r="D85" s="21" t="s">
        <v>368</v>
      </c>
      <c r="E85" s="21" t="s">
        <v>369</v>
      </c>
      <c r="F85" s="247"/>
    </row>
    <row r="86" spans="1:6" x14ac:dyDescent="0.2">
      <c r="A86" s="57" t="s">
        <v>363</v>
      </c>
      <c r="B86" s="21">
        <v>0.95804789999999995</v>
      </c>
      <c r="C86" s="21" t="s">
        <v>370</v>
      </c>
      <c r="D86" s="21" t="s">
        <v>371</v>
      </c>
      <c r="E86" s="21" t="s">
        <v>371</v>
      </c>
      <c r="F86" s="20" t="s">
        <v>385</v>
      </c>
    </row>
    <row r="87" spans="1:6" x14ac:dyDescent="0.2">
      <c r="A87" s="57" t="s">
        <v>364</v>
      </c>
      <c r="B87" s="21">
        <v>0.95804789999999995</v>
      </c>
      <c r="C87" s="21" t="s">
        <v>372</v>
      </c>
      <c r="D87" s="21" t="s">
        <v>370</v>
      </c>
      <c r="E87" s="21" t="s">
        <v>371</v>
      </c>
      <c r="F87" s="20" t="s">
        <v>385</v>
      </c>
    </row>
    <row r="88" spans="1:6" x14ac:dyDescent="0.2">
      <c r="A88" s="57" t="s">
        <v>365</v>
      </c>
      <c r="B88" s="21">
        <v>0.95804789999999995</v>
      </c>
      <c r="C88" s="21" t="s">
        <v>370</v>
      </c>
      <c r="D88" s="21" t="s">
        <v>370</v>
      </c>
      <c r="E88" s="21" t="s">
        <v>370</v>
      </c>
      <c r="F88" s="20" t="s">
        <v>385</v>
      </c>
    </row>
  </sheetData>
  <mergeCells count="12">
    <mergeCell ref="C84:E84"/>
    <mergeCell ref="F84:F85"/>
    <mergeCell ref="C6:E6"/>
    <mergeCell ref="F6:F7"/>
    <mergeCell ref="C68:E68"/>
    <mergeCell ref="F68:F69"/>
    <mergeCell ref="C20:E20"/>
    <mergeCell ref="C36:E36"/>
    <mergeCell ref="F20:F21"/>
    <mergeCell ref="F36:F37"/>
    <mergeCell ref="C52:E52"/>
    <mergeCell ref="F52:F5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Descriptives</vt:lpstr>
      <vt:lpstr>Variables</vt:lpstr>
      <vt:lpstr>Logistic Regression_All Smokers</vt:lpstr>
      <vt:lpstr>Logistic Regression_NS</vt:lpstr>
      <vt:lpstr>Decision Tree_Case Study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2017-07-10T13:14:49Z</dcterms:created>
  <dcterms:modified xsi:type="dcterms:W3CDTF">2017-07-25T17:08:29Z</dcterms:modified>
</cp:coreProperties>
</file>