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exiaoyu/Desktop/11642 search/QueryEval/"/>
    </mc:Choice>
  </mc:AlternateContent>
  <bookViews>
    <workbookView xWindow="16520" yWindow="460" windowWidth="12280" windowHeight="17540" tabRatio="500"/>
  </bookViews>
  <sheets>
    <sheet name="Sheet1" sheetId="1" r:id="rId1"/>
  </sheets>
  <definedNames>
    <definedName name="OLE_LINK29" localSheetId="0">Sheet1!$D$34</definedName>
    <definedName name="OLE_LINK31" localSheetId="0">Sheet1!$F$34</definedName>
    <definedName name="OLE_LINK33" localSheetId="0">Sheet1!$D$38</definedName>
    <definedName name="OLE_LINK35" localSheetId="0">Sheet1!$F$38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34" i="1"/>
  <c r="K34" i="1"/>
  <c r="L34" i="1"/>
  <c r="J35" i="1"/>
  <c r="K35" i="1"/>
  <c r="L35" i="1"/>
  <c r="J36" i="1"/>
  <c r="K36" i="1"/>
  <c r="L36" i="1"/>
  <c r="J38" i="1"/>
  <c r="K38" i="1"/>
  <c r="L38" i="1"/>
  <c r="J39" i="1"/>
  <c r="K39" i="1"/>
  <c r="L39" i="1"/>
  <c r="J40" i="1"/>
  <c r="K40" i="1"/>
  <c r="L40" i="1"/>
  <c r="J24" i="1"/>
  <c r="K24" i="1"/>
  <c r="L24" i="1"/>
  <c r="J25" i="1"/>
  <c r="K25" i="1"/>
  <c r="L25" i="1"/>
  <c r="J27" i="1"/>
  <c r="K27" i="1"/>
  <c r="L27" i="1"/>
  <c r="J28" i="1"/>
  <c r="K28" i="1"/>
  <c r="L28" i="1"/>
  <c r="J29" i="1"/>
  <c r="K29" i="1"/>
  <c r="L29" i="1"/>
  <c r="K23" i="1"/>
  <c r="L23" i="1"/>
  <c r="E4" i="1"/>
  <c r="G4" i="1"/>
  <c r="E5" i="1"/>
  <c r="G5" i="1"/>
  <c r="E6" i="1"/>
  <c r="G6" i="1"/>
  <c r="E7" i="1"/>
  <c r="G7" i="1"/>
  <c r="E9" i="1"/>
  <c r="G9" i="1"/>
  <c r="E10" i="1"/>
  <c r="G10" i="1"/>
  <c r="E11" i="1"/>
  <c r="G11" i="1"/>
  <c r="E12" i="1"/>
  <c r="G12" i="1"/>
</calcChain>
</file>

<file path=xl/sharedStrings.xml><?xml version="1.0" encoding="utf-8"?>
<sst xmlns="http://schemas.openxmlformats.org/spreadsheetml/2006/main" count="95" uniqueCount="33">
  <si>
    <t>P@10</t>
  </si>
  <si>
    <t>P@20</t>
  </si>
  <si>
    <t>P@30</t>
  </si>
  <si>
    <t>MAP</t>
  </si>
  <si>
    <t>Indri</t>
  </si>
  <si>
    <t>Indri+PM2</t>
  </si>
  <si>
    <t>Increased %</t>
  </si>
  <si>
    <t>BM25</t>
  </si>
  <si>
    <t>BM25+PM2</t>
  </si>
  <si>
    <t>BM25+xQuAD</t>
  </si>
  <si>
    <t>Indri +xQuAD</t>
  </si>
  <si>
    <r>
      <t>λ</t>
    </r>
    <r>
      <rPr>
        <b/>
        <sz val="10.5"/>
        <color theme="1"/>
        <rFont val="Times New Roman"/>
      </rPr>
      <t>=0.0</t>
    </r>
  </si>
  <si>
    <r>
      <t>λ</t>
    </r>
    <r>
      <rPr>
        <b/>
        <sz val="10.5"/>
        <color theme="1"/>
        <rFont val="Times New Roman"/>
      </rPr>
      <t>=0.2</t>
    </r>
  </si>
  <si>
    <r>
      <t>λ</t>
    </r>
    <r>
      <rPr>
        <b/>
        <sz val="10.5"/>
        <color theme="1"/>
        <rFont val="Times New Roman"/>
      </rPr>
      <t>=0.4</t>
    </r>
  </si>
  <si>
    <r>
      <t>λ</t>
    </r>
    <r>
      <rPr>
        <b/>
        <sz val="10.5"/>
        <color theme="1"/>
        <rFont val="Times New Roman"/>
      </rPr>
      <t>=0.6</t>
    </r>
  </si>
  <si>
    <r>
      <t>λ</t>
    </r>
    <r>
      <rPr>
        <b/>
        <sz val="10.5"/>
        <color theme="1"/>
        <rFont val="Times New Roman"/>
      </rPr>
      <t>=0.8</t>
    </r>
  </si>
  <si>
    <r>
      <t>λ</t>
    </r>
    <r>
      <rPr>
        <b/>
        <sz val="10.5"/>
        <color theme="1"/>
        <rFont val="Times New Roman"/>
      </rPr>
      <t>=1.0</t>
    </r>
  </si>
  <si>
    <t>Indri + PM2</t>
  </si>
  <si>
    <t>P-IA@10</t>
  </si>
  <si>
    <t>P-IA@20</t>
  </si>
  <si>
    <t>αNDCG@20</t>
  </si>
  <si>
    <t>Indri + xQuAD</t>
  </si>
  <si>
    <t>BM25 + PM2</t>
  </si>
  <si>
    <t>BM25 + xQuAD</t>
  </si>
  <si>
    <t>max</t>
  </si>
  <si>
    <t>min</t>
  </si>
  <si>
    <t>ratio</t>
  </si>
  <si>
    <t>25 / 25</t>
  </si>
  <si>
    <t>50 / 25</t>
  </si>
  <si>
    <t>100 / 25</t>
  </si>
  <si>
    <t>100 / 50</t>
  </si>
  <si>
    <t>200 / 100</t>
  </si>
  <si>
    <r>
      <t xml:space="preserve">You could discuss how one algorithm compares with the other; stability of results across different parameter settings; effects on Precision or Recall; accuracy vs. computational effort; or other aspects of the experimental results that interest you.  You may find it helpful to provide information about a few example queries to make your points, for example queries that had the most dramatic change in performance (good or bad) from diversification, but </t>
    </r>
    <r>
      <rPr>
        <b/>
        <i/>
        <u/>
        <sz val="12"/>
        <color rgb="FFFF0000"/>
        <rFont val="Times New Roman"/>
      </rPr>
      <t>do not</t>
    </r>
    <r>
      <rPr>
        <b/>
        <i/>
        <sz val="12"/>
        <color rgb="FFFF0000"/>
        <rFont val="Times New Roman"/>
      </rPr>
      <t xml:space="preserve"> provide information about every query individually.  We are primarily interested in your observations about </t>
    </r>
    <r>
      <rPr>
        <b/>
        <i/>
        <u/>
        <sz val="12"/>
        <color rgb="FFFF0000"/>
        <rFont val="Times New Roman"/>
      </rPr>
      <t>general trends</t>
    </r>
    <r>
      <rPr>
        <b/>
        <i/>
        <sz val="12"/>
        <color rgb="FFFF0000"/>
        <rFont val="Times New Roman"/>
      </rPr>
      <t xml:space="preserve">, not quirky queries. Usually a good analysis addresses several issues.   Show that you understand what the results mean, based upon what we have discussed in class.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</si>
</sst>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0.5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sz val="10.5"/>
      <color theme="1"/>
      <name val="Times New Roman"/>
    </font>
    <font>
      <sz val="10.5"/>
      <color rgb="FFC00000"/>
      <name val="Courier"/>
    </font>
    <font>
      <b/>
      <sz val="12"/>
      <color theme="1"/>
      <name val="Times New Roman"/>
    </font>
    <font>
      <b/>
      <sz val="10.5"/>
      <color theme="1"/>
      <name val="Times New Roman"/>
    </font>
    <font>
      <sz val="10.5"/>
      <color rgb="FF00B050"/>
      <name val="Courier"/>
    </font>
    <font>
      <sz val="11"/>
      <color rgb="FF000000"/>
      <name val="Courier"/>
    </font>
    <font>
      <sz val="12"/>
      <color theme="1"/>
      <name val="Courier"/>
    </font>
    <font>
      <sz val="10"/>
      <color theme="1"/>
      <name val="Times New Roman"/>
    </font>
    <font>
      <b/>
      <sz val="10"/>
      <color theme="1"/>
      <name val="Times New Roman"/>
    </font>
    <font>
      <sz val="10"/>
      <color rgb="FF000000"/>
      <name val="Courier"/>
    </font>
    <font>
      <b/>
      <i/>
      <sz val="12"/>
      <color rgb="FFFF0000"/>
      <name val="Times New Roman"/>
    </font>
    <font>
      <b/>
      <i/>
      <u/>
      <sz val="12"/>
      <color rgb="FFFF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AEEF3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9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9" fontId="0" fillId="0" borderId="0" xfId="1" applyFont="1"/>
    <xf numFmtId="0" fontId="2" fillId="2" borderId="5" xfId="2" applyBorder="1"/>
    <xf numFmtId="0" fontId="0" fillId="0" borderId="5" xfId="0" applyBorder="1"/>
    <xf numFmtId="9" fontId="0" fillId="0" borderId="5" xfId="1" applyFont="1" applyBorder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indent="4"/>
    </xf>
    <xf numFmtId="0" fontId="12" fillId="0" borderId="0" xfId="0" applyFont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Border="1"/>
    <xf numFmtId="0" fontId="10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9" fontId="7" fillId="0" borderId="0" xfId="1" applyFont="1" applyFill="1" applyBorder="1" applyAlignment="1">
      <alignment vertical="center" wrapText="1"/>
    </xf>
    <xf numFmtId="0" fontId="13" fillId="0" borderId="5" xfId="0" applyFont="1" applyBorder="1"/>
    <xf numFmtId="9" fontId="13" fillId="0" borderId="5" xfId="1" applyFont="1" applyBorder="1"/>
    <xf numFmtId="0" fontId="13" fillId="0" borderId="5" xfId="0" applyFont="1" applyBorder="1" applyAlignment="1">
      <alignment horizontal="center"/>
    </xf>
    <xf numFmtId="0" fontId="14" fillId="0" borderId="1" xfId="0" applyFont="1" applyBorder="1" applyAlignment="1">
      <alignment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6" fillId="0" borderId="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</cellXfs>
  <cellStyles count="7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eutral" xfId="2" builtinId="28"/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2"/>
  <sheetViews>
    <sheetView tabSelected="1" topLeftCell="A80" workbookViewId="0">
      <selection activeCell="C104" sqref="C104"/>
    </sheetView>
  </sheetViews>
  <sheetFormatPr baseColWidth="10" defaultRowHeight="16" x14ac:dyDescent="0.2"/>
  <cols>
    <col min="2" max="2" width="17" customWidth="1"/>
    <col min="4" max="4" width="13.1640625" bestFit="1" customWidth="1"/>
    <col min="6" max="6" width="15" customWidth="1"/>
    <col min="7" max="7" width="12.33203125" customWidth="1"/>
    <col min="9" max="9" width="10.83203125" style="21"/>
    <col min="12" max="12" width="10.83203125" style="2"/>
  </cols>
  <sheetData>
    <row r="1" spans="2:7" hidden="1" x14ac:dyDescent="0.2"/>
    <row r="3" spans="2:7" x14ac:dyDescent="0.2">
      <c r="B3" s="3"/>
      <c r="C3" s="3" t="s">
        <v>4</v>
      </c>
      <c r="D3" s="3" t="s">
        <v>5</v>
      </c>
      <c r="E3" s="3" t="s">
        <v>6</v>
      </c>
      <c r="F3" s="3" t="s">
        <v>10</v>
      </c>
      <c r="G3" s="3" t="s">
        <v>6</v>
      </c>
    </row>
    <row r="4" spans="2:7" x14ac:dyDescent="0.2">
      <c r="B4" s="3" t="s">
        <v>0</v>
      </c>
      <c r="C4" s="4">
        <v>0.38</v>
      </c>
      <c r="D4" s="4">
        <v>0.45</v>
      </c>
      <c r="E4" s="5">
        <f>(D4-C4)/D4</f>
        <v>0.15555555555555556</v>
      </c>
      <c r="F4" s="4">
        <v>0.43</v>
      </c>
      <c r="G4" s="5">
        <f>(F4-C4)/C4</f>
        <v>0.13157894736842102</v>
      </c>
    </row>
    <row r="5" spans="2:7" x14ac:dyDescent="0.2">
      <c r="B5" s="3" t="s">
        <v>1</v>
      </c>
      <c r="C5" s="4">
        <v>0.44</v>
      </c>
      <c r="D5" s="4">
        <v>0.47</v>
      </c>
      <c r="E5" s="5">
        <f t="shared" ref="E5:E12" si="0">(D5-C5)/D5</f>
        <v>6.3829787234042493E-2</v>
      </c>
      <c r="F5" s="4">
        <v>0.46500000000000002</v>
      </c>
      <c r="G5" s="5">
        <f t="shared" ref="G5:G12" si="1">(F5-C5)/C5</f>
        <v>5.6818181818181872E-2</v>
      </c>
    </row>
    <row r="6" spans="2:7" x14ac:dyDescent="0.2">
      <c r="B6" s="3" t="s">
        <v>2</v>
      </c>
      <c r="C6" s="4">
        <v>0.41</v>
      </c>
      <c r="D6" s="4">
        <v>0.43</v>
      </c>
      <c r="E6" s="5">
        <f t="shared" si="0"/>
        <v>4.6511627906976785E-2</v>
      </c>
      <c r="F6" s="4">
        <v>0.42670000000000002</v>
      </c>
      <c r="G6" s="5">
        <f t="shared" si="1"/>
        <v>4.073170731707329E-2</v>
      </c>
    </row>
    <row r="7" spans="2:7" x14ac:dyDescent="0.2">
      <c r="B7" s="3" t="s">
        <v>3</v>
      </c>
      <c r="C7" s="4">
        <v>0.22670000000000001</v>
      </c>
      <c r="D7" s="4">
        <v>0.1968</v>
      </c>
      <c r="E7" s="5">
        <f t="shared" si="0"/>
        <v>-0.15193089430894313</v>
      </c>
      <c r="F7" s="4">
        <v>0.18060000000000001</v>
      </c>
      <c r="G7" s="5">
        <f t="shared" si="1"/>
        <v>-0.20335244816938686</v>
      </c>
    </row>
    <row r="8" spans="2:7" x14ac:dyDescent="0.2">
      <c r="B8" s="3"/>
      <c r="C8" s="3" t="s">
        <v>7</v>
      </c>
      <c r="D8" s="3" t="s">
        <v>8</v>
      </c>
      <c r="E8" s="3" t="s">
        <v>6</v>
      </c>
      <c r="F8" s="3" t="s">
        <v>9</v>
      </c>
      <c r="G8" s="3" t="s">
        <v>6</v>
      </c>
    </row>
    <row r="9" spans="2:7" x14ac:dyDescent="0.2">
      <c r="B9" s="3" t="s">
        <v>0</v>
      </c>
      <c r="C9" s="4">
        <v>0.33</v>
      </c>
      <c r="D9" s="4">
        <v>0.56999999999999995</v>
      </c>
      <c r="E9" s="5">
        <f t="shared" si="0"/>
        <v>0.42105263157894729</v>
      </c>
      <c r="F9" s="4">
        <v>0.57999999999999996</v>
      </c>
      <c r="G9" s="5">
        <f t="shared" si="1"/>
        <v>0.75757575757575735</v>
      </c>
    </row>
    <row r="10" spans="2:7" x14ac:dyDescent="0.2">
      <c r="B10" s="3" t="s">
        <v>1</v>
      </c>
      <c r="C10" s="4">
        <v>0.375</v>
      </c>
      <c r="D10" s="4">
        <v>0.46500000000000002</v>
      </c>
      <c r="E10" s="5">
        <f t="shared" si="0"/>
        <v>0.19354838709677424</v>
      </c>
      <c r="F10" s="4">
        <v>0.505</v>
      </c>
      <c r="G10" s="5">
        <f t="shared" si="1"/>
        <v>0.34666666666666668</v>
      </c>
    </row>
    <row r="11" spans="2:7" x14ac:dyDescent="0.2">
      <c r="B11" s="3" t="s">
        <v>2</v>
      </c>
      <c r="C11" s="4">
        <v>0.36670000000000003</v>
      </c>
      <c r="D11" s="4">
        <v>0.43330000000000002</v>
      </c>
      <c r="E11" s="5">
        <f t="shared" si="0"/>
        <v>0.15370413108700667</v>
      </c>
      <c r="F11" s="4">
        <v>0.45</v>
      </c>
      <c r="G11" s="5">
        <f t="shared" si="1"/>
        <v>0.22716116716662116</v>
      </c>
    </row>
    <row r="12" spans="2:7" x14ac:dyDescent="0.2">
      <c r="B12" s="3" t="s">
        <v>3</v>
      </c>
      <c r="C12" s="4">
        <v>0.19969999999999999</v>
      </c>
      <c r="D12" s="4">
        <v>0.2074</v>
      </c>
      <c r="E12" s="5">
        <f t="shared" si="0"/>
        <v>3.7126325940212208E-2</v>
      </c>
      <c r="F12" s="4">
        <v>0.21909999999999999</v>
      </c>
      <c r="G12" s="5">
        <f t="shared" si="1"/>
        <v>9.7145718577866802E-2</v>
      </c>
    </row>
    <row r="20" spans="2:12" ht="17" thickBot="1" x14ac:dyDescent="0.25"/>
    <row r="21" spans="2:12" ht="17" thickBot="1" x14ac:dyDescent="0.25">
      <c r="B21" s="6"/>
      <c r="C21" s="7" t="s">
        <v>11</v>
      </c>
      <c r="D21" s="8" t="s">
        <v>12</v>
      </c>
      <c r="E21" s="8" t="s">
        <v>13</v>
      </c>
      <c r="F21" s="8" t="s">
        <v>14</v>
      </c>
      <c r="G21" s="8" t="s">
        <v>15</v>
      </c>
      <c r="H21" s="19" t="s">
        <v>16</v>
      </c>
      <c r="J21" s="24" t="s">
        <v>24</v>
      </c>
      <c r="K21" s="24" t="s">
        <v>25</v>
      </c>
      <c r="L21" s="25" t="s">
        <v>26</v>
      </c>
    </row>
    <row r="22" spans="2:12" ht="17" thickBot="1" x14ac:dyDescent="0.25">
      <c r="B22" s="17" t="s">
        <v>17</v>
      </c>
      <c r="C22" s="18"/>
      <c r="D22" s="18"/>
      <c r="E22" s="18"/>
      <c r="F22" s="18"/>
      <c r="G22" s="18"/>
      <c r="H22" s="18"/>
    </row>
    <row r="23" spans="2:12" ht="17" thickBot="1" x14ac:dyDescent="0.25">
      <c r="B23" s="9" t="s">
        <v>18</v>
      </c>
      <c r="C23" s="1">
        <v>0.28399999999999997</v>
      </c>
      <c r="D23" s="1">
        <v>0.28983300000000001</v>
      </c>
      <c r="E23" s="1">
        <v>0.30333300000000002</v>
      </c>
      <c r="F23" s="10">
        <v>0.31083300000000003</v>
      </c>
      <c r="G23" s="1">
        <v>0.30883300000000002</v>
      </c>
      <c r="H23" s="20">
        <v>0.29033300000000001</v>
      </c>
      <c r="J23">
        <f>MAX(D23:H23)</f>
        <v>0.31083300000000003</v>
      </c>
      <c r="K23">
        <f>MIN(D23:H23)</f>
        <v>0.28983300000000001</v>
      </c>
      <c r="L23" s="2">
        <f>(J23-K23)/K23</f>
        <v>7.2455517487656745E-2</v>
      </c>
    </row>
    <row r="24" spans="2:12" ht="17" thickBot="1" x14ac:dyDescent="0.25">
      <c r="B24" s="9" t="s">
        <v>19</v>
      </c>
      <c r="C24" s="1">
        <v>0.31524999999999997</v>
      </c>
      <c r="D24" s="1">
        <v>0.316917</v>
      </c>
      <c r="E24" s="1">
        <v>0.32816699999999999</v>
      </c>
      <c r="F24" s="10">
        <v>0.32458300000000001</v>
      </c>
      <c r="G24" s="1">
        <v>0.31833299999999998</v>
      </c>
      <c r="H24" s="20">
        <v>0.28858299999999998</v>
      </c>
      <c r="J24">
        <f t="shared" ref="J24:J40" si="2">MAX(D24:H24)</f>
        <v>0.32816699999999999</v>
      </c>
      <c r="K24">
        <f t="shared" ref="K24:K40" si="3">MIN(D24:H24)</f>
        <v>0.28858299999999998</v>
      </c>
      <c r="L24" s="2">
        <f t="shared" ref="L24:L40" si="4">(J24-K24)/K24</f>
        <v>0.13716677697577478</v>
      </c>
    </row>
    <row r="25" spans="2:12" ht="17" thickBot="1" x14ac:dyDescent="0.25">
      <c r="B25" s="9" t="s">
        <v>20</v>
      </c>
      <c r="C25" s="1">
        <v>0.50606399999999996</v>
      </c>
      <c r="D25" s="1">
        <v>0.50269799999999998</v>
      </c>
      <c r="E25" s="1">
        <v>0.49610399999999999</v>
      </c>
      <c r="F25" s="10">
        <v>0.49672899999999998</v>
      </c>
      <c r="G25" s="1">
        <v>0.49968099999999999</v>
      </c>
      <c r="H25" s="20">
        <v>0.51233300000000004</v>
      </c>
      <c r="J25">
        <f t="shared" si="2"/>
        <v>0.51233300000000004</v>
      </c>
      <c r="K25">
        <f t="shared" si="3"/>
        <v>0.49610399999999999</v>
      </c>
      <c r="L25" s="2">
        <f t="shared" si="4"/>
        <v>3.2712898908293521E-2</v>
      </c>
    </row>
    <row r="26" spans="2:12" ht="17" customHeight="1" thickBot="1" x14ac:dyDescent="0.25">
      <c r="B26" s="17" t="s">
        <v>22</v>
      </c>
      <c r="C26" s="18"/>
      <c r="D26" s="18"/>
      <c r="E26" s="18"/>
      <c r="F26" s="18"/>
      <c r="G26" s="18"/>
      <c r="H26" s="18"/>
      <c r="I26" s="22"/>
    </row>
    <row r="27" spans="2:12" ht="17" thickBot="1" x14ac:dyDescent="0.25">
      <c r="B27" s="9" t="s">
        <v>18</v>
      </c>
      <c r="C27" s="1">
        <v>0.35916700000000001</v>
      </c>
      <c r="D27" s="1">
        <v>0.36583300000000002</v>
      </c>
      <c r="E27" s="10">
        <v>0.38200000000000001</v>
      </c>
      <c r="F27" s="1">
        <v>0.36933300000000002</v>
      </c>
      <c r="G27" s="1">
        <v>0.36516700000000002</v>
      </c>
      <c r="H27" s="20">
        <v>0.30366700000000002</v>
      </c>
      <c r="I27" s="23"/>
      <c r="J27">
        <f t="shared" si="2"/>
        <v>0.38200000000000001</v>
      </c>
      <c r="K27">
        <f t="shared" si="3"/>
        <v>0.30366700000000002</v>
      </c>
      <c r="L27" s="2">
        <f t="shared" si="4"/>
        <v>0.25795690674324173</v>
      </c>
    </row>
    <row r="28" spans="2:12" ht="17" thickBot="1" x14ac:dyDescent="0.25">
      <c r="B28" s="9" t="s">
        <v>19</v>
      </c>
      <c r="C28" s="1">
        <v>0.32716699999999999</v>
      </c>
      <c r="D28" s="1">
        <v>0.33016699999999999</v>
      </c>
      <c r="E28" s="10">
        <v>0.33183299999999999</v>
      </c>
      <c r="F28" s="1">
        <v>0.33316699999999999</v>
      </c>
      <c r="G28" s="1">
        <v>0.33875</v>
      </c>
      <c r="H28" s="20">
        <v>0.25183299999999997</v>
      </c>
      <c r="I28" s="23"/>
      <c r="J28">
        <f t="shared" si="2"/>
        <v>0.33875</v>
      </c>
      <c r="K28">
        <f t="shared" si="3"/>
        <v>0.25183299999999997</v>
      </c>
      <c r="L28" s="2">
        <f t="shared" si="4"/>
        <v>0.34513745220046632</v>
      </c>
    </row>
    <row r="29" spans="2:12" ht="17" thickBot="1" x14ac:dyDescent="0.25">
      <c r="B29" s="9" t="s">
        <v>20</v>
      </c>
      <c r="C29" s="1">
        <v>0.59697500000000003</v>
      </c>
      <c r="D29" s="1">
        <v>0.60625600000000002</v>
      </c>
      <c r="E29" s="10">
        <v>0.59869899999999998</v>
      </c>
      <c r="F29" s="1">
        <v>0.61610500000000001</v>
      </c>
      <c r="G29" s="1">
        <v>0.62058100000000005</v>
      </c>
      <c r="H29" s="20">
        <v>0.63004899999999997</v>
      </c>
      <c r="I29" s="23"/>
      <c r="J29">
        <f t="shared" si="2"/>
        <v>0.63004899999999997</v>
      </c>
      <c r="K29">
        <f t="shared" si="3"/>
        <v>0.59869899999999998</v>
      </c>
      <c r="L29" s="2">
        <f t="shared" si="4"/>
        <v>5.2363541612730255E-2</v>
      </c>
    </row>
    <row r="30" spans="2:12" x14ac:dyDescent="0.2">
      <c r="B30" s="13"/>
    </row>
    <row r="31" spans="2:12" ht="17" thickBot="1" x14ac:dyDescent="0.25">
      <c r="B31" s="14"/>
    </row>
    <row r="32" spans="2:12" ht="17" thickBot="1" x14ac:dyDescent="0.25">
      <c r="B32" s="6"/>
      <c r="C32" s="7" t="s">
        <v>11</v>
      </c>
      <c r="D32" s="8" t="s">
        <v>12</v>
      </c>
      <c r="E32" s="8" t="s">
        <v>13</v>
      </c>
      <c r="F32" s="8" t="s">
        <v>14</v>
      </c>
      <c r="G32" s="8" t="s">
        <v>15</v>
      </c>
      <c r="H32" s="19" t="s">
        <v>16</v>
      </c>
      <c r="I32" s="23"/>
    </row>
    <row r="33" spans="2:12" ht="17" customHeight="1" thickBot="1" x14ac:dyDescent="0.25">
      <c r="B33" s="17" t="s">
        <v>21</v>
      </c>
      <c r="C33" s="18"/>
      <c r="D33" s="18"/>
      <c r="E33" s="18"/>
      <c r="F33" s="18"/>
      <c r="G33" s="18"/>
      <c r="H33" s="18"/>
    </row>
    <row r="34" spans="2:12" ht="17" thickBot="1" x14ac:dyDescent="0.25">
      <c r="B34" s="9" t="s">
        <v>18</v>
      </c>
      <c r="C34" s="11">
        <v>0.26216699999999998</v>
      </c>
      <c r="D34" s="1">
        <v>0.26216699999999998</v>
      </c>
      <c r="E34" s="1">
        <v>0.27283299999999999</v>
      </c>
      <c r="F34" s="12">
        <v>0.30199999999999999</v>
      </c>
      <c r="G34" s="1">
        <v>0.28949999999999998</v>
      </c>
      <c r="H34" s="20">
        <v>0.3085</v>
      </c>
      <c r="J34">
        <f t="shared" si="2"/>
        <v>0.3085</v>
      </c>
      <c r="K34">
        <f t="shared" si="3"/>
        <v>0.26216699999999998</v>
      </c>
      <c r="L34" s="2">
        <f t="shared" si="4"/>
        <v>0.17673086238924052</v>
      </c>
    </row>
    <row r="35" spans="2:12" ht="17" thickBot="1" x14ac:dyDescent="0.25">
      <c r="B35" s="9" t="s">
        <v>19</v>
      </c>
      <c r="C35" s="11">
        <v>0.26808300000000002</v>
      </c>
      <c r="D35" s="1">
        <v>0.28925000000000001</v>
      </c>
      <c r="E35" s="1">
        <v>0.29591699999999999</v>
      </c>
      <c r="F35" s="12">
        <v>0.30549999999999999</v>
      </c>
      <c r="G35" s="1">
        <v>0.316417</v>
      </c>
      <c r="H35" s="20">
        <v>0.32441700000000001</v>
      </c>
      <c r="J35">
        <f t="shared" si="2"/>
        <v>0.32441700000000001</v>
      </c>
      <c r="K35">
        <f t="shared" si="3"/>
        <v>0.28925000000000001</v>
      </c>
      <c r="L35" s="2">
        <f t="shared" si="4"/>
        <v>0.1215799481417459</v>
      </c>
    </row>
    <row r="36" spans="2:12" ht="17" thickBot="1" x14ac:dyDescent="0.25">
      <c r="B36" s="9" t="s">
        <v>20</v>
      </c>
      <c r="C36" s="11">
        <v>0.462702</v>
      </c>
      <c r="D36" s="1">
        <v>0.48769000000000001</v>
      </c>
      <c r="E36" s="1">
        <v>0.46738499999999999</v>
      </c>
      <c r="F36" s="12">
        <v>0.47137499999999999</v>
      </c>
      <c r="G36" s="1">
        <v>0.45425700000000002</v>
      </c>
      <c r="H36" s="20">
        <v>0.49867099999999998</v>
      </c>
      <c r="J36">
        <f t="shared" si="2"/>
        <v>0.49867099999999998</v>
      </c>
      <c r="K36">
        <f t="shared" si="3"/>
        <v>0.45425700000000002</v>
      </c>
      <c r="L36" s="2">
        <f t="shared" si="4"/>
        <v>9.7772846648483014E-2</v>
      </c>
    </row>
    <row r="37" spans="2:12" ht="17" customHeight="1" thickBot="1" x14ac:dyDescent="0.25">
      <c r="B37" s="17" t="s">
        <v>23</v>
      </c>
      <c r="C37" s="18"/>
      <c r="D37" s="18"/>
      <c r="E37" s="18"/>
      <c r="F37" s="18"/>
      <c r="G37" s="18"/>
      <c r="H37" s="18"/>
      <c r="I37" s="22"/>
    </row>
    <row r="38" spans="2:12" ht="17" thickBot="1" x14ac:dyDescent="0.25">
      <c r="B38" s="9" t="s">
        <v>18</v>
      </c>
      <c r="C38" s="11">
        <v>0.183333</v>
      </c>
      <c r="D38" s="1">
        <v>0.35816700000000001</v>
      </c>
      <c r="E38" s="1">
        <v>0.38666699999999998</v>
      </c>
      <c r="F38" s="12">
        <v>0.38866699999999998</v>
      </c>
      <c r="G38" s="1">
        <v>0.37533300000000003</v>
      </c>
      <c r="H38" s="20">
        <v>0.36783300000000002</v>
      </c>
      <c r="I38" s="23"/>
      <c r="J38">
        <f t="shared" si="2"/>
        <v>0.38866699999999998</v>
      </c>
      <c r="K38">
        <f t="shared" si="3"/>
        <v>0.35816700000000001</v>
      </c>
      <c r="L38" s="2">
        <f t="shared" si="4"/>
        <v>8.5155807207252396E-2</v>
      </c>
    </row>
    <row r="39" spans="2:12" ht="17" thickBot="1" x14ac:dyDescent="0.25">
      <c r="B39" s="9" t="s">
        <v>19</v>
      </c>
      <c r="C39" s="11">
        <v>0.245</v>
      </c>
      <c r="D39" s="1">
        <v>0.32391700000000001</v>
      </c>
      <c r="E39" s="1">
        <v>0.33316699999999999</v>
      </c>
      <c r="F39" s="12">
        <v>0.34799999999999998</v>
      </c>
      <c r="G39" s="1">
        <v>0.32683299999999998</v>
      </c>
      <c r="H39" s="20">
        <v>0.33458300000000002</v>
      </c>
      <c r="I39" s="23"/>
      <c r="J39">
        <f t="shared" si="2"/>
        <v>0.34799999999999998</v>
      </c>
      <c r="K39">
        <f t="shared" si="3"/>
        <v>0.32391700000000001</v>
      </c>
      <c r="L39" s="2">
        <f t="shared" si="4"/>
        <v>7.4349293183130133E-2</v>
      </c>
    </row>
    <row r="40" spans="2:12" ht="17" thickBot="1" x14ac:dyDescent="0.25">
      <c r="B40" s="9" t="s">
        <v>20</v>
      </c>
      <c r="C40" s="11">
        <v>0.420487</v>
      </c>
      <c r="D40" s="1">
        <v>0.60304199999999997</v>
      </c>
      <c r="E40" s="1">
        <v>0.61006400000000005</v>
      </c>
      <c r="F40" s="12">
        <v>0.61167000000000005</v>
      </c>
      <c r="G40" s="1">
        <v>0.60532300000000006</v>
      </c>
      <c r="H40" s="20">
        <v>0.59612799999999999</v>
      </c>
      <c r="I40" s="23"/>
      <c r="J40">
        <f t="shared" si="2"/>
        <v>0.61167000000000005</v>
      </c>
      <c r="K40">
        <f t="shared" si="3"/>
        <v>0.59612799999999999</v>
      </c>
      <c r="L40" s="2">
        <f t="shared" si="4"/>
        <v>2.6071581942133326E-2</v>
      </c>
    </row>
    <row r="45" spans="2:12" x14ac:dyDescent="0.2">
      <c r="B45" s="26"/>
      <c r="C45" s="26" t="s">
        <v>24</v>
      </c>
      <c r="D45" s="26" t="s">
        <v>25</v>
      </c>
      <c r="E45" s="27" t="s">
        <v>26</v>
      </c>
    </row>
    <row r="46" spans="2:12" x14ac:dyDescent="0.2">
      <c r="B46" s="26"/>
      <c r="C46" s="28" t="s">
        <v>17</v>
      </c>
      <c r="D46" s="28"/>
      <c r="E46" s="28"/>
    </row>
    <row r="47" spans="2:12" x14ac:dyDescent="0.2">
      <c r="B47" s="26" t="s">
        <v>18</v>
      </c>
      <c r="C47" s="26">
        <v>0.31083300000000003</v>
      </c>
      <c r="D47" s="26">
        <v>0.28983300000000001</v>
      </c>
      <c r="E47" s="27">
        <v>7.2455517487656745E-2</v>
      </c>
    </row>
    <row r="48" spans="2:12" x14ac:dyDescent="0.2">
      <c r="B48" s="26" t="s">
        <v>19</v>
      </c>
      <c r="C48" s="26">
        <v>0.32816699999999999</v>
      </c>
      <c r="D48" s="26">
        <v>0.28858299999999998</v>
      </c>
      <c r="E48" s="27">
        <v>0.13716677697577478</v>
      </c>
    </row>
    <row r="49" spans="2:5" x14ac:dyDescent="0.2">
      <c r="B49" s="26" t="s">
        <v>20</v>
      </c>
      <c r="C49" s="26">
        <v>0.51233300000000004</v>
      </c>
      <c r="D49" s="26">
        <v>0.49610399999999999</v>
      </c>
      <c r="E49" s="27">
        <v>3.2712898908293521E-2</v>
      </c>
    </row>
    <row r="50" spans="2:5" x14ac:dyDescent="0.2">
      <c r="B50" s="26"/>
      <c r="C50" s="26" t="s">
        <v>21</v>
      </c>
      <c r="D50" s="26"/>
      <c r="E50" s="27"/>
    </row>
    <row r="51" spans="2:5" x14ac:dyDescent="0.2">
      <c r="B51" s="26" t="s">
        <v>18</v>
      </c>
      <c r="C51" s="26">
        <v>0.3085</v>
      </c>
      <c r="D51" s="26">
        <v>0.26216699999999998</v>
      </c>
      <c r="E51" s="27">
        <v>0.17673086238924052</v>
      </c>
    </row>
    <row r="52" spans="2:5" x14ac:dyDescent="0.2">
      <c r="B52" s="26" t="s">
        <v>19</v>
      </c>
      <c r="C52" s="26">
        <v>0.32441700000000001</v>
      </c>
      <c r="D52" s="26">
        <v>0.28925000000000001</v>
      </c>
      <c r="E52" s="27">
        <v>0.1215799481417459</v>
      </c>
    </row>
    <row r="53" spans="2:5" x14ac:dyDescent="0.2">
      <c r="B53" s="26" t="s">
        <v>20</v>
      </c>
      <c r="C53" s="26">
        <v>0.49867099999999998</v>
      </c>
      <c r="D53" s="26">
        <v>0.45425700000000002</v>
      </c>
      <c r="E53" s="27">
        <v>9.7772846648483014E-2</v>
      </c>
    </row>
    <row r="54" spans="2:5" x14ac:dyDescent="0.2">
      <c r="B54" s="26"/>
      <c r="C54" s="26"/>
      <c r="D54" s="26"/>
      <c r="E54" s="27"/>
    </row>
    <row r="55" spans="2:5" x14ac:dyDescent="0.2">
      <c r="B55" s="26"/>
      <c r="C55" s="28" t="s">
        <v>22</v>
      </c>
      <c r="D55" s="28"/>
      <c r="E55" s="28"/>
    </row>
    <row r="56" spans="2:5" x14ac:dyDescent="0.2">
      <c r="B56" s="26" t="s">
        <v>18</v>
      </c>
      <c r="C56" s="26">
        <v>0.38200000000000001</v>
      </c>
      <c r="D56" s="26">
        <v>0.30366700000000002</v>
      </c>
      <c r="E56" s="27">
        <v>0.25795690674324173</v>
      </c>
    </row>
    <row r="57" spans="2:5" x14ac:dyDescent="0.2">
      <c r="B57" s="26" t="s">
        <v>19</v>
      </c>
      <c r="C57" s="26">
        <v>0.33875</v>
      </c>
      <c r="D57" s="26">
        <v>0.25183299999999997</v>
      </c>
      <c r="E57" s="27">
        <v>0.34513745220046632</v>
      </c>
    </row>
    <row r="58" spans="2:5" x14ac:dyDescent="0.2">
      <c r="B58" s="26" t="s">
        <v>20</v>
      </c>
      <c r="C58" s="26">
        <v>0.63004899999999997</v>
      </c>
      <c r="D58" s="26">
        <v>0.59869899999999998</v>
      </c>
      <c r="E58" s="27">
        <v>5.2363541612730255E-2</v>
      </c>
    </row>
    <row r="59" spans="2:5" x14ac:dyDescent="0.2">
      <c r="B59" s="26"/>
      <c r="C59" s="28" t="s">
        <v>23</v>
      </c>
      <c r="D59" s="28"/>
      <c r="E59" s="28"/>
    </row>
    <row r="60" spans="2:5" x14ac:dyDescent="0.2">
      <c r="B60" s="26" t="s">
        <v>18</v>
      </c>
      <c r="C60" s="26">
        <v>0.38866699999999998</v>
      </c>
      <c r="D60" s="26">
        <v>0.35816700000000001</v>
      </c>
      <c r="E60" s="27">
        <v>8.5155807207252396E-2</v>
      </c>
    </row>
    <row r="61" spans="2:5" x14ac:dyDescent="0.2">
      <c r="B61" s="26" t="s">
        <v>19</v>
      </c>
      <c r="C61" s="26">
        <v>0.34799999999999998</v>
      </c>
      <c r="D61" s="26">
        <v>0.32391700000000001</v>
      </c>
      <c r="E61" s="27">
        <v>7.4349293183130133E-2</v>
      </c>
    </row>
    <row r="62" spans="2:5" x14ac:dyDescent="0.2">
      <c r="B62" s="26" t="s">
        <v>20</v>
      </c>
      <c r="C62" s="26">
        <v>0.61167000000000005</v>
      </c>
      <c r="D62" s="26">
        <v>0.59612799999999999</v>
      </c>
      <c r="E62" s="27">
        <v>2.6071581942133326E-2</v>
      </c>
    </row>
    <row r="65" spans="2:8" ht="17" thickBot="1" x14ac:dyDescent="0.25"/>
    <row r="66" spans="2:8" ht="17" thickBot="1" x14ac:dyDescent="0.25">
      <c r="B66" s="29"/>
      <c r="C66" s="30" t="s">
        <v>27</v>
      </c>
      <c r="D66" s="30" t="s">
        <v>28</v>
      </c>
      <c r="E66" s="30" t="s">
        <v>29</v>
      </c>
      <c r="F66" s="30" t="s">
        <v>30</v>
      </c>
      <c r="G66" s="30" t="s">
        <v>31</v>
      </c>
      <c r="H66" s="15"/>
    </row>
    <row r="67" spans="2:8" ht="17" thickBot="1" x14ac:dyDescent="0.25">
      <c r="B67" s="33" t="s">
        <v>17</v>
      </c>
      <c r="C67" s="34"/>
      <c r="D67" s="34"/>
      <c r="E67" s="34"/>
      <c r="F67" s="34"/>
      <c r="G67" s="34"/>
      <c r="H67" s="35"/>
    </row>
    <row r="68" spans="2:8" ht="17" thickBot="1" x14ac:dyDescent="0.25">
      <c r="B68" s="31" t="s">
        <v>18</v>
      </c>
      <c r="C68" s="32">
        <v>0.31883299999999998</v>
      </c>
      <c r="D68" s="32">
        <v>0.32166699999999998</v>
      </c>
      <c r="E68" s="32">
        <v>0.31083300000000003</v>
      </c>
      <c r="F68" s="32">
        <v>0.31083300000000003</v>
      </c>
      <c r="G68" s="32">
        <v>0.30016700000000002</v>
      </c>
      <c r="H68" s="16"/>
    </row>
    <row r="69" spans="2:8" ht="17" thickBot="1" x14ac:dyDescent="0.25">
      <c r="B69" s="31" t="s">
        <v>19</v>
      </c>
      <c r="C69" s="32">
        <v>0.27216699999999999</v>
      </c>
      <c r="D69" s="32">
        <v>0.30441699999999999</v>
      </c>
      <c r="E69" s="32">
        <v>0.32458300000000001</v>
      </c>
      <c r="F69" s="32">
        <v>0.32458300000000001</v>
      </c>
      <c r="G69" s="32">
        <v>0.32383299999999998</v>
      </c>
      <c r="H69" s="16"/>
    </row>
    <row r="70" spans="2:8" ht="17" thickBot="1" x14ac:dyDescent="0.25">
      <c r="B70" s="31" t="s">
        <v>20</v>
      </c>
      <c r="C70" s="32">
        <v>0.50007100000000004</v>
      </c>
      <c r="D70" s="32">
        <v>0.47732599999999997</v>
      </c>
      <c r="E70" s="32">
        <v>0.49672899999999998</v>
      </c>
      <c r="F70" s="32">
        <v>0.49672899999999998</v>
      </c>
      <c r="G70" s="32">
        <v>0.494035</v>
      </c>
      <c r="H70" s="15"/>
    </row>
    <row r="71" spans="2:8" ht="17" thickBot="1" x14ac:dyDescent="0.25">
      <c r="B71" s="33" t="s">
        <v>21</v>
      </c>
      <c r="C71" s="34"/>
      <c r="D71" s="34"/>
      <c r="E71" s="34"/>
      <c r="F71" s="34"/>
      <c r="G71" s="34"/>
      <c r="H71" s="35"/>
    </row>
    <row r="72" spans="2:8" ht="17" thickBot="1" x14ac:dyDescent="0.25">
      <c r="B72" s="31" t="s">
        <v>18</v>
      </c>
      <c r="C72" s="32">
        <v>0.277833</v>
      </c>
      <c r="D72" s="32">
        <v>0.28716700000000001</v>
      </c>
      <c r="E72" s="32">
        <v>0.30199999999999999</v>
      </c>
      <c r="F72" s="32">
        <v>0.30199999999999999</v>
      </c>
      <c r="G72" s="32">
        <v>0.280333</v>
      </c>
      <c r="H72" s="16"/>
    </row>
    <row r="73" spans="2:8" ht="17" thickBot="1" x14ac:dyDescent="0.25">
      <c r="B73" s="31" t="s">
        <v>19</v>
      </c>
      <c r="C73" s="32">
        <v>0.28091699999999997</v>
      </c>
      <c r="D73" s="32">
        <v>0.29758299999999999</v>
      </c>
      <c r="E73" s="32">
        <v>0.30549999999999999</v>
      </c>
      <c r="F73" s="32">
        <v>0.30549999999999999</v>
      </c>
      <c r="G73" s="32">
        <v>0.30425000000000002</v>
      </c>
      <c r="H73" s="16"/>
    </row>
    <row r="74" spans="2:8" ht="17" thickBot="1" x14ac:dyDescent="0.25">
      <c r="B74" s="31" t="s">
        <v>20</v>
      </c>
      <c r="C74" s="32">
        <v>0.47055900000000001</v>
      </c>
      <c r="D74" s="32">
        <v>0.46872900000000001</v>
      </c>
      <c r="E74" s="32">
        <v>0.47137499999999999</v>
      </c>
      <c r="F74" s="32">
        <v>0.47137499999999999</v>
      </c>
      <c r="G74" s="32">
        <v>0.46518199999999998</v>
      </c>
      <c r="H74" s="16"/>
    </row>
    <row r="75" spans="2:8" ht="17" thickBot="1" x14ac:dyDescent="0.25"/>
    <row r="76" spans="2:8" ht="17" thickBot="1" x14ac:dyDescent="0.25">
      <c r="B76" s="29"/>
      <c r="C76" s="30" t="s">
        <v>27</v>
      </c>
      <c r="D76" s="30" t="s">
        <v>28</v>
      </c>
      <c r="E76" s="30" t="s">
        <v>29</v>
      </c>
      <c r="F76" s="30" t="s">
        <v>30</v>
      </c>
      <c r="G76" s="30" t="s">
        <v>31</v>
      </c>
      <c r="H76" s="15"/>
    </row>
    <row r="77" spans="2:8" ht="17" thickBot="1" x14ac:dyDescent="0.25">
      <c r="B77" s="33" t="s">
        <v>22</v>
      </c>
      <c r="C77" s="34"/>
      <c r="D77" s="34"/>
      <c r="E77" s="34"/>
      <c r="F77" s="34"/>
      <c r="G77" s="34"/>
      <c r="H77" s="35"/>
    </row>
    <row r="78" spans="2:8" ht="17" thickBot="1" x14ac:dyDescent="0.25">
      <c r="B78" s="31" t="s">
        <v>18</v>
      </c>
      <c r="C78" s="32">
        <v>0.32150000000000001</v>
      </c>
      <c r="D78" s="32">
        <v>0.36599999999999999</v>
      </c>
      <c r="E78" s="32">
        <v>0.36933300000000002</v>
      </c>
      <c r="F78" s="32">
        <v>0.36933300000000002</v>
      </c>
      <c r="G78" s="32">
        <v>0.3735</v>
      </c>
      <c r="H78" s="16"/>
    </row>
    <row r="79" spans="2:8" ht="17" thickBot="1" x14ac:dyDescent="0.25">
      <c r="B79" s="31" t="s">
        <v>19</v>
      </c>
      <c r="C79" s="32">
        <v>0.27316699999999999</v>
      </c>
      <c r="D79" s="32">
        <v>0.32350000000000001</v>
      </c>
      <c r="E79" s="32">
        <v>0.33316699999999999</v>
      </c>
      <c r="F79" s="32">
        <v>0.33316699999999999</v>
      </c>
      <c r="G79" s="32">
        <v>0.33083299999999999</v>
      </c>
      <c r="H79" s="16"/>
    </row>
    <row r="80" spans="2:8" ht="17" thickBot="1" x14ac:dyDescent="0.25">
      <c r="B80" s="31" t="s">
        <v>20</v>
      </c>
      <c r="C80" s="32">
        <v>0.61541999999999997</v>
      </c>
      <c r="D80" s="32">
        <v>0.644895</v>
      </c>
      <c r="E80" s="32">
        <v>0.61610500000000001</v>
      </c>
      <c r="F80" s="32">
        <v>0.61610500000000001</v>
      </c>
      <c r="G80" s="32">
        <v>0.60449799999999998</v>
      </c>
      <c r="H80" s="15"/>
    </row>
    <row r="81" spans="2:8" ht="17" thickBot="1" x14ac:dyDescent="0.25">
      <c r="B81" s="33" t="s">
        <v>23</v>
      </c>
      <c r="C81" s="34"/>
      <c r="D81" s="34"/>
      <c r="E81" s="34"/>
      <c r="F81" s="34"/>
      <c r="G81" s="34"/>
      <c r="H81" s="35"/>
    </row>
    <row r="82" spans="2:8" ht="17" thickBot="1" x14ac:dyDescent="0.25">
      <c r="B82" s="31" t="s">
        <v>18</v>
      </c>
      <c r="C82" s="32">
        <v>0.32566699999999998</v>
      </c>
      <c r="D82" s="32">
        <v>0.38766699999999998</v>
      </c>
      <c r="E82" s="32">
        <v>0.38866699999999998</v>
      </c>
      <c r="F82" s="32">
        <v>0.38866699999999998</v>
      </c>
      <c r="G82" s="32">
        <v>0.38366699999999998</v>
      </c>
      <c r="H82" s="16"/>
    </row>
    <row r="83" spans="2:8" ht="17" thickBot="1" x14ac:dyDescent="0.25">
      <c r="B83" s="31" t="s">
        <v>19</v>
      </c>
      <c r="C83" s="32">
        <v>0.26816699999999999</v>
      </c>
      <c r="D83" s="32">
        <v>0.32750000000000001</v>
      </c>
      <c r="E83" s="32">
        <v>0.34799999999999998</v>
      </c>
      <c r="F83" s="32">
        <v>0.34799999999999998</v>
      </c>
      <c r="G83" s="32">
        <v>0.344667</v>
      </c>
      <c r="H83" s="16"/>
    </row>
    <row r="84" spans="2:8" ht="17" thickBot="1" x14ac:dyDescent="0.25">
      <c r="B84" s="31" t="s">
        <v>20</v>
      </c>
      <c r="C84" s="32">
        <v>0.613842</v>
      </c>
      <c r="D84" s="32">
        <v>0.67646899999999999</v>
      </c>
      <c r="E84" s="32">
        <v>0.61167000000000005</v>
      </c>
      <c r="F84" s="32">
        <v>0.61167000000000005</v>
      </c>
      <c r="G84" s="32">
        <v>0.65276100000000004</v>
      </c>
      <c r="H84" s="16"/>
    </row>
    <row r="91" spans="2:8" x14ac:dyDescent="0.2">
      <c r="B91" s="36"/>
    </row>
    <row r="92" spans="2:8" x14ac:dyDescent="0.2">
      <c r="B92" s="36" t="s">
        <v>32</v>
      </c>
    </row>
  </sheetData>
  <mergeCells count="7">
    <mergeCell ref="C59:E59"/>
    <mergeCell ref="B67:H67"/>
    <mergeCell ref="B71:H71"/>
    <mergeCell ref="B77:H77"/>
    <mergeCell ref="B81:H81"/>
    <mergeCell ref="C46:E46"/>
    <mergeCell ref="C55:E55"/>
  </mergeCells>
  <conditionalFormatting sqref="E4:E7 E9:E12 G4:G7 G9:G12">
    <cfRule type="cellIs" dxfId="3" priority="4" operator="greaterThan">
      <formula>0</formula>
    </cfRule>
  </conditionalFormatting>
  <conditionalFormatting sqref="E7 G7">
    <cfRule type="cellIs" dxfId="2" priority="3" operator="lessThan">
      <formula>0</formula>
    </cfRule>
  </conditionalFormatting>
  <conditionalFormatting sqref="C68:G70 C72:G74 C78:G80 C82:G84">
    <cfRule type="colorScale" priority="2">
      <colorScale>
        <cfvo type="min"/>
        <cfvo type="max"/>
        <color rgb="FFFFEF9C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2017-04-18T14:41:34Z</dcterms:created>
  <dcterms:modified xsi:type="dcterms:W3CDTF">2017-04-18T16:53:57Z</dcterms:modified>
</cp:coreProperties>
</file>