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007393\Desktop\"/>
    </mc:Choice>
  </mc:AlternateContent>
  <bookViews>
    <workbookView xWindow="0" yWindow="0" windowWidth="28800" windowHeight="12300"/>
  </bookViews>
  <sheets>
    <sheet name="Cover" sheetId="1" r:id="rId1"/>
    <sheet name="1.MATERIAL" sheetId="2" r:id="rId2"/>
    <sheet name="2.MATERIAL (REUSE)" sheetId="7" r:id="rId3"/>
    <sheet name="3.STANDARD PART" sheetId="3" r:id="rId4"/>
    <sheet name="4.STANDARD PART (REUSE)" sheetId="5" r:id="rId5"/>
    <sheet name="5.LABOR COST (ASSY&amp;DEBUG)" sheetId="6" r:id="rId6"/>
    <sheet name="Chart1" sheetId="9" state="hidden" r:id="rId7"/>
    <sheet name="บันทึกการเปลี่ยนแปลง" sheetId="8" r:id="rId8"/>
  </sheets>
  <definedNames>
    <definedName name="_xlnm.Print_Area" localSheetId="7">บันทึกการเปลี่ยนแปลง!$A$1:$E$42</definedName>
    <definedName name="Project_Start">#REF!</definedName>
    <definedName name="スクロールの増分">#REF!</definedName>
    <definedName name="マイルストーン_マーカー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6" l="1"/>
  <c r="F8" i="6"/>
  <c r="H8" i="3"/>
  <c r="J30" i="5"/>
  <c r="I30" i="5"/>
  <c r="H23" i="3"/>
  <c r="H15" i="1"/>
  <c r="G13" i="6" l="1"/>
  <c r="H14" i="1" l="1"/>
  <c r="H10" i="3"/>
  <c r="H11" i="3"/>
  <c r="H13" i="1"/>
  <c r="H19" i="1" s="1"/>
  <c r="J7" i="5" l="1"/>
  <c r="J6" i="5"/>
  <c r="H7" i="3"/>
  <c r="I5" i="5"/>
  <c r="J5" i="5" s="1"/>
  <c r="H6" i="3" l="1"/>
  <c r="H9" i="3"/>
  <c r="H12" i="3"/>
  <c r="H13" i="3"/>
  <c r="H14" i="3"/>
  <c r="H15" i="3"/>
  <c r="H16" i="3"/>
  <c r="H17" i="3"/>
  <c r="H18" i="3"/>
  <c r="H19" i="3"/>
  <c r="H20" i="3"/>
  <c r="H21" i="3"/>
  <c r="H22" i="3"/>
  <c r="H5" i="3"/>
  <c r="G55" i="7"/>
  <c r="F55" i="2"/>
  <c r="G19" i="1"/>
  <c r="F19" i="1"/>
  <c r="F12" i="6"/>
  <c r="G12" i="6" s="1"/>
  <c r="F11" i="6"/>
  <c r="G11" i="6" s="1"/>
  <c r="F10" i="6"/>
  <c r="G10" i="6" s="1"/>
  <c r="F9" i="6"/>
  <c r="G9" i="6" s="1"/>
  <c r="G8" i="6"/>
  <c r="F7" i="6"/>
  <c r="G7" i="6" s="1"/>
  <c r="F6" i="6"/>
  <c r="F13" i="6" l="1"/>
</calcChain>
</file>

<file path=xl/comments1.xml><?xml version="1.0" encoding="utf-8"?>
<comments xmlns="http://schemas.openxmlformats.org/spreadsheetml/2006/main">
  <authors>
    <author>MR.SOMYOS PADUNGCHAY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MR.SOMYOS PADUNGCHAY:</t>
        </r>
        <r>
          <rPr>
            <sz val="9"/>
            <color indexed="81"/>
            <rFont val="Tahoma"/>
            <family val="2"/>
          </rPr>
          <t xml:space="preserve">
Refer data from ACC</t>
        </r>
      </text>
    </comment>
  </commentList>
</comments>
</file>

<file path=xl/sharedStrings.xml><?xml version="1.0" encoding="utf-8"?>
<sst xmlns="http://schemas.openxmlformats.org/spreadsheetml/2006/main" count="218" uniqueCount="127">
  <si>
    <t>TOOL NAME :</t>
  </si>
  <si>
    <t>TOOL CODE :</t>
  </si>
  <si>
    <t>ISSUE DATE :</t>
  </si>
  <si>
    <t>USE WC :</t>
  </si>
  <si>
    <t>JIG &amp; TOOL IN HOUSE (QUOTATION)</t>
  </si>
  <si>
    <t>JOB SUMMARY COST</t>
  </si>
  <si>
    <t>APPROVE BY GM.</t>
  </si>
  <si>
    <t>CHECK BY MGR.</t>
  </si>
  <si>
    <t>PREPARE BY</t>
  </si>
  <si>
    <t>DESCRIPTION</t>
  </si>
  <si>
    <t>Q'TY (SET)</t>
  </si>
  <si>
    <t>COST / SET</t>
  </si>
  <si>
    <t>TOTAL COST</t>
  </si>
  <si>
    <t>UNIT:BAHT</t>
  </si>
  <si>
    <t>COST TOTAL</t>
  </si>
  <si>
    <t>CONFIRM BY PDE</t>
  </si>
  <si>
    <t>CHECK BY</t>
  </si>
  <si>
    <t>2.MATERIAL (REUSE)</t>
  </si>
  <si>
    <t>3.STANDARD PART</t>
  </si>
  <si>
    <t>1.MATERIAL</t>
  </si>
  <si>
    <t>4.STANDARD PART (REUSE)</t>
  </si>
  <si>
    <t>5.LABOR COST (ASSY&amp;DEBUG)</t>
  </si>
  <si>
    <t>MATERIAL PRICE FOR IN-HOUSE MAKING REFERANCE</t>
  </si>
  <si>
    <t>NO.</t>
  </si>
  <si>
    <t>MATERIAL TYPE</t>
  </si>
  <si>
    <t>Q'TY(PCS)</t>
  </si>
  <si>
    <t>ORDER DETIAL</t>
  </si>
  <si>
    <t>SIZE</t>
  </si>
  <si>
    <t>PRICE ORDER</t>
  </si>
  <si>
    <t>(THB)</t>
  </si>
  <si>
    <t>(5%)</t>
  </si>
  <si>
    <t>CODE</t>
  </si>
  <si>
    <t>WC</t>
  </si>
  <si>
    <t>COST REUSE/CM²</t>
  </si>
  <si>
    <t>(CM²)</t>
  </si>
  <si>
    <t>ACCOUNT
CODE</t>
  </si>
  <si>
    <t>TOTAL</t>
  </si>
  <si>
    <t>PREPARE</t>
  </si>
  <si>
    <t>CHECK</t>
  </si>
  <si>
    <t>APPROVE</t>
  </si>
  <si>
    <t>USER</t>
  </si>
  <si>
    <t>PDE</t>
  </si>
  <si>
    <t>Ex</t>
  </si>
  <si>
    <t>ALUMINUM FRAME (A6N01SS T5)</t>
  </si>
  <si>
    <t>N970</t>
  </si>
  <si>
    <t>NAME</t>
  </si>
  <si>
    <t>PICTURE</t>
  </si>
  <si>
    <t>SUPPLIER</t>
  </si>
  <si>
    <t>PRICE</t>
  </si>
  <si>
    <t>Q'TY</t>
  </si>
  <si>
    <t>(PCS)</t>
  </si>
  <si>
    <t>TOTAL PRICE</t>
  </si>
  <si>
    <t>RECEIVE</t>
  </si>
  <si>
    <t>DATE</t>
  </si>
  <si>
    <t>PO NO.</t>
  </si>
  <si>
    <t>ACC CODE</t>
  </si>
  <si>
    <t>REMARK</t>
  </si>
  <si>
    <t>MISUMI</t>
  </si>
  <si>
    <t>Issue Date :</t>
  </si>
  <si>
    <t>QUOTATION REFERANCE</t>
  </si>
  <si>
    <t>REUSE PRICE</t>
  </si>
  <si>
    <t>LABOR COST FOR IN-HOUSE MAKING REFERANCE</t>
  </si>
  <si>
    <t>(SET)</t>
  </si>
  <si>
    <t>USE MEMBER</t>
  </si>
  <si>
    <t>(PERSONS)</t>
  </si>
  <si>
    <t>TIME/SET</t>
  </si>
  <si>
    <t>(MIN)</t>
  </si>
  <si>
    <t>TOTAL TIME/SET</t>
  </si>
  <si>
    <t>MAKING PROGRAM</t>
  </si>
  <si>
    <t>TEST RUN &amp; DATA</t>
  </si>
  <si>
    <t>JUDGEMENT</t>
  </si>
  <si>
    <t>INSTALLATION</t>
  </si>
  <si>
    <t>BAHT/MIN</t>
  </si>
  <si>
    <t>COST</t>
  </si>
  <si>
    <t>SIZE TYPE
(CM)</t>
  </si>
  <si>
    <t>30 X 30 X 200</t>
  </si>
  <si>
    <t>Remark :</t>
  </si>
  <si>
    <t>Case order new material please attach invoice for referance price</t>
  </si>
  <si>
    <t>Case order new standard part please attach invoice for referance price</t>
  </si>
  <si>
    <t xml:space="preserve">ใบบันทึกการเปลี่ยนแปลงรีวิชั่นนัมเบอร์ </t>
  </si>
  <si>
    <t>(REVISION NUMBER CHANGE RECORD )</t>
  </si>
  <si>
    <t>ฉบับแก้ไข</t>
  </si>
  <si>
    <t>รายละเอียดการเปลี่ยนแปลง</t>
  </si>
  <si>
    <t>วันที่เริ่มปฏิบัติ</t>
  </si>
  <si>
    <t>ผู้อนุมัติ</t>
  </si>
  <si>
    <t>Revision no.</t>
  </si>
  <si>
    <t>Detail Change</t>
  </si>
  <si>
    <t>Effective date</t>
  </si>
  <si>
    <t>Approve By Mgr. up</t>
  </si>
  <si>
    <t>New issue</t>
  </si>
  <si>
    <t>FORMAT NO. : PDE-059</t>
  </si>
  <si>
    <t>ISSUE DATE : 1-Sep-2022</t>
  </si>
  <si>
    <t xml:space="preserve"> - Delete column "CONFIRM BY ACC"  </t>
  </si>
  <si>
    <t xml:space="preserve"> - Delete column "ACC APPROVE"  </t>
  </si>
  <si>
    <t>Format No.PDE-059 (05/09/2022)</t>
  </si>
  <si>
    <t>Rev.No.01 (23/05/2023)</t>
  </si>
  <si>
    <t>G40 Roll Cover Unit Assembly Check</t>
  </si>
  <si>
    <t>QI9-1317-A01</t>
  </si>
  <si>
    <t>-</t>
  </si>
  <si>
    <t>BRACKETS FOR ALUMINUM FRAME</t>
  </si>
  <si>
    <t>ECONOMY ALUMINUM FRAME</t>
  </si>
  <si>
    <t>NEFS6-3030-4000</t>
  </si>
  <si>
    <t>HBLFSN6-SEP</t>
  </si>
  <si>
    <t>2581003064330801</t>
  </si>
  <si>
    <t>2581003064330600</t>
  </si>
  <si>
    <t>Arduino Uno R3</t>
  </si>
  <si>
    <t xml:space="preserve">A000066 </t>
  </si>
  <si>
    <t>ARDUINO</t>
  </si>
  <si>
    <t>ELP-USBFHD01M-SFV (2.8-12)</t>
  </si>
  <si>
    <t>2581003098740101</t>
  </si>
  <si>
    <t>ELP</t>
  </si>
  <si>
    <t xml:space="preserve">USB CAMERA </t>
  </si>
  <si>
    <t>SKU-00561</t>
  </si>
  <si>
    <t>LED</t>
  </si>
  <si>
    <t>Total 300cm
Use = 15cm</t>
  </si>
  <si>
    <t>Neopixel</t>
  </si>
  <si>
    <t>SPEAKER</t>
  </si>
  <si>
    <t>DHS-2101</t>
  </si>
  <si>
    <t>258100300803010</t>
  </si>
  <si>
    <t xml:space="preserve">2581003098750101 </t>
  </si>
  <si>
    <t>HP</t>
  </si>
  <si>
    <t>SENSOR</t>
  </si>
  <si>
    <t>PUSH-SWITCH</t>
  </si>
  <si>
    <t>EE-SPY302</t>
  </si>
  <si>
    <t>OMRON</t>
  </si>
  <si>
    <t xml:space="preserve"> A16-JGM-1</t>
  </si>
  <si>
    <t>WIRING &amp;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</si>
</sst>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"/>
    <numFmt numFmtId="165" formatCode="00"/>
    <numFmt numFmtId="166" formatCode="[$-409]d\-mmm\-yy;@"/>
  </numFmts>
  <fonts count="23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0"/>
      <name val="Tahoma"/>
      <family val="2"/>
    </font>
    <font>
      <sz val="14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1"/>
      <name val="Tahoma"/>
      <family val="2"/>
    </font>
    <font>
      <b/>
      <sz val="12"/>
      <color rgb="FF0000FF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b/>
      <sz val="22"/>
      <name val="AngsanaUPC"/>
      <family val="1"/>
      <charset val="222"/>
    </font>
    <font>
      <b/>
      <sz val="13"/>
      <name val="Cordia New"/>
      <family val="2"/>
    </font>
    <font>
      <sz val="16"/>
      <name val="AngsanaUPC"/>
      <family val="1"/>
    </font>
    <font>
      <b/>
      <sz val="16"/>
      <name val="AngsanaUPC"/>
      <family val="1"/>
      <charset val="222"/>
    </font>
    <font>
      <b/>
      <sz val="25"/>
      <name val="AngsanaUPC"/>
      <family val="1"/>
      <charset val="222"/>
    </font>
    <font>
      <b/>
      <sz val="16"/>
      <name val="AngsanaUPC"/>
      <family val="1"/>
    </font>
    <font>
      <b/>
      <sz val="14"/>
      <name val="AngsanaUPC"/>
      <family val="1"/>
    </font>
    <font>
      <b/>
      <sz val="14"/>
      <name val="AngsanaUPC"/>
      <family val="1"/>
      <charset val="222"/>
    </font>
    <font>
      <sz val="11"/>
      <color theme="1"/>
      <name val="Calibri"/>
      <family val="2"/>
      <scheme val="minor"/>
    </font>
    <font>
      <sz val="12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82">
    <border>
      <left/>
      <right/>
      <top/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12" fillId="0" borderId="0"/>
    <xf numFmtId="0" fontId="15" fillId="0" borderId="0"/>
    <xf numFmtId="43" fontId="21" fillId="0" borderId="0" applyFont="0" applyFill="0" applyBorder="0" applyAlignment="0" applyProtection="0"/>
  </cellStyleXfs>
  <cellXfs count="25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Border="1" applyAlignment="1"/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8" fillId="0" borderId="50" xfId="0" applyFont="1" applyBorder="1" applyAlignment="1">
      <alignment horizontal="center"/>
    </xf>
    <xf numFmtId="9" fontId="8" fillId="0" borderId="51" xfId="0" quotePrefix="1" applyNumberFormat="1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2" borderId="46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2" fillId="2" borderId="47" xfId="0" applyFont="1" applyFill="1" applyBorder="1" applyAlignment="1">
      <alignment horizontal="center"/>
    </xf>
    <xf numFmtId="0" fontId="2" fillId="2" borderId="54" xfId="0" applyFont="1" applyFill="1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left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right" vertical="center"/>
    </xf>
    <xf numFmtId="0" fontId="2" fillId="0" borderId="0" xfId="0" applyFont="1" applyBorder="1" applyAlignment="1">
      <alignment horizontal="center"/>
    </xf>
    <xf numFmtId="0" fontId="2" fillId="0" borderId="5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2" fillId="0" borderId="13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2" fillId="0" borderId="61" xfId="0" applyFont="1" applyBorder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6" borderId="0" xfId="0" applyFont="1" applyFill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6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9" fillId="0" borderId="0" xfId="0" applyFont="1"/>
    <xf numFmtId="0" fontId="3" fillId="0" borderId="0" xfId="0" applyFont="1" applyAlignment="1">
      <alignment horizontal="right"/>
    </xf>
    <xf numFmtId="0" fontId="3" fillId="0" borderId="63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18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0" fontId="2" fillId="0" borderId="60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2" fontId="2" fillId="2" borderId="47" xfId="0" applyNumberFormat="1" applyFont="1" applyFill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2" borderId="43" xfId="0" applyNumberFormat="1" applyFont="1" applyFill="1" applyBorder="1" applyAlignment="1">
      <alignment horizontal="center"/>
    </xf>
    <xf numFmtId="2" fontId="2" fillId="0" borderId="52" xfId="0" applyNumberFormat="1" applyFont="1" applyBorder="1" applyAlignment="1">
      <alignment horizontal="center"/>
    </xf>
    <xf numFmtId="2" fontId="2" fillId="0" borderId="51" xfId="0" applyNumberFormat="1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3" fillId="0" borderId="64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60" xfId="0" applyFont="1" applyBorder="1"/>
    <xf numFmtId="0" fontId="2" fillId="0" borderId="58" xfId="0" applyFont="1" applyBorder="1"/>
    <xf numFmtId="0" fontId="2" fillId="0" borderId="43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68" xfId="0" applyFont="1" applyBorder="1" applyAlignment="1">
      <alignment horizontal="center"/>
    </xf>
    <xf numFmtId="0" fontId="2" fillId="0" borderId="69" xfId="0" applyFont="1" applyBorder="1" applyAlignment="1">
      <alignment horizontal="center"/>
    </xf>
    <xf numFmtId="0" fontId="2" fillId="0" borderId="70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7" fillId="5" borderId="0" xfId="0" applyFont="1" applyFill="1" applyAlignment="1">
      <alignment vertical="center"/>
    </xf>
    <xf numFmtId="0" fontId="2" fillId="5" borderId="0" xfId="0" applyFont="1" applyFill="1" applyAlignment="1">
      <alignment horizontal="center"/>
    </xf>
    <xf numFmtId="0" fontId="7" fillId="7" borderId="0" xfId="0" applyFont="1" applyFill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14" fillId="0" borderId="76" xfId="1" applyFont="1" applyBorder="1" applyAlignment="1">
      <alignment horizontal="left" vertical="center"/>
    </xf>
    <xf numFmtId="0" fontId="12" fillId="0" borderId="0" xfId="1"/>
    <xf numFmtId="0" fontId="15" fillId="0" borderId="0" xfId="2" applyAlignment="1">
      <alignment vertical="center"/>
    </xf>
    <xf numFmtId="0" fontId="17" fillId="0" borderId="0" xfId="2" applyFont="1" applyAlignment="1">
      <alignment horizontal="centerContinuous" vertical="center"/>
    </xf>
    <xf numFmtId="0" fontId="18" fillId="0" borderId="0" xfId="2" applyFont="1" applyAlignment="1">
      <alignment horizontal="left" vertical="center"/>
    </xf>
    <xf numFmtId="0" fontId="18" fillId="0" borderId="0" xfId="2" applyFont="1" applyAlignment="1">
      <alignment vertical="center"/>
    </xf>
    <xf numFmtId="0" fontId="18" fillId="0" borderId="59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9" fillId="0" borderId="57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5" fillId="0" borderId="60" xfId="2" applyBorder="1" applyAlignment="1"/>
    <xf numFmtId="0" fontId="15" fillId="0" borderId="55" xfId="2" applyBorder="1" applyAlignment="1">
      <alignment horizontal="center"/>
    </xf>
    <xf numFmtId="0" fontId="15" fillId="0" borderId="58" xfId="2" applyBorder="1" applyAlignment="1">
      <alignment horizontal="center"/>
    </xf>
    <xf numFmtId="165" fontId="15" fillId="0" borderId="15" xfId="2" applyNumberFormat="1" applyBorder="1" applyAlignment="1">
      <alignment horizontal="center" vertical="center"/>
    </xf>
    <xf numFmtId="0" fontId="15" fillId="0" borderId="16" xfId="2" applyFont="1" applyBorder="1" applyAlignment="1">
      <alignment vertical="center"/>
    </xf>
    <xf numFmtId="166" fontId="15" fillId="0" borderId="17" xfId="2" applyNumberFormat="1" applyBorder="1" applyAlignment="1">
      <alignment horizontal="center" vertical="center"/>
    </xf>
    <xf numFmtId="165" fontId="15" fillId="0" borderId="9" xfId="2" quotePrefix="1" applyNumberFormat="1" applyBorder="1" applyAlignment="1">
      <alignment horizontal="center" vertical="center"/>
    </xf>
    <xf numFmtId="0" fontId="15" fillId="0" borderId="10" xfId="2" applyFont="1" applyBorder="1" applyAlignment="1">
      <alignment vertical="center"/>
    </xf>
    <xf numFmtId="166" fontId="15" fillId="0" borderId="11" xfId="2" applyNumberFormat="1" applyBorder="1" applyAlignment="1">
      <alignment horizontal="center" vertical="center"/>
    </xf>
    <xf numFmtId="165" fontId="15" fillId="0" borderId="9" xfId="2" applyNumberFormat="1" applyBorder="1" applyAlignment="1">
      <alignment horizontal="center" vertical="center"/>
    </xf>
    <xf numFmtId="0" fontId="15" fillId="0" borderId="10" xfId="2" applyBorder="1" applyAlignment="1">
      <alignment vertical="center"/>
    </xf>
    <xf numFmtId="0" fontId="15" fillId="0" borderId="10" xfId="2" applyBorder="1" applyAlignment="1">
      <alignment vertical="center" wrapText="1"/>
    </xf>
    <xf numFmtId="165" fontId="15" fillId="0" borderId="12" xfId="2" applyNumberFormat="1" applyBorder="1" applyAlignment="1">
      <alignment horizontal="center" vertical="center"/>
    </xf>
    <xf numFmtId="0" fontId="15" fillId="0" borderId="13" xfId="2" applyBorder="1" applyAlignment="1">
      <alignment vertical="center"/>
    </xf>
    <xf numFmtId="166" fontId="15" fillId="0" borderId="14" xfId="2" applyNumberFormat="1" applyBorder="1" applyAlignment="1">
      <alignment horizontal="center" vertical="center"/>
    </xf>
    <xf numFmtId="0" fontId="15" fillId="0" borderId="0" xfId="2" applyBorder="1" applyAlignment="1">
      <alignment vertical="center"/>
    </xf>
    <xf numFmtId="0" fontId="20" fillId="0" borderId="0" xfId="2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80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1" fillId="0" borderId="1" xfId="0" applyFont="1" applyBorder="1" applyAlignment="1"/>
    <xf numFmtId="14" fontId="2" fillId="0" borderId="3" xfId="0" applyNumberFormat="1" applyFont="1" applyBorder="1" applyAlignment="1"/>
    <xf numFmtId="0" fontId="2" fillId="0" borderId="10" xfId="0" quotePrefix="1" applyFont="1" applyBorder="1" applyAlignment="1">
      <alignment horizontal="center" vertical="center"/>
    </xf>
    <xf numFmtId="2" fontId="2" fillId="0" borderId="10" xfId="0" quotePrefix="1" applyNumberFormat="1" applyFont="1" applyBorder="1" applyAlignment="1">
      <alignment horizontal="center" vertical="center"/>
    </xf>
    <xf numFmtId="2" fontId="2" fillId="0" borderId="11" xfId="0" quotePrefix="1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11" xfId="0" applyNumberFormat="1" applyFont="1" applyBorder="1" applyAlignment="1">
      <alignment horizontal="center" vertical="center"/>
    </xf>
    <xf numFmtId="2" fontId="2" fillId="0" borderId="35" xfId="0" applyNumberFormat="1" applyFont="1" applyBorder="1" applyAlignment="1">
      <alignment horizontal="center" vertical="center"/>
    </xf>
    <xf numFmtId="2" fontId="2" fillId="0" borderId="3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2" fillId="0" borderId="81" xfId="0" applyFont="1" applyFill="1" applyBorder="1" applyAlignment="1">
      <alignment horizontal="center" vertical="center" wrapText="1"/>
    </xf>
    <xf numFmtId="14" fontId="2" fillId="0" borderId="16" xfId="0" applyNumberFormat="1" applyFont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14" fontId="2" fillId="0" borderId="10" xfId="0" applyNumberFormat="1" applyFont="1" applyBorder="1" applyAlignment="1">
      <alignment horizontal="center" vertical="center"/>
    </xf>
    <xf numFmtId="1" fontId="2" fillId="0" borderId="16" xfId="0" quotePrefix="1" applyNumberFormat="1" applyFont="1" applyBorder="1" applyAlignment="1">
      <alignment horizontal="center" vertical="center"/>
    </xf>
    <xf numFmtId="15" fontId="3" fillId="0" borderId="0" xfId="0" applyNumberFormat="1" applyFont="1" applyAlignment="1">
      <alignment horizontal="right" vertical="center"/>
    </xf>
    <xf numFmtId="0" fontId="2" fillId="0" borderId="11" xfId="0" applyFont="1" applyBorder="1" applyAlignment="1">
      <alignment horizontal="center" vertical="center" wrapText="1"/>
    </xf>
    <xf numFmtId="2" fontId="2" fillId="0" borderId="7" xfId="0" quotePrefix="1" applyNumberFormat="1" applyFont="1" applyBorder="1" applyAlignment="1">
      <alignment horizontal="center" vertical="center"/>
    </xf>
    <xf numFmtId="2" fontId="2" fillId="0" borderId="8" xfId="0" quotePrefix="1" applyNumberFormat="1" applyFont="1" applyBorder="1" applyAlignment="1">
      <alignment horizontal="center" vertical="center"/>
    </xf>
    <xf numFmtId="43" fontId="3" fillId="0" borderId="40" xfId="3" applyFont="1" applyBorder="1" applyAlignment="1">
      <alignment horizontal="center" vertical="center"/>
    </xf>
    <xf numFmtId="43" fontId="3" fillId="0" borderId="41" xfId="3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6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" fillId="0" borderId="2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2" fillId="0" borderId="6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23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7" fillId="7" borderId="0" xfId="0" applyFont="1" applyFill="1" applyAlignment="1">
      <alignment horizontal="left" vertical="center"/>
    </xf>
    <xf numFmtId="0" fontId="13" fillId="0" borderId="73" xfId="1" applyFont="1" applyBorder="1" applyAlignment="1">
      <alignment horizontal="center" vertical="top"/>
    </xf>
    <xf numFmtId="0" fontId="13" fillId="0" borderId="74" xfId="1" applyFont="1" applyBorder="1" applyAlignment="1">
      <alignment horizontal="center" vertical="top"/>
    </xf>
    <xf numFmtId="0" fontId="13" fillId="0" borderId="75" xfId="1" applyFont="1" applyBorder="1" applyAlignment="1">
      <alignment horizontal="center" vertical="top"/>
    </xf>
    <xf numFmtId="0" fontId="16" fillId="0" borderId="77" xfId="1" applyFont="1" applyBorder="1" applyAlignment="1">
      <alignment horizontal="center" vertical="center"/>
    </xf>
    <xf numFmtId="0" fontId="16" fillId="0" borderId="78" xfId="1" applyFont="1" applyBorder="1" applyAlignment="1">
      <alignment horizontal="center" vertical="center"/>
    </xf>
    <xf numFmtId="0" fontId="16" fillId="0" borderId="79" xfId="1" applyFont="1" applyBorder="1" applyAlignment="1">
      <alignment horizontal="center" vertical="center"/>
    </xf>
    <xf numFmtId="43" fontId="2" fillId="0" borderId="10" xfId="3" applyFont="1" applyBorder="1" applyAlignment="1">
      <alignment horizontal="center" vertical="center"/>
    </xf>
    <xf numFmtId="43" fontId="2" fillId="0" borderId="11" xfId="3" applyFont="1" applyBorder="1" applyAlignment="1">
      <alignment horizontal="center" vertical="center"/>
    </xf>
    <xf numFmtId="43" fontId="2" fillId="0" borderId="35" xfId="3" applyFont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2" fontId="6" fillId="8" borderId="20" xfId="0" applyNumberFormat="1" applyFont="1" applyFill="1" applyBorder="1" applyAlignment="1">
      <alignment horizontal="center" vertical="center"/>
    </xf>
    <xf numFmtId="43" fontId="22" fillId="0" borderId="10" xfId="3" applyFont="1" applyFill="1" applyBorder="1" applyAlignment="1">
      <alignment horizontal="center" vertical="center"/>
    </xf>
    <xf numFmtId="43" fontId="22" fillId="0" borderId="11" xfId="3" applyFont="1" applyFill="1" applyBorder="1" applyAlignment="1">
      <alignment horizontal="center" vertical="center"/>
    </xf>
  </cellXfs>
  <cellStyles count="4">
    <cellStyle name="Comma" xfId="3" builtinId="3"/>
    <cellStyle name="Normal" xfId="0" builtinId="0"/>
    <cellStyle name="Normal 4" xfId="2"/>
    <cellStyle name="Normal_RuleCAT" xfId="1"/>
  </cellStyles>
  <dxfs count="0"/>
  <tableStyles count="0" defaultTableStyle="TableStyleMedium2" defaultPivotStyle="PivotStyleLight16"/>
  <colors>
    <mruColors>
      <color rgb="FFFFCC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67672"/>
        <c:axId val="417664720"/>
      </c:barChart>
      <c:catAx>
        <c:axId val="417667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4720"/>
        <c:crosses val="autoZero"/>
        <c:auto val="1"/>
        <c:lblAlgn val="ctr"/>
        <c:lblOffset val="100"/>
        <c:noMultiLvlLbl val="0"/>
      </c:catAx>
      <c:valAx>
        <c:axId val="4176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6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4" workbookViewId="0" zoomToFit="1"/>
  </sheetViews>
  <pageMargins left="0.7" right="0.7" top="0.75" bottom="0.75" header="0.3" footer="0.3"/>
  <drawing r:id="rId1"/>
</chartsheet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119063</xdr:colOff>
      <xdr:row>5</xdr:row>
      <xdr:rowOff>95250</xdr:rowOff>
    </xdr:from>
    <xdr:to>
      <xdr:col>8</xdr:col>
      <xdr:colOff>0</xdr:colOff>
      <xdr:row>53</xdr:row>
      <xdr:rowOff>238125</xdr:rowOff>
    </xdr:to>
    <xdr:cxnSp macro="">
      <xdr:nvCxnSpPr>
        <xdr:cNvPr id="3" name="Straight Connector 2"/>
        <xdr:cNvCxnSpPr/>
      </xdr:nvCxnSpPr>
      <xdr:spPr>
        <a:xfrm>
          <a:off x="119063" y="1698625"/>
          <a:ext cx="11580812" cy="134778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71438</xdr:colOff>
      <xdr:row>58</xdr:row>
      <xdr:rowOff>47625</xdr:rowOff>
    </xdr:from>
    <xdr:to>
      <xdr:col>7</xdr:col>
      <xdr:colOff>1222375</xdr:colOff>
      <xdr:row>58</xdr:row>
      <xdr:rowOff>833437</xdr:rowOff>
    </xdr:to>
    <xdr:cxnSp macro="">
      <xdr:nvCxnSpPr>
        <xdr:cNvPr id="9" name="Straight Connector 8"/>
        <xdr:cNvCxnSpPr/>
      </xdr:nvCxnSpPr>
      <xdr:spPr>
        <a:xfrm>
          <a:off x="6850063" y="16279813"/>
          <a:ext cx="4841875" cy="78581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25977</xdr:colOff>
      <xdr:row>5</xdr:row>
      <xdr:rowOff>25977</xdr:rowOff>
    </xdr:from>
    <xdr:to>
      <xdr:col>8</xdr:col>
      <xdr:colOff>1186296</xdr:colOff>
      <xdr:row>53</xdr:row>
      <xdr:rowOff>216478</xdr:rowOff>
    </xdr:to>
    <xdr:cxnSp macro="">
      <xdr:nvCxnSpPr>
        <xdr:cNvPr id="2" name="Straight Connector 1"/>
        <xdr:cNvCxnSpPr/>
      </xdr:nvCxnSpPr>
      <xdr:spPr>
        <a:xfrm>
          <a:off x="25977" y="1627909"/>
          <a:ext cx="13092546" cy="1349086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</xdr:colOff>
      <xdr:row>58</xdr:row>
      <xdr:rowOff>17319</xdr:rowOff>
    </xdr:from>
    <xdr:to>
      <xdr:col>8</xdr:col>
      <xdr:colOff>1212273</xdr:colOff>
      <xdr:row>58</xdr:row>
      <xdr:rowOff>813955</xdr:rowOff>
    </xdr:to>
    <xdr:cxnSp macro="">
      <xdr:nvCxnSpPr>
        <xdr:cNvPr id="4" name="Straight Connector 3"/>
        <xdr:cNvCxnSpPr/>
      </xdr:nvCxnSpPr>
      <xdr:spPr>
        <a:xfrm>
          <a:off x="7793183" y="16313728"/>
          <a:ext cx="5351317" cy="796636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409575</xdr:colOff>
      <xdr:row>4</xdr:row>
      <xdr:rowOff>114300</xdr:rowOff>
    </xdr:from>
    <xdr:to>
      <xdr:col>1</xdr:col>
      <xdr:colOff>1190625</xdr:colOff>
      <xdr:row>4</xdr:row>
      <xdr:rowOff>895350</xdr:rowOff>
    </xdr:to>
    <xdr:pic>
      <xdr:nvPicPr>
        <xdr:cNvPr id="4" name="Picture 3" descr="Aluminum Frame 6 Series Square 30 × 30 mm 4 Side Slots 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050" y="1457325"/>
          <a:ext cx="781050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457200</xdr:colOff>
      <xdr:row>5</xdr:row>
      <xdr:rowOff>76199</xdr:rowOff>
    </xdr:from>
    <xdr:to>
      <xdr:col>1</xdr:col>
      <xdr:colOff>1133475</xdr:colOff>
      <xdr:row>5</xdr:row>
      <xdr:rowOff>958656</xdr:rowOff>
    </xdr:to>
    <xdr:pic>
      <xdr:nvPicPr>
        <xdr:cNvPr id="5" name="Picture 4" descr="6 Series (Groove Width 8 mm), 1-Row Groove, Reversing Bracket With Protrusion (HBLFSN6-SEP)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600" t="7600" r="16800" b="6799"/>
        <a:stretch/>
      </xdr:blipFill>
      <xdr:spPr bwMode="auto">
        <a:xfrm>
          <a:off x="1209675" y="2428874"/>
          <a:ext cx="676275" cy="882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382578</xdr:colOff>
      <xdr:row>6</xdr:row>
      <xdr:rowOff>114300</xdr:rowOff>
    </xdr:from>
    <xdr:to>
      <xdr:col>1</xdr:col>
      <xdr:colOff>1371599</xdr:colOff>
      <xdr:row>6</xdr:row>
      <xdr:rowOff>923925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0420" t="13891" r="16740" b="28435"/>
        <a:stretch/>
      </xdr:blipFill>
      <xdr:spPr>
        <a:xfrm>
          <a:off x="1135053" y="3476625"/>
          <a:ext cx="989021" cy="809625"/>
        </a:xfrm>
        <a:prstGeom prst="rect">
          <a:avLst/>
        </a:prstGeom>
      </xdr:spPr>
    </xdr:pic>
    <xdr:clientData/>
  </xdr:twoCellAnchor>
  <xdr:twoCellAnchor editAs="oneCell">
    <xdr:from>
      <xdr:col>1</xdr:col>
      <xdr:colOff>495300</xdr:colOff>
      <xdr:row>7</xdr:row>
      <xdr:rowOff>114300</xdr:rowOff>
    </xdr:from>
    <xdr:to>
      <xdr:col>1</xdr:col>
      <xdr:colOff>1200150</xdr:colOff>
      <xdr:row>7</xdr:row>
      <xdr:rowOff>799839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0430" t="16002" r="16561" b="12989"/>
        <a:stretch/>
      </xdr:blipFill>
      <xdr:spPr>
        <a:xfrm>
          <a:off x="1247775" y="4486275"/>
          <a:ext cx="704850" cy="685539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8</xdr:row>
      <xdr:rowOff>47625</xdr:rowOff>
    </xdr:from>
    <xdr:to>
      <xdr:col>1</xdr:col>
      <xdr:colOff>1190625</xdr:colOff>
      <xdr:row>8</xdr:row>
      <xdr:rowOff>903322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6667" t="10224" r="11545" b="5321"/>
        <a:stretch/>
      </xdr:blipFill>
      <xdr:spPr>
        <a:xfrm>
          <a:off x="1114425" y="5429250"/>
          <a:ext cx="828675" cy="85569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10</xdr:row>
      <xdr:rowOff>9525</xdr:rowOff>
    </xdr:from>
    <xdr:to>
      <xdr:col>12</xdr:col>
      <xdr:colOff>1066800</xdr:colOff>
      <xdr:row>21</xdr:row>
      <xdr:rowOff>971550</xdr:rowOff>
    </xdr:to>
    <xdr:cxnSp macro="">
      <xdr:nvCxnSpPr>
        <xdr:cNvPr id="10" name="Straight Connector 9"/>
        <xdr:cNvCxnSpPr/>
      </xdr:nvCxnSpPr>
      <xdr:spPr>
        <a:xfrm>
          <a:off x="0" y="7410450"/>
          <a:ext cx="17868900" cy="12068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4</xdr:row>
      <xdr:rowOff>304800</xdr:rowOff>
    </xdr:to>
    <xdr:sp macro="" textlink="">
      <xdr:nvSpPr>
        <xdr:cNvPr id="2049" name="AutoShape 1" descr="รูปภาพของ Arduino Uno Rev 3 SMD, A000073"/>
        <xdr:cNvSpPr>
          <a:spLocks noChangeAspect="1" noChangeArrowheads="1"/>
        </xdr:cNvSpPr>
      </xdr:nvSpPr>
      <xdr:spPr bwMode="auto">
        <a:xfrm>
          <a:off x="447675" y="2352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595313</xdr:colOff>
      <xdr:row>4</xdr:row>
      <xdr:rowOff>214313</xdr:rowOff>
    </xdr:from>
    <xdr:to>
      <xdr:col>1</xdr:col>
      <xdr:colOff>1373188</xdr:colOff>
      <xdr:row>4</xdr:row>
      <xdr:rowOff>803276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9813" y="1563688"/>
          <a:ext cx="777875" cy="588963"/>
        </a:xfrm>
        <a:prstGeom prst="rect">
          <a:avLst/>
        </a:prstGeom>
      </xdr:spPr>
    </xdr:pic>
    <xdr:clientData/>
  </xdr:twoCellAnchor>
  <xdr:twoCellAnchor editAs="oneCell">
    <xdr:from>
      <xdr:col>5</xdr:col>
      <xdr:colOff>39687</xdr:colOff>
      <xdr:row>5</xdr:row>
      <xdr:rowOff>39686</xdr:rowOff>
    </xdr:from>
    <xdr:to>
      <xdr:col>5</xdr:col>
      <xdr:colOff>2682874</xdr:colOff>
      <xdr:row>5</xdr:row>
      <xdr:rowOff>976311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23000" y="2397124"/>
          <a:ext cx="2643187" cy="93662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31750</xdr:colOff>
      <xdr:row>6</xdr:row>
      <xdr:rowOff>63503</xdr:rowOff>
    </xdr:from>
    <xdr:to>
      <xdr:col>5</xdr:col>
      <xdr:colOff>2690813</xdr:colOff>
      <xdr:row>6</xdr:row>
      <xdr:rowOff>960438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5063" y="3429003"/>
          <a:ext cx="2659063" cy="89693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666749</xdr:colOff>
      <xdr:row>5</xdr:row>
      <xdr:rowOff>113831</xdr:rowOff>
    </xdr:from>
    <xdr:to>
      <xdr:col>1</xdr:col>
      <xdr:colOff>1365250</xdr:colOff>
      <xdr:row>5</xdr:row>
      <xdr:rowOff>889001</xdr:rowOff>
    </xdr:to>
    <xdr:pic>
      <xdr:nvPicPr>
        <xdr:cNvPr id="10" name="Picture 9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61654" b="17101"/>
        <a:stretch/>
      </xdr:blipFill>
      <xdr:spPr>
        <a:xfrm>
          <a:off x="1111249" y="2471269"/>
          <a:ext cx="698501" cy="77517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6</xdr:row>
      <xdr:rowOff>79378</xdr:rowOff>
    </xdr:from>
    <xdr:to>
      <xdr:col>1</xdr:col>
      <xdr:colOff>1285875</xdr:colOff>
      <xdr:row>6</xdr:row>
      <xdr:rowOff>868137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24819" t="22212" r="20361" b="25929"/>
        <a:stretch/>
      </xdr:blipFill>
      <xdr:spPr>
        <a:xfrm rot="5400000">
          <a:off x="962933" y="3466195"/>
          <a:ext cx="788759" cy="74612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31750</xdr:colOff>
      <xdr:row>4</xdr:row>
      <xdr:rowOff>39689</xdr:rowOff>
    </xdr:from>
    <xdr:to>
      <xdr:col>5</xdr:col>
      <xdr:colOff>2674937</xdr:colOff>
      <xdr:row>4</xdr:row>
      <xdr:rowOff>952501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15063" y="1389064"/>
          <a:ext cx="2643187" cy="912812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</xdr:row>
      <xdr:rowOff>39688</xdr:rowOff>
    </xdr:from>
    <xdr:to>
      <xdr:col>12</xdr:col>
      <xdr:colOff>469900</xdr:colOff>
      <xdr:row>19</xdr:row>
      <xdr:rowOff>11113</xdr:rowOff>
    </xdr:to>
    <xdr:cxnSp macro="">
      <xdr:nvCxnSpPr>
        <xdr:cNvPr id="12" name="Straight Connector 11"/>
        <xdr:cNvCxnSpPr/>
      </xdr:nvCxnSpPr>
      <xdr:spPr>
        <a:xfrm>
          <a:off x="0" y="4413251"/>
          <a:ext cx="17868900" cy="1206817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3"/>
  <sheetViews>
    <sheetView tabSelected="1" view="pageBreakPreview" zoomScaleNormal="100" zoomScaleSheetLayoutView="100" workbookViewId="0">
      <selection activeCell="B21" sqref="B21"/>
    </sheetView>
  </sheetViews>
  <sheetFormatPr defaultColWidth="9.140625" defaultRowHeight="15"/>
  <cols>
    <col min="1" max="1" width="17.85546875" style="2" customWidth="1"/>
    <col min="2" max="2" width="36.140625" style="2" customWidth="1"/>
    <col min="3" max="3" width="16.28515625" style="2" customWidth="1"/>
    <col min="4" max="4" width="20" style="2" customWidth="1"/>
    <col min="5" max="5" width="1.85546875" style="2" customWidth="1"/>
    <col min="6" max="8" width="21.7109375" style="2" customWidth="1"/>
    <col min="9" max="16384" width="9.140625" style="2"/>
  </cols>
  <sheetData>
    <row r="1" spans="1:8">
      <c r="H1" s="3" t="s">
        <v>94</v>
      </c>
    </row>
    <row r="2" spans="1:8">
      <c r="H2" s="3" t="s">
        <v>95</v>
      </c>
    </row>
    <row r="3" spans="1:8" ht="36" customHeight="1">
      <c r="A3" s="180" t="s">
        <v>4</v>
      </c>
      <c r="B3" s="180"/>
      <c r="C3" s="180"/>
      <c r="D3" s="180"/>
      <c r="E3" s="180"/>
      <c r="F3" s="180"/>
      <c r="G3" s="180"/>
      <c r="H3" s="180"/>
    </row>
    <row r="4" spans="1:8" ht="10.5" customHeight="1" thickBot="1"/>
    <row r="5" spans="1:8" ht="24" customHeight="1" thickBot="1">
      <c r="F5" s="31" t="s">
        <v>6</v>
      </c>
      <c r="G5" s="9" t="s">
        <v>7</v>
      </c>
      <c r="H5" s="10" t="s">
        <v>8</v>
      </c>
    </row>
    <row r="6" spans="1:8" s="4" customFormat="1" ht="23.25" customHeight="1" thickBot="1">
      <c r="A6" s="80" t="s">
        <v>0</v>
      </c>
      <c r="B6" s="156" t="s">
        <v>96</v>
      </c>
      <c r="C6" s="80" t="s">
        <v>2</v>
      </c>
      <c r="D6" s="157">
        <v>45344</v>
      </c>
      <c r="E6" s="8"/>
      <c r="F6" s="181"/>
      <c r="G6" s="182"/>
      <c r="H6" s="183"/>
    </row>
    <row r="7" spans="1:8" s="4" customFormat="1" ht="23.25" customHeight="1" thickBot="1">
      <c r="A7" s="80" t="s">
        <v>1</v>
      </c>
      <c r="B7" s="5" t="s">
        <v>97</v>
      </c>
      <c r="C7" s="80" t="s">
        <v>3</v>
      </c>
      <c r="D7" s="6">
        <v>6400</v>
      </c>
      <c r="E7" s="8"/>
      <c r="F7" s="181"/>
      <c r="G7" s="182"/>
      <c r="H7" s="183"/>
    </row>
    <row r="9" spans="1:8" ht="22.5" customHeight="1" thickBot="1">
      <c r="A9" s="79" t="s">
        <v>5</v>
      </c>
      <c r="H9" s="1" t="s">
        <v>13</v>
      </c>
    </row>
    <row r="10" spans="1:8" s="122" customFormat="1" ht="27" customHeight="1" thickBot="1">
      <c r="A10" s="184" t="s">
        <v>9</v>
      </c>
      <c r="B10" s="185"/>
      <c r="C10" s="185"/>
      <c r="D10" s="185"/>
      <c r="E10" s="185"/>
      <c r="F10" s="120" t="s">
        <v>10</v>
      </c>
      <c r="G10" s="120" t="s">
        <v>11</v>
      </c>
      <c r="H10" s="121" t="s">
        <v>12</v>
      </c>
    </row>
    <row r="11" spans="1:8" s="122" customFormat="1" ht="28.5" customHeight="1">
      <c r="A11" s="195" t="s">
        <v>19</v>
      </c>
      <c r="B11" s="196"/>
      <c r="C11" s="196"/>
      <c r="D11" s="196"/>
      <c r="E11" s="197"/>
      <c r="F11" s="170" t="s">
        <v>98</v>
      </c>
      <c r="G11" s="176" t="s">
        <v>98</v>
      </c>
      <c r="H11" s="177" t="s">
        <v>98</v>
      </c>
    </row>
    <row r="12" spans="1:8" s="122" customFormat="1" ht="28.5" customHeight="1">
      <c r="A12" s="186" t="s">
        <v>17</v>
      </c>
      <c r="B12" s="187"/>
      <c r="C12" s="187"/>
      <c r="D12" s="187"/>
      <c r="E12" s="188"/>
      <c r="F12" s="158" t="s">
        <v>98</v>
      </c>
      <c r="G12" s="159" t="s">
        <v>98</v>
      </c>
      <c r="H12" s="160" t="s">
        <v>98</v>
      </c>
    </row>
    <row r="13" spans="1:8" s="122" customFormat="1" ht="28.5" customHeight="1">
      <c r="A13" s="186" t="s">
        <v>18</v>
      </c>
      <c r="B13" s="187"/>
      <c r="C13" s="187"/>
      <c r="D13" s="187"/>
      <c r="E13" s="188"/>
      <c r="F13" s="161">
        <v>1</v>
      </c>
      <c r="G13" s="250">
        <v>12100</v>
      </c>
      <c r="H13" s="251">
        <f>G13</f>
        <v>12100</v>
      </c>
    </row>
    <row r="14" spans="1:8" s="122" customFormat="1" ht="28.5" customHeight="1">
      <c r="A14" s="186" t="s">
        <v>20</v>
      </c>
      <c r="B14" s="187"/>
      <c r="C14" s="187"/>
      <c r="D14" s="187"/>
      <c r="E14" s="188"/>
      <c r="F14" s="48">
        <v>1</v>
      </c>
      <c r="G14" s="250">
        <v>85.85</v>
      </c>
      <c r="H14" s="251">
        <f>G14</f>
        <v>85.85</v>
      </c>
    </row>
    <row r="15" spans="1:8" s="122" customFormat="1" ht="28.5" customHeight="1">
      <c r="A15" s="186" t="s">
        <v>21</v>
      </c>
      <c r="B15" s="187"/>
      <c r="C15" s="187"/>
      <c r="D15" s="187"/>
      <c r="E15" s="188"/>
      <c r="F15" s="48">
        <v>1</v>
      </c>
      <c r="G15" s="245">
        <v>99715.199999999997</v>
      </c>
      <c r="H15" s="246">
        <f>G15</f>
        <v>99715.199999999997</v>
      </c>
    </row>
    <row r="16" spans="1:8" s="122" customFormat="1" ht="28.5" customHeight="1">
      <c r="A16" s="186"/>
      <c r="B16" s="187"/>
      <c r="C16" s="187"/>
      <c r="D16" s="187"/>
      <c r="E16" s="188"/>
      <c r="F16" s="48"/>
      <c r="G16" s="162"/>
      <c r="H16" s="163"/>
    </row>
    <row r="17" spans="1:8" s="122" customFormat="1" ht="28.5" customHeight="1">
      <c r="A17" s="186"/>
      <c r="B17" s="187"/>
      <c r="C17" s="187"/>
      <c r="D17" s="187"/>
      <c r="E17" s="188"/>
      <c r="F17" s="48"/>
      <c r="G17" s="162"/>
      <c r="H17" s="163"/>
    </row>
    <row r="18" spans="1:8" s="122" customFormat="1" ht="28.5" customHeight="1" thickBot="1">
      <c r="A18" s="189"/>
      <c r="B18" s="190"/>
      <c r="C18" s="190"/>
      <c r="D18" s="190"/>
      <c r="E18" s="191"/>
      <c r="F18" s="77"/>
      <c r="G18" s="164"/>
      <c r="H18" s="165"/>
    </row>
    <row r="19" spans="1:8" s="18" customFormat="1" ht="28.5" customHeight="1" thickTop="1" thickBot="1">
      <c r="A19" s="192" t="s">
        <v>14</v>
      </c>
      <c r="B19" s="193"/>
      <c r="C19" s="193"/>
      <c r="D19" s="193"/>
      <c r="E19" s="194"/>
      <c r="F19" s="82">
        <f>SUM(F11:F18)</f>
        <v>3</v>
      </c>
      <c r="G19" s="178">
        <f t="shared" ref="G19:H19" si="0">SUM(G11:G18)</f>
        <v>111901.05</v>
      </c>
      <c r="H19" s="179">
        <f>SUM(H11:H18)</f>
        <v>111901.05</v>
      </c>
    </row>
    <row r="20" spans="1:8" ht="17.25" customHeight="1" thickBot="1"/>
    <row r="21" spans="1:8" ht="28.5" customHeight="1">
      <c r="D21" s="200"/>
      <c r="E21" s="200"/>
      <c r="F21" s="200"/>
      <c r="G21" s="198" t="s">
        <v>15</v>
      </c>
      <c r="H21" s="199"/>
    </row>
    <row r="22" spans="1:8" ht="28.5" customHeight="1" thickBot="1">
      <c r="D22" s="200"/>
      <c r="E22" s="200"/>
      <c r="F22" s="151"/>
      <c r="G22" s="32" t="s">
        <v>6</v>
      </c>
      <c r="H22" s="67" t="s">
        <v>16</v>
      </c>
    </row>
    <row r="23" spans="1:8" ht="63" customHeight="1" thickBot="1">
      <c r="D23" s="200"/>
      <c r="E23" s="200"/>
      <c r="F23" s="152"/>
      <c r="G23" s="104"/>
      <c r="H23" s="105"/>
    </row>
    <row r="24" spans="1:8" ht="21" customHeight="1">
      <c r="D24" s="201"/>
      <c r="E24" s="201"/>
      <c r="F24" s="201"/>
      <c r="G24" s="200"/>
      <c r="H24" s="200"/>
    </row>
    <row r="25" spans="1:8" ht="28.5" customHeight="1"/>
    <row r="26" spans="1:8" ht="28.5" customHeight="1"/>
    <row r="27" spans="1:8" ht="28.5" customHeight="1"/>
    <row r="28" spans="1:8" ht="28.5" customHeight="1"/>
    <row r="29" spans="1:8" ht="28.5" customHeight="1"/>
    <row r="30" spans="1:8" ht="28.5" customHeight="1"/>
    <row r="31" spans="1:8" ht="28.5" customHeight="1"/>
    <row r="32" spans="1:8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  <row r="54" ht="28.5" customHeight="1"/>
    <row r="55" ht="28.5" customHeight="1"/>
    <row r="56" ht="28.5" customHeight="1"/>
    <row r="57" ht="28.5" customHeight="1"/>
    <row r="58" ht="28.5" customHeight="1"/>
    <row r="59" ht="28.5" customHeight="1"/>
    <row r="60" ht="28.5" customHeight="1"/>
    <row r="61" ht="28.5" customHeight="1"/>
    <row r="62" ht="28.5" customHeight="1"/>
    <row r="63" ht="28.5" customHeight="1"/>
    <row r="64" ht="28.5" customHeight="1"/>
    <row r="65" ht="28.5" customHeight="1"/>
    <row r="66" ht="28.5" customHeight="1"/>
    <row r="67" ht="28.5" customHeight="1"/>
    <row r="68" ht="28.5" customHeight="1"/>
    <row r="69" ht="28.5" customHeight="1"/>
    <row r="70" ht="28.5" customHeight="1"/>
    <row r="71" ht="28.5" customHeight="1"/>
    <row r="72" ht="28.5" customHeight="1"/>
    <row r="73" ht="28.5" customHeight="1"/>
    <row r="74" ht="28.5" customHeight="1"/>
    <row r="75" ht="28.5" customHeight="1"/>
    <row r="76" ht="28.5" customHeight="1"/>
    <row r="77" ht="28.5" customHeight="1"/>
    <row r="78" ht="28.5" customHeight="1"/>
    <row r="79" ht="28.5" customHeight="1"/>
    <row r="80" ht="28.5" customHeight="1"/>
    <row r="81" ht="28.5" customHeight="1"/>
    <row r="82" ht="28.5" customHeight="1"/>
    <row r="83" ht="28.5" customHeight="1"/>
    <row r="84" ht="28.5" customHeight="1"/>
    <row r="85" ht="28.5" customHeight="1"/>
    <row r="86" ht="28.5" customHeight="1"/>
    <row r="87" ht="28.5" customHeight="1"/>
    <row r="88" ht="28.5" customHeight="1"/>
    <row r="89" ht="28.5" customHeight="1"/>
    <row r="90" ht="28.5" customHeight="1"/>
    <row r="91" ht="28.5" customHeight="1"/>
    <row r="92" ht="28.5" customHeight="1"/>
    <row r="93" ht="28.5" customHeight="1"/>
    <row r="94" ht="28.5" customHeight="1"/>
    <row r="95" ht="28.5" customHeight="1"/>
    <row r="96" ht="28.5" customHeight="1"/>
    <row r="97" ht="28.5" customHeight="1"/>
    <row r="98" ht="28.5" customHeight="1"/>
    <row r="99" ht="28.5" customHeight="1"/>
    <row r="100" ht="28.5" customHeight="1"/>
    <row r="101" ht="28.5" customHeight="1"/>
    <row r="102" ht="28.5" customHeight="1"/>
    <row r="103" ht="28.5" customHeight="1"/>
    <row r="104" ht="28.5" customHeight="1"/>
    <row r="105" ht="28.5" customHeight="1"/>
    <row r="106" ht="28.5" customHeight="1"/>
    <row r="107" ht="28.5" customHeight="1"/>
    <row r="108" ht="28.5" customHeight="1"/>
    <row r="109" ht="28.5" customHeight="1"/>
    <row r="110" ht="28.5" customHeight="1"/>
    <row r="111" ht="28.5" customHeight="1"/>
    <row r="112" ht="28.5" customHeight="1"/>
    <row r="113" ht="28.5" customHeight="1"/>
    <row r="114" ht="28.5" customHeight="1"/>
    <row r="115" ht="28.5" customHeight="1"/>
    <row r="116" ht="28.5" customHeight="1"/>
    <row r="117" ht="28.5" customHeight="1"/>
    <row r="118" ht="28.5" customHeight="1"/>
    <row r="119" ht="28.5" customHeight="1"/>
    <row r="120" ht="28.5" customHeight="1"/>
    <row r="121" ht="28.5" customHeight="1"/>
    <row r="122" ht="28.5" customHeight="1"/>
    <row r="123" ht="28.5" customHeight="1"/>
    <row r="124" ht="28.5" customHeight="1"/>
    <row r="125" ht="28.5" customHeight="1"/>
    <row r="126" ht="28.5" customHeight="1"/>
    <row r="127" ht="28.5" customHeight="1"/>
    <row r="128" ht="28.5" customHeight="1"/>
    <row r="129" ht="28.5" customHeight="1"/>
    <row r="130" ht="28.5" customHeight="1"/>
    <row r="131" ht="28.5" customHeight="1"/>
    <row r="132" ht="28.5" customHeight="1"/>
    <row r="133" ht="28.5" customHeight="1"/>
  </sheetData>
  <mergeCells count="20">
    <mergeCell ref="G21:H21"/>
    <mergeCell ref="D21:F21"/>
    <mergeCell ref="D22:E22"/>
    <mergeCell ref="D23:E23"/>
    <mergeCell ref="D24:F24"/>
    <mergeCell ref="G24:H24"/>
    <mergeCell ref="A17:E17"/>
    <mergeCell ref="A18:E18"/>
    <mergeCell ref="A19:E19"/>
    <mergeCell ref="A11:E11"/>
    <mergeCell ref="A12:E12"/>
    <mergeCell ref="A13:E13"/>
    <mergeCell ref="A14:E14"/>
    <mergeCell ref="A15:E15"/>
    <mergeCell ref="A16:E16"/>
    <mergeCell ref="A3:H3"/>
    <mergeCell ref="F6:F7"/>
    <mergeCell ref="G6:G7"/>
    <mergeCell ref="H6:H7"/>
    <mergeCell ref="A10:E10"/>
  </mergeCells>
  <pageMargins left="0.45" right="0.45" top="0.75" bottom="0.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view="pageBreakPreview" zoomScale="120" zoomScaleNormal="100" zoomScaleSheetLayoutView="120" workbookViewId="0">
      <pane xSplit="3" ySplit="6" topLeftCell="D7" activePane="bottomRight" state="frozen"/>
      <selection activeCell="D21" sqref="D21:E21"/>
      <selection pane="topRight" activeCell="D21" sqref="D21:E21"/>
      <selection pane="bottomLeft" activeCell="D21" sqref="D21:E21"/>
      <selection pane="bottomRight" activeCell="B61" sqref="B61"/>
    </sheetView>
  </sheetViews>
  <sheetFormatPr defaultColWidth="9.140625" defaultRowHeight="15"/>
  <cols>
    <col min="1" max="1" width="11.7109375" style="7" customWidth="1"/>
    <col min="2" max="2" width="50.85546875" style="7" customWidth="1"/>
    <col min="3" max="3" width="20.7109375" style="7" customWidth="1"/>
    <col min="4" max="9" width="18.42578125" style="7" customWidth="1"/>
    <col min="10" max="17" width="16.42578125" style="7" customWidth="1"/>
    <col min="18" max="16384" width="9.140625" style="7"/>
  </cols>
  <sheetData>
    <row r="1" spans="1:9" ht="36" customHeight="1">
      <c r="A1" s="202" t="s">
        <v>22</v>
      </c>
      <c r="B1" s="202"/>
      <c r="C1" s="202"/>
      <c r="D1" s="202"/>
      <c r="E1" s="202"/>
      <c r="F1" s="66"/>
      <c r="G1" s="66"/>
      <c r="H1" s="66"/>
      <c r="I1" s="65"/>
    </row>
    <row r="2" spans="1:9" ht="26.25" customHeight="1" thickBot="1">
      <c r="A2" s="34" t="s">
        <v>19</v>
      </c>
      <c r="B2" s="34"/>
      <c r="C2" s="34"/>
      <c r="D2" s="34"/>
      <c r="E2" s="34"/>
      <c r="F2" s="34"/>
      <c r="G2" s="58" t="s">
        <v>58</v>
      </c>
      <c r="I2" s="34"/>
    </row>
    <row r="3" spans="1:9" ht="21" customHeight="1">
      <c r="A3" s="213" t="s">
        <v>23</v>
      </c>
      <c r="B3" s="216" t="s">
        <v>24</v>
      </c>
      <c r="C3" s="219" t="s">
        <v>74</v>
      </c>
      <c r="D3" s="220" t="s">
        <v>25</v>
      </c>
      <c r="E3" s="205" t="s">
        <v>26</v>
      </c>
      <c r="F3" s="206"/>
      <c r="G3" s="207" t="s">
        <v>35</v>
      </c>
      <c r="H3" s="210" t="s">
        <v>32</v>
      </c>
    </row>
    <row r="4" spans="1:9" ht="21" customHeight="1">
      <c r="A4" s="214"/>
      <c r="B4" s="217"/>
      <c r="C4" s="217"/>
      <c r="D4" s="221"/>
      <c r="E4" s="27" t="s">
        <v>27</v>
      </c>
      <c r="F4" s="28" t="s">
        <v>28</v>
      </c>
      <c r="G4" s="208"/>
      <c r="H4" s="211"/>
    </row>
    <row r="5" spans="1:9" ht="21" customHeight="1" thickBot="1">
      <c r="A5" s="215"/>
      <c r="B5" s="218"/>
      <c r="C5" s="218"/>
      <c r="D5" s="222"/>
      <c r="E5" s="29" t="s">
        <v>34</v>
      </c>
      <c r="F5" s="30" t="s">
        <v>29</v>
      </c>
      <c r="G5" s="209"/>
      <c r="H5" s="212"/>
    </row>
    <row r="6" spans="1:9" ht="21.75" customHeight="1">
      <c r="A6" s="39" t="s">
        <v>42</v>
      </c>
      <c r="B6" s="40" t="s">
        <v>43</v>
      </c>
      <c r="C6" s="41" t="s">
        <v>75</v>
      </c>
      <c r="D6" s="42">
        <v>4</v>
      </c>
      <c r="E6" s="39">
        <v>723</v>
      </c>
      <c r="F6" s="92">
        <v>960</v>
      </c>
      <c r="G6" s="44">
        <v>104000</v>
      </c>
      <c r="H6" s="43" t="s">
        <v>44</v>
      </c>
    </row>
    <row r="7" spans="1:9" ht="21.75" customHeight="1">
      <c r="A7" s="23"/>
      <c r="B7" s="72"/>
      <c r="C7" s="11"/>
      <c r="D7" s="25"/>
      <c r="E7" s="23"/>
      <c r="F7" s="93"/>
      <c r="G7" s="26"/>
      <c r="H7" s="24"/>
    </row>
    <row r="8" spans="1:9" ht="21.75" customHeight="1">
      <c r="A8" s="13"/>
      <c r="B8" s="75"/>
      <c r="C8" s="12"/>
      <c r="D8" s="14"/>
      <c r="E8" s="13"/>
      <c r="F8" s="94"/>
      <c r="G8" s="15"/>
      <c r="H8" s="19"/>
    </row>
    <row r="9" spans="1:9" ht="21.75" customHeight="1">
      <c r="A9" s="13"/>
      <c r="B9" s="38"/>
      <c r="C9" s="12"/>
      <c r="D9" s="14"/>
      <c r="E9" s="13"/>
      <c r="F9" s="94"/>
      <c r="G9" s="15"/>
      <c r="H9" s="19"/>
    </row>
    <row r="10" spans="1:9" ht="21.75" customHeight="1">
      <c r="A10" s="13"/>
      <c r="B10" s="38"/>
      <c r="C10" s="12"/>
      <c r="D10" s="14"/>
      <c r="E10" s="13"/>
      <c r="F10" s="94"/>
      <c r="G10" s="15"/>
      <c r="H10" s="19"/>
    </row>
    <row r="11" spans="1:9" ht="21.75" customHeight="1">
      <c r="A11" s="13"/>
      <c r="B11" s="38"/>
      <c r="C11" s="12"/>
      <c r="D11" s="14"/>
      <c r="E11" s="13"/>
      <c r="F11" s="94"/>
      <c r="G11" s="15"/>
      <c r="H11" s="19"/>
    </row>
    <row r="12" spans="1:9" ht="21.75" customHeight="1">
      <c r="A12" s="13"/>
      <c r="B12" s="38"/>
      <c r="C12" s="12"/>
      <c r="D12" s="14"/>
      <c r="E12" s="13"/>
      <c r="F12" s="94"/>
      <c r="G12" s="15"/>
      <c r="H12" s="19"/>
    </row>
    <row r="13" spans="1:9" ht="21.75" customHeight="1">
      <c r="A13" s="13"/>
      <c r="B13" s="38"/>
      <c r="C13" s="12"/>
      <c r="D13" s="14"/>
      <c r="E13" s="13"/>
      <c r="F13" s="94"/>
      <c r="G13" s="15"/>
      <c r="H13" s="19"/>
    </row>
    <row r="14" spans="1:9" ht="21.75" customHeight="1">
      <c r="A14" s="13"/>
      <c r="B14" s="38"/>
      <c r="C14" s="12"/>
      <c r="D14" s="14"/>
      <c r="E14" s="13"/>
      <c r="F14" s="94"/>
      <c r="G14" s="15"/>
      <c r="H14" s="19"/>
    </row>
    <row r="15" spans="1:9" ht="21.75" customHeight="1">
      <c r="A15" s="13"/>
      <c r="B15" s="38"/>
      <c r="C15" s="12"/>
      <c r="D15" s="14"/>
      <c r="E15" s="13"/>
      <c r="F15" s="94"/>
      <c r="G15" s="15"/>
      <c r="H15" s="19"/>
    </row>
    <row r="16" spans="1:9" ht="21.75" customHeight="1">
      <c r="A16" s="13"/>
      <c r="B16" s="38"/>
      <c r="C16" s="12"/>
      <c r="D16" s="14"/>
      <c r="E16" s="13"/>
      <c r="F16" s="94"/>
      <c r="G16" s="15"/>
      <c r="H16" s="19"/>
    </row>
    <row r="17" spans="1:8" ht="21.75" customHeight="1">
      <c r="A17" s="13"/>
      <c r="B17" s="38"/>
      <c r="C17" s="12"/>
      <c r="D17" s="14"/>
      <c r="E17" s="13"/>
      <c r="F17" s="94"/>
      <c r="G17" s="15"/>
      <c r="H17" s="19"/>
    </row>
    <row r="18" spans="1:8" ht="21.75" customHeight="1">
      <c r="A18" s="13"/>
      <c r="B18" s="38"/>
      <c r="C18" s="12"/>
      <c r="D18" s="14"/>
      <c r="E18" s="13"/>
      <c r="F18" s="94"/>
      <c r="G18" s="15"/>
      <c r="H18" s="19"/>
    </row>
    <row r="19" spans="1:8" ht="21.75" customHeight="1">
      <c r="A19" s="13"/>
      <c r="B19" s="38"/>
      <c r="C19" s="12"/>
      <c r="D19" s="14"/>
      <c r="E19" s="13"/>
      <c r="F19" s="94"/>
      <c r="G19" s="15"/>
      <c r="H19" s="19"/>
    </row>
    <row r="20" spans="1:8" ht="21.75" customHeight="1">
      <c r="A20" s="13"/>
      <c r="B20" s="38"/>
      <c r="C20" s="12"/>
      <c r="D20" s="14"/>
      <c r="E20" s="13"/>
      <c r="F20" s="94"/>
      <c r="G20" s="15"/>
      <c r="H20" s="19"/>
    </row>
    <row r="21" spans="1:8" ht="21.75" customHeight="1">
      <c r="A21" s="13"/>
      <c r="B21" s="38"/>
      <c r="C21" s="12"/>
      <c r="D21" s="14"/>
      <c r="E21" s="13"/>
      <c r="F21" s="94"/>
      <c r="G21" s="15"/>
      <c r="H21" s="19"/>
    </row>
    <row r="22" spans="1:8" ht="21.75" customHeight="1">
      <c r="A22" s="13"/>
      <c r="B22" s="38"/>
      <c r="C22" s="12"/>
      <c r="D22" s="14"/>
      <c r="E22" s="13"/>
      <c r="F22" s="94"/>
      <c r="G22" s="15"/>
      <c r="H22" s="19"/>
    </row>
    <row r="23" spans="1:8" ht="21.75" customHeight="1">
      <c r="A23" s="13"/>
      <c r="B23" s="38"/>
      <c r="C23" s="12"/>
      <c r="D23" s="14"/>
      <c r="E23" s="13"/>
      <c r="F23" s="94"/>
      <c r="G23" s="15"/>
      <c r="H23" s="19"/>
    </row>
    <row r="24" spans="1:8" ht="21.75" customHeight="1">
      <c r="A24" s="13"/>
      <c r="B24" s="38"/>
      <c r="C24" s="12"/>
      <c r="D24" s="14"/>
      <c r="E24" s="13"/>
      <c r="F24" s="94"/>
      <c r="G24" s="15"/>
      <c r="H24" s="19"/>
    </row>
    <row r="25" spans="1:8" ht="21.75" customHeight="1">
      <c r="A25" s="13"/>
      <c r="B25" s="38"/>
      <c r="C25" s="12"/>
      <c r="D25" s="14"/>
      <c r="E25" s="13"/>
      <c r="F25" s="94"/>
      <c r="G25" s="15"/>
      <c r="H25" s="19"/>
    </row>
    <row r="26" spans="1:8" ht="21.75" customHeight="1">
      <c r="A26" s="13"/>
      <c r="B26" s="38"/>
      <c r="C26" s="12"/>
      <c r="D26" s="14"/>
      <c r="E26" s="13"/>
      <c r="F26" s="94"/>
      <c r="G26" s="15"/>
      <c r="H26" s="19"/>
    </row>
    <row r="27" spans="1:8" ht="21.75" customHeight="1">
      <c r="A27" s="13"/>
      <c r="B27" s="38"/>
      <c r="C27" s="12"/>
      <c r="D27" s="14"/>
      <c r="E27" s="13"/>
      <c r="F27" s="94"/>
      <c r="G27" s="15"/>
      <c r="H27" s="19"/>
    </row>
    <row r="28" spans="1:8" ht="21.75" customHeight="1">
      <c r="A28" s="13"/>
      <c r="B28" s="38"/>
      <c r="C28" s="12"/>
      <c r="D28" s="14"/>
      <c r="E28" s="13"/>
      <c r="F28" s="94"/>
      <c r="G28" s="15"/>
      <c r="H28" s="19"/>
    </row>
    <row r="29" spans="1:8" ht="21.75" customHeight="1">
      <c r="A29" s="13"/>
      <c r="B29" s="38"/>
      <c r="C29" s="12"/>
      <c r="D29" s="14"/>
      <c r="E29" s="13"/>
      <c r="F29" s="94"/>
      <c r="G29" s="15"/>
      <c r="H29" s="19"/>
    </row>
    <row r="30" spans="1:8" ht="21.75" customHeight="1">
      <c r="A30" s="13"/>
      <c r="B30" s="38"/>
      <c r="C30" s="12"/>
      <c r="D30" s="14"/>
      <c r="E30" s="13"/>
      <c r="F30" s="94"/>
      <c r="G30" s="15"/>
      <c r="H30" s="19"/>
    </row>
    <row r="31" spans="1:8" ht="21.75" customHeight="1">
      <c r="A31" s="13"/>
      <c r="B31" s="38"/>
      <c r="C31" s="12"/>
      <c r="D31" s="14"/>
      <c r="E31" s="13"/>
      <c r="F31" s="94"/>
      <c r="G31" s="15"/>
      <c r="H31" s="19"/>
    </row>
    <row r="32" spans="1:8" ht="21.75" customHeight="1">
      <c r="A32" s="13"/>
      <c r="B32" s="38"/>
      <c r="C32" s="12"/>
      <c r="D32" s="14"/>
      <c r="E32" s="13"/>
      <c r="F32" s="94"/>
      <c r="G32" s="15"/>
      <c r="H32" s="19"/>
    </row>
    <row r="33" spans="1:8" ht="21.75" customHeight="1">
      <c r="A33" s="13"/>
      <c r="B33" s="38"/>
      <c r="C33" s="12"/>
      <c r="D33" s="14"/>
      <c r="E33" s="13"/>
      <c r="F33" s="94"/>
      <c r="G33" s="15"/>
      <c r="H33" s="19"/>
    </row>
    <row r="34" spans="1:8" ht="21.75" customHeight="1">
      <c r="A34" s="13"/>
      <c r="B34" s="38"/>
      <c r="C34" s="12"/>
      <c r="D34" s="14"/>
      <c r="E34" s="13"/>
      <c r="F34" s="94"/>
      <c r="G34" s="15"/>
      <c r="H34" s="19"/>
    </row>
    <row r="35" spans="1:8" ht="21.75" customHeight="1">
      <c r="A35" s="13"/>
      <c r="B35" s="38"/>
      <c r="C35" s="12"/>
      <c r="D35" s="14"/>
      <c r="E35" s="13"/>
      <c r="F35" s="94"/>
      <c r="G35" s="15"/>
      <c r="H35" s="19"/>
    </row>
    <row r="36" spans="1:8" ht="21.75" customHeight="1">
      <c r="A36" s="13"/>
      <c r="B36" s="38"/>
      <c r="C36" s="12"/>
      <c r="D36" s="14"/>
      <c r="E36" s="13"/>
      <c r="F36" s="94"/>
      <c r="G36" s="15"/>
      <c r="H36" s="19"/>
    </row>
    <row r="37" spans="1:8" ht="21.75" customHeight="1">
      <c r="A37" s="13"/>
      <c r="B37" s="38"/>
      <c r="C37" s="12"/>
      <c r="D37" s="14"/>
      <c r="E37" s="13"/>
      <c r="F37" s="94"/>
      <c r="G37" s="15"/>
      <c r="H37" s="19"/>
    </row>
    <row r="38" spans="1:8" ht="21.75" customHeight="1">
      <c r="A38" s="13"/>
      <c r="B38" s="38"/>
      <c r="C38" s="12"/>
      <c r="D38" s="14"/>
      <c r="E38" s="13"/>
      <c r="F38" s="94"/>
      <c r="G38" s="15"/>
      <c r="H38" s="19"/>
    </row>
    <row r="39" spans="1:8" ht="21.75" customHeight="1">
      <c r="A39" s="13"/>
      <c r="B39" s="38"/>
      <c r="C39" s="12"/>
      <c r="D39" s="14"/>
      <c r="E39" s="13"/>
      <c r="F39" s="94"/>
      <c r="G39" s="15"/>
      <c r="H39" s="19"/>
    </row>
    <row r="40" spans="1:8" ht="21.75" customHeight="1">
      <c r="A40" s="13"/>
      <c r="B40" s="38"/>
      <c r="C40" s="12"/>
      <c r="D40" s="14"/>
      <c r="E40" s="13"/>
      <c r="F40" s="94"/>
      <c r="G40" s="15"/>
      <c r="H40" s="19"/>
    </row>
    <row r="41" spans="1:8" ht="21.75" customHeight="1">
      <c r="A41" s="13"/>
      <c r="B41" s="38"/>
      <c r="C41" s="12"/>
      <c r="D41" s="14"/>
      <c r="E41" s="13"/>
      <c r="F41" s="94"/>
      <c r="G41" s="15"/>
      <c r="H41" s="19"/>
    </row>
    <row r="42" spans="1:8" ht="21.75" customHeight="1">
      <c r="A42" s="13"/>
      <c r="B42" s="38"/>
      <c r="C42" s="12"/>
      <c r="D42" s="14"/>
      <c r="E42" s="13"/>
      <c r="F42" s="94"/>
      <c r="G42" s="15"/>
      <c r="H42" s="19"/>
    </row>
    <row r="43" spans="1:8" ht="21.75" customHeight="1">
      <c r="A43" s="13"/>
      <c r="B43" s="38"/>
      <c r="C43" s="12"/>
      <c r="D43" s="14"/>
      <c r="E43" s="13"/>
      <c r="F43" s="94"/>
      <c r="G43" s="15"/>
      <c r="H43" s="19"/>
    </row>
    <row r="44" spans="1:8" ht="21.75" customHeight="1">
      <c r="A44" s="13"/>
      <c r="B44" s="38"/>
      <c r="C44" s="12"/>
      <c r="D44" s="14"/>
      <c r="E44" s="13"/>
      <c r="F44" s="94"/>
      <c r="G44" s="15"/>
      <c r="H44" s="19"/>
    </row>
    <row r="45" spans="1:8" ht="21.75" customHeight="1">
      <c r="A45" s="13"/>
      <c r="B45" s="38"/>
      <c r="C45" s="12"/>
      <c r="D45" s="14"/>
      <c r="E45" s="13"/>
      <c r="F45" s="94"/>
      <c r="G45" s="15"/>
      <c r="H45" s="19"/>
    </row>
    <row r="46" spans="1:8" ht="21.75" customHeight="1">
      <c r="A46" s="13"/>
      <c r="B46" s="38"/>
      <c r="C46" s="12"/>
      <c r="D46" s="14"/>
      <c r="E46" s="13"/>
      <c r="F46" s="94"/>
      <c r="G46" s="15"/>
      <c r="H46" s="19"/>
    </row>
    <row r="47" spans="1:8" ht="21.75" customHeight="1">
      <c r="A47" s="13"/>
      <c r="B47" s="38"/>
      <c r="C47" s="12"/>
      <c r="D47" s="14"/>
      <c r="E47" s="13"/>
      <c r="F47" s="94"/>
      <c r="G47" s="15"/>
      <c r="H47" s="19"/>
    </row>
    <row r="48" spans="1:8" ht="21.75" customHeight="1">
      <c r="A48" s="13"/>
      <c r="B48" s="38"/>
      <c r="C48" s="12"/>
      <c r="D48" s="14"/>
      <c r="E48" s="13"/>
      <c r="F48" s="94"/>
      <c r="G48" s="15"/>
      <c r="H48" s="19"/>
    </row>
    <row r="49" spans="1:8" ht="21.75" customHeight="1">
      <c r="A49" s="13"/>
      <c r="B49" s="38"/>
      <c r="C49" s="12"/>
      <c r="D49" s="14"/>
      <c r="E49" s="13"/>
      <c r="F49" s="94"/>
      <c r="G49" s="15"/>
      <c r="H49" s="19"/>
    </row>
    <row r="50" spans="1:8" ht="21.75" customHeight="1">
      <c r="A50" s="13"/>
      <c r="B50" s="38"/>
      <c r="C50" s="12"/>
      <c r="D50" s="14"/>
      <c r="E50" s="13"/>
      <c r="F50" s="94"/>
      <c r="G50" s="15"/>
      <c r="H50" s="19"/>
    </row>
    <row r="51" spans="1:8" ht="21.75" customHeight="1">
      <c r="A51" s="13"/>
      <c r="B51" s="38"/>
      <c r="C51" s="12"/>
      <c r="D51" s="14"/>
      <c r="E51" s="13"/>
      <c r="F51" s="94"/>
      <c r="G51" s="15"/>
      <c r="H51" s="19"/>
    </row>
    <row r="52" spans="1:8" ht="21.75" customHeight="1">
      <c r="A52" s="13"/>
      <c r="B52" s="38"/>
      <c r="C52" s="12"/>
      <c r="D52" s="14"/>
      <c r="E52" s="13"/>
      <c r="F52" s="94"/>
      <c r="G52" s="15"/>
      <c r="H52" s="19"/>
    </row>
    <row r="53" spans="1:8" ht="21.75" customHeight="1">
      <c r="A53" s="13"/>
      <c r="B53" s="38"/>
      <c r="C53" s="12"/>
      <c r="D53" s="14"/>
      <c r="E53" s="13"/>
      <c r="F53" s="94"/>
      <c r="G53" s="15"/>
      <c r="H53" s="19"/>
    </row>
    <row r="54" spans="1:8" ht="21.75" customHeight="1" thickBot="1">
      <c r="A54" s="20"/>
      <c r="B54" s="21"/>
      <c r="C54" s="21"/>
      <c r="D54" s="16"/>
      <c r="E54" s="20"/>
      <c r="F54" s="95"/>
      <c r="G54" s="17"/>
      <c r="H54" s="22"/>
    </row>
    <row r="55" spans="1:8" ht="24" customHeight="1" thickBot="1">
      <c r="A55" s="7" t="s">
        <v>76</v>
      </c>
      <c r="B55" s="123" t="s">
        <v>77</v>
      </c>
      <c r="E55" s="84" t="s">
        <v>36</v>
      </c>
      <c r="F55" s="96">
        <f>SUM(F7:F54)</f>
        <v>0</v>
      </c>
    </row>
    <row r="56" spans="1:8" ht="12.75" customHeight="1" thickBot="1"/>
    <row r="57" spans="1:8" ht="21.75" customHeight="1">
      <c r="D57" s="153"/>
      <c r="E57" s="111" t="s">
        <v>41</v>
      </c>
      <c r="F57" s="203" t="s">
        <v>40</v>
      </c>
      <c r="G57" s="203"/>
      <c r="H57" s="204"/>
    </row>
    <row r="58" spans="1:8" ht="21.75" customHeight="1" thickBot="1">
      <c r="D58" s="153"/>
      <c r="E58" s="112" t="s">
        <v>39</v>
      </c>
      <c r="F58" s="109" t="s">
        <v>39</v>
      </c>
      <c r="G58" s="33" t="s">
        <v>38</v>
      </c>
      <c r="H58" s="67" t="s">
        <v>37</v>
      </c>
    </row>
    <row r="59" spans="1:8" ht="67.5" customHeight="1" thickBot="1">
      <c r="D59" s="153"/>
      <c r="E59" s="113"/>
      <c r="F59" s="110"/>
      <c r="G59" s="46"/>
      <c r="H59" s="91"/>
    </row>
    <row r="60" spans="1:8" ht="21.75" customHeight="1"/>
    <row r="61" spans="1:8" ht="21.75" customHeight="1"/>
    <row r="62" spans="1:8" ht="21.75" customHeight="1"/>
    <row r="63" spans="1:8" ht="21.75" customHeight="1"/>
    <row r="64" spans="1:8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</sheetData>
  <mergeCells count="9">
    <mergeCell ref="A1:E1"/>
    <mergeCell ref="F57:H57"/>
    <mergeCell ref="E3:F3"/>
    <mergeCell ref="G3:G5"/>
    <mergeCell ref="H3:H5"/>
    <mergeCell ref="A3:A5"/>
    <mergeCell ref="B3:B5"/>
    <mergeCell ref="C3:C5"/>
    <mergeCell ref="D3:D5"/>
  </mergeCells>
  <pageMargins left="0.45" right="0.45" top="0.5" bottom="0.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9"/>
  <sheetViews>
    <sheetView view="pageBreakPreview" zoomScale="110" zoomScaleNormal="100" zoomScaleSheetLayoutView="110" workbookViewId="0">
      <pane xSplit="3" ySplit="6" topLeftCell="D7" activePane="bottomRight" state="frozen"/>
      <selection activeCell="D21" sqref="D21:E21"/>
      <selection pane="topRight" activeCell="D21" sqref="D21:E21"/>
      <selection pane="bottomLeft" activeCell="D21" sqref="D21:E21"/>
      <selection pane="bottomRight" activeCell="J60" sqref="J60"/>
    </sheetView>
  </sheetViews>
  <sheetFormatPr defaultColWidth="9.140625" defaultRowHeight="15"/>
  <cols>
    <col min="1" max="1" width="9.140625" style="7"/>
    <col min="2" max="2" width="50.85546875" style="7" customWidth="1"/>
    <col min="3" max="3" width="20.7109375" style="7" customWidth="1"/>
    <col min="4" max="4" width="14.28515625" style="7" customWidth="1"/>
    <col min="5" max="7" width="21.85546875" style="7" customWidth="1"/>
    <col min="8" max="9" width="18.42578125" style="7" customWidth="1"/>
    <col min="10" max="17" width="16.42578125" style="7" customWidth="1"/>
    <col min="18" max="16384" width="9.140625" style="7"/>
  </cols>
  <sheetData>
    <row r="1" spans="1:9" ht="36" customHeight="1">
      <c r="A1" s="202" t="s">
        <v>22</v>
      </c>
      <c r="B1" s="202"/>
      <c r="C1" s="202"/>
      <c r="D1" s="202"/>
      <c r="E1" s="202"/>
      <c r="F1" s="66"/>
      <c r="G1" s="66"/>
      <c r="H1" s="66"/>
      <c r="I1" s="66"/>
    </row>
    <row r="2" spans="1:9" ht="26.25" customHeight="1" thickBot="1">
      <c r="A2" s="34" t="s">
        <v>17</v>
      </c>
      <c r="B2" s="34"/>
      <c r="C2" s="34"/>
      <c r="D2" s="34"/>
      <c r="E2" s="34"/>
      <c r="F2" s="34"/>
      <c r="G2" s="34"/>
      <c r="H2" s="58" t="s">
        <v>58</v>
      </c>
      <c r="I2" s="34"/>
    </row>
    <row r="3" spans="1:9" ht="21" customHeight="1">
      <c r="A3" s="213" t="s">
        <v>23</v>
      </c>
      <c r="B3" s="216" t="s">
        <v>24</v>
      </c>
      <c r="C3" s="219" t="s">
        <v>74</v>
      </c>
      <c r="D3" s="220" t="s">
        <v>25</v>
      </c>
      <c r="E3" s="205" t="s">
        <v>26</v>
      </c>
      <c r="F3" s="206"/>
      <c r="G3" s="35" t="s">
        <v>33</v>
      </c>
      <c r="H3" s="207" t="s">
        <v>35</v>
      </c>
      <c r="I3" s="210" t="s">
        <v>32</v>
      </c>
    </row>
    <row r="4" spans="1:9" ht="21" customHeight="1">
      <c r="A4" s="214"/>
      <c r="B4" s="217"/>
      <c r="C4" s="217"/>
      <c r="D4" s="221"/>
      <c r="E4" s="27" t="s">
        <v>27</v>
      </c>
      <c r="F4" s="28" t="s">
        <v>28</v>
      </c>
      <c r="G4" s="36" t="s">
        <v>30</v>
      </c>
      <c r="H4" s="208"/>
      <c r="I4" s="211"/>
    </row>
    <row r="5" spans="1:9" ht="21" customHeight="1" thickBot="1">
      <c r="A5" s="215"/>
      <c r="B5" s="218"/>
      <c r="C5" s="218"/>
      <c r="D5" s="222"/>
      <c r="E5" s="29" t="s">
        <v>34</v>
      </c>
      <c r="F5" s="30" t="s">
        <v>29</v>
      </c>
      <c r="G5" s="37" t="s">
        <v>29</v>
      </c>
      <c r="H5" s="209"/>
      <c r="I5" s="212"/>
    </row>
    <row r="6" spans="1:9" ht="21.75" customHeight="1">
      <c r="A6" s="39" t="s">
        <v>42</v>
      </c>
      <c r="B6" s="40" t="s">
        <v>43</v>
      </c>
      <c r="C6" s="41" t="s">
        <v>75</v>
      </c>
      <c r="D6" s="42">
        <v>4</v>
      </c>
      <c r="E6" s="39">
        <v>723</v>
      </c>
      <c r="F6" s="92">
        <v>960</v>
      </c>
      <c r="G6" s="97">
        <v>48</v>
      </c>
      <c r="H6" s="44">
        <v>104000</v>
      </c>
      <c r="I6" s="43" t="s">
        <v>44</v>
      </c>
    </row>
    <row r="7" spans="1:9" ht="21.75" customHeight="1">
      <c r="A7" s="23"/>
      <c r="B7" s="11"/>
      <c r="C7" s="11"/>
      <c r="D7" s="25"/>
      <c r="E7" s="23"/>
      <c r="F7" s="93"/>
      <c r="G7" s="98"/>
      <c r="H7" s="26"/>
      <c r="I7" s="24"/>
    </row>
    <row r="8" spans="1:9" ht="21.75" customHeight="1">
      <c r="A8" s="13"/>
      <c r="B8" s="12"/>
      <c r="C8" s="12"/>
      <c r="D8" s="14"/>
      <c r="E8" s="13"/>
      <c r="F8" s="94"/>
      <c r="G8" s="99"/>
      <c r="H8" s="15"/>
      <c r="I8" s="19"/>
    </row>
    <row r="9" spans="1:9" ht="21.75" customHeight="1">
      <c r="A9" s="13"/>
      <c r="B9" s="12"/>
      <c r="C9" s="12"/>
      <c r="D9" s="14"/>
      <c r="E9" s="13"/>
      <c r="F9" s="94"/>
      <c r="G9" s="99"/>
      <c r="H9" s="15"/>
      <c r="I9" s="19"/>
    </row>
    <row r="10" spans="1:9" ht="21.75" customHeight="1">
      <c r="A10" s="13"/>
      <c r="B10" s="12"/>
      <c r="C10" s="12"/>
      <c r="D10" s="14"/>
      <c r="E10" s="13"/>
      <c r="F10" s="94"/>
      <c r="G10" s="99"/>
      <c r="H10" s="15"/>
      <c r="I10" s="19"/>
    </row>
    <row r="11" spans="1:9" ht="21.75" customHeight="1">
      <c r="A11" s="13"/>
      <c r="B11" s="12"/>
      <c r="C11" s="12"/>
      <c r="D11" s="14"/>
      <c r="E11" s="13"/>
      <c r="F11" s="94"/>
      <c r="G11" s="99"/>
      <c r="H11" s="15"/>
      <c r="I11" s="19"/>
    </row>
    <row r="12" spans="1:9" ht="21.75" customHeight="1">
      <c r="A12" s="13"/>
      <c r="B12" s="12"/>
      <c r="C12" s="12"/>
      <c r="D12" s="14"/>
      <c r="E12" s="13"/>
      <c r="F12" s="94"/>
      <c r="G12" s="99"/>
      <c r="H12" s="15"/>
      <c r="I12" s="19"/>
    </row>
    <row r="13" spans="1:9" ht="21.75" customHeight="1">
      <c r="A13" s="13"/>
      <c r="B13" s="12"/>
      <c r="C13" s="12"/>
      <c r="D13" s="14"/>
      <c r="E13" s="13"/>
      <c r="F13" s="94"/>
      <c r="G13" s="99"/>
      <c r="H13" s="15"/>
      <c r="I13" s="19"/>
    </row>
    <row r="14" spans="1:9" ht="21.75" customHeight="1">
      <c r="A14" s="13"/>
      <c r="B14" s="12"/>
      <c r="C14" s="12"/>
      <c r="D14" s="14"/>
      <c r="E14" s="13"/>
      <c r="F14" s="94"/>
      <c r="G14" s="99"/>
      <c r="H14" s="15"/>
      <c r="I14" s="19"/>
    </row>
    <row r="15" spans="1:9" ht="21.75" customHeight="1">
      <c r="A15" s="13"/>
      <c r="B15" s="12"/>
      <c r="C15" s="12"/>
      <c r="D15" s="14"/>
      <c r="E15" s="13"/>
      <c r="F15" s="94"/>
      <c r="G15" s="99"/>
      <c r="H15" s="15"/>
      <c r="I15" s="19"/>
    </row>
    <row r="16" spans="1:9" ht="21.75" customHeight="1">
      <c r="A16" s="13"/>
      <c r="B16" s="12"/>
      <c r="C16" s="12"/>
      <c r="D16" s="14"/>
      <c r="E16" s="13"/>
      <c r="F16" s="94"/>
      <c r="G16" s="99"/>
      <c r="H16" s="15"/>
      <c r="I16" s="19"/>
    </row>
    <row r="17" spans="1:9" ht="21.75" customHeight="1">
      <c r="A17" s="13"/>
      <c r="B17" s="12"/>
      <c r="C17" s="12"/>
      <c r="D17" s="14"/>
      <c r="E17" s="13"/>
      <c r="F17" s="94"/>
      <c r="G17" s="99"/>
      <c r="H17" s="15"/>
      <c r="I17" s="19"/>
    </row>
    <row r="18" spans="1:9" ht="21.75" customHeight="1">
      <c r="A18" s="13"/>
      <c r="B18" s="12"/>
      <c r="C18" s="12"/>
      <c r="D18" s="14"/>
      <c r="E18" s="13"/>
      <c r="F18" s="94"/>
      <c r="G18" s="99"/>
      <c r="H18" s="15"/>
      <c r="I18" s="19"/>
    </row>
    <row r="19" spans="1:9" ht="21.75" customHeight="1">
      <c r="A19" s="13"/>
      <c r="B19" s="12"/>
      <c r="C19" s="12"/>
      <c r="D19" s="14"/>
      <c r="E19" s="13"/>
      <c r="F19" s="94"/>
      <c r="G19" s="99"/>
      <c r="H19" s="15"/>
      <c r="I19" s="19"/>
    </row>
    <row r="20" spans="1:9" ht="21.75" customHeight="1">
      <c r="A20" s="13"/>
      <c r="B20" s="12"/>
      <c r="C20" s="12"/>
      <c r="D20" s="14"/>
      <c r="E20" s="13"/>
      <c r="F20" s="94"/>
      <c r="G20" s="99"/>
      <c r="H20" s="15"/>
      <c r="I20" s="19"/>
    </row>
    <row r="21" spans="1:9" ht="21.75" customHeight="1">
      <c r="A21" s="13"/>
      <c r="B21" s="12"/>
      <c r="C21" s="12"/>
      <c r="D21" s="14"/>
      <c r="E21" s="13"/>
      <c r="F21" s="94"/>
      <c r="G21" s="99"/>
      <c r="H21" s="15"/>
      <c r="I21" s="19"/>
    </row>
    <row r="22" spans="1:9" ht="21.75" customHeight="1">
      <c r="A22" s="13"/>
      <c r="B22" s="12"/>
      <c r="C22" s="12"/>
      <c r="D22" s="14"/>
      <c r="E22" s="13"/>
      <c r="F22" s="94"/>
      <c r="G22" s="99"/>
      <c r="H22" s="15"/>
      <c r="I22" s="19"/>
    </row>
    <row r="23" spans="1:9" ht="21.75" customHeight="1">
      <c r="A23" s="13"/>
      <c r="B23" s="12"/>
      <c r="C23" s="12"/>
      <c r="D23" s="14"/>
      <c r="E23" s="13"/>
      <c r="F23" s="94"/>
      <c r="G23" s="99"/>
      <c r="H23" s="15"/>
      <c r="I23" s="19"/>
    </row>
    <row r="24" spans="1:9" ht="21.75" customHeight="1">
      <c r="A24" s="13"/>
      <c r="B24" s="12"/>
      <c r="C24" s="12"/>
      <c r="D24" s="14"/>
      <c r="E24" s="13"/>
      <c r="F24" s="94"/>
      <c r="G24" s="99"/>
      <c r="H24" s="15"/>
      <c r="I24" s="19"/>
    </row>
    <row r="25" spans="1:9" ht="21.75" customHeight="1">
      <c r="A25" s="13"/>
      <c r="B25" s="12"/>
      <c r="C25" s="12"/>
      <c r="D25" s="14"/>
      <c r="E25" s="13"/>
      <c r="F25" s="94"/>
      <c r="G25" s="99"/>
      <c r="H25" s="15"/>
      <c r="I25" s="19"/>
    </row>
    <row r="26" spans="1:9" ht="21.75" customHeight="1">
      <c r="A26" s="13"/>
      <c r="B26" s="12"/>
      <c r="C26" s="12"/>
      <c r="D26" s="14"/>
      <c r="E26" s="13"/>
      <c r="F26" s="94"/>
      <c r="G26" s="99"/>
      <c r="H26" s="15"/>
      <c r="I26" s="19"/>
    </row>
    <row r="27" spans="1:9" ht="21.75" customHeight="1">
      <c r="A27" s="13"/>
      <c r="B27" s="12"/>
      <c r="C27" s="12"/>
      <c r="D27" s="14"/>
      <c r="E27" s="13"/>
      <c r="F27" s="94"/>
      <c r="G27" s="99"/>
      <c r="H27" s="15"/>
      <c r="I27" s="19"/>
    </row>
    <row r="28" spans="1:9" ht="21.75" customHeight="1">
      <c r="A28" s="13"/>
      <c r="B28" s="12"/>
      <c r="C28" s="12"/>
      <c r="D28" s="14"/>
      <c r="E28" s="13"/>
      <c r="F28" s="94"/>
      <c r="G28" s="99"/>
      <c r="H28" s="15"/>
      <c r="I28" s="19"/>
    </row>
    <row r="29" spans="1:9" ht="21.75" customHeight="1">
      <c r="A29" s="13"/>
      <c r="B29" s="12"/>
      <c r="C29" s="12"/>
      <c r="D29" s="14"/>
      <c r="E29" s="13"/>
      <c r="F29" s="94"/>
      <c r="G29" s="99"/>
      <c r="H29" s="15"/>
      <c r="I29" s="19"/>
    </row>
    <row r="30" spans="1:9" ht="21.75" customHeight="1">
      <c r="A30" s="13"/>
      <c r="B30" s="12"/>
      <c r="C30" s="12"/>
      <c r="D30" s="14"/>
      <c r="E30" s="13"/>
      <c r="F30" s="94"/>
      <c r="G30" s="99"/>
      <c r="H30" s="15"/>
      <c r="I30" s="19"/>
    </row>
    <row r="31" spans="1:9" ht="21.75" customHeight="1">
      <c r="A31" s="13"/>
      <c r="B31" s="12"/>
      <c r="C31" s="12"/>
      <c r="D31" s="14"/>
      <c r="E31" s="13"/>
      <c r="F31" s="94"/>
      <c r="G31" s="99"/>
      <c r="H31" s="15"/>
      <c r="I31" s="19"/>
    </row>
    <row r="32" spans="1:9" ht="21.75" customHeight="1">
      <c r="A32" s="13"/>
      <c r="B32" s="12"/>
      <c r="C32" s="12"/>
      <c r="D32" s="14"/>
      <c r="E32" s="13"/>
      <c r="F32" s="94"/>
      <c r="G32" s="99"/>
      <c r="H32" s="15"/>
      <c r="I32" s="19"/>
    </row>
    <row r="33" spans="1:9" ht="21.75" customHeight="1">
      <c r="A33" s="13"/>
      <c r="B33" s="12"/>
      <c r="C33" s="12"/>
      <c r="D33" s="14"/>
      <c r="E33" s="13"/>
      <c r="F33" s="94"/>
      <c r="G33" s="99"/>
      <c r="H33" s="15"/>
      <c r="I33" s="19"/>
    </row>
    <row r="34" spans="1:9" ht="21.75" customHeight="1">
      <c r="A34" s="13"/>
      <c r="B34" s="12"/>
      <c r="C34" s="12"/>
      <c r="D34" s="14"/>
      <c r="E34" s="13"/>
      <c r="F34" s="94"/>
      <c r="G34" s="99"/>
      <c r="H34" s="15"/>
      <c r="I34" s="19"/>
    </row>
    <row r="35" spans="1:9" ht="21.75" customHeight="1">
      <c r="A35" s="13"/>
      <c r="B35" s="12"/>
      <c r="C35" s="12"/>
      <c r="D35" s="14"/>
      <c r="E35" s="13"/>
      <c r="F35" s="94"/>
      <c r="G35" s="99"/>
      <c r="H35" s="15"/>
      <c r="I35" s="19"/>
    </row>
    <row r="36" spans="1:9" ht="21.75" customHeight="1">
      <c r="A36" s="13"/>
      <c r="B36" s="12"/>
      <c r="C36" s="12"/>
      <c r="D36" s="14"/>
      <c r="E36" s="13"/>
      <c r="F36" s="94"/>
      <c r="G36" s="99"/>
      <c r="H36" s="15"/>
      <c r="I36" s="19"/>
    </row>
    <row r="37" spans="1:9" ht="21.75" customHeight="1">
      <c r="A37" s="13"/>
      <c r="B37" s="12"/>
      <c r="C37" s="12"/>
      <c r="D37" s="14"/>
      <c r="E37" s="13"/>
      <c r="F37" s="94"/>
      <c r="G37" s="99"/>
      <c r="H37" s="15"/>
      <c r="I37" s="19"/>
    </row>
    <row r="38" spans="1:9" ht="21.75" customHeight="1">
      <c r="A38" s="13"/>
      <c r="B38" s="12"/>
      <c r="C38" s="12"/>
      <c r="D38" s="14"/>
      <c r="E38" s="13"/>
      <c r="F38" s="94"/>
      <c r="G38" s="99"/>
      <c r="H38" s="15"/>
      <c r="I38" s="19"/>
    </row>
    <row r="39" spans="1:9" ht="21.75" customHeight="1">
      <c r="A39" s="13"/>
      <c r="B39" s="12"/>
      <c r="C39" s="12"/>
      <c r="D39" s="14"/>
      <c r="E39" s="13"/>
      <c r="F39" s="94"/>
      <c r="G39" s="99"/>
      <c r="H39" s="15"/>
      <c r="I39" s="19"/>
    </row>
    <row r="40" spans="1:9" ht="21.75" customHeight="1">
      <c r="A40" s="13"/>
      <c r="B40" s="12"/>
      <c r="C40" s="12"/>
      <c r="D40" s="14"/>
      <c r="E40" s="13"/>
      <c r="F40" s="94"/>
      <c r="G40" s="99"/>
      <c r="H40" s="15"/>
      <c r="I40" s="19"/>
    </row>
    <row r="41" spans="1:9" ht="21.75" customHeight="1">
      <c r="A41" s="13"/>
      <c r="B41" s="12"/>
      <c r="C41" s="12"/>
      <c r="D41" s="14"/>
      <c r="E41" s="13"/>
      <c r="F41" s="94"/>
      <c r="G41" s="99"/>
      <c r="H41" s="15"/>
      <c r="I41" s="19"/>
    </row>
    <row r="42" spans="1:9" ht="21.75" customHeight="1">
      <c r="A42" s="13"/>
      <c r="B42" s="12"/>
      <c r="C42" s="12"/>
      <c r="D42" s="14"/>
      <c r="E42" s="13"/>
      <c r="F42" s="94"/>
      <c r="G42" s="99"/>
      <c r="H42" s="15"/>
      <c r="I42" s="19"/>
    </row>
    <row r="43" spans="1:9" ht="21.75" customHeight="1">
      <c r="A43" s="13"/>
      <c r="B43" s="12"/>
      <c r="C43" s="12"/>
      <c r="D43" s="14"/>
      <c r="E43" s="13"/>
      <c r="F43" s="94"/>
      <c r="G43" s="99"/>
      <c r="H43" s="15"/>
      <c r="I43" s="19"/>
    </row>
    <row r="44" spans="1:9" ht="21.75" customHeight="1">
      <c r="A44" s="13"/>
      <c r="B44" s="12"/>
      <c r="C44" s="12"/>
      <c r="D44" s="14"/>
      <c r="E44" s="13"/>
      <c r="F44" s="94"/>
      <c r="G44" s="99"/>
      <c r="H44" s="15"/>
      <c r="I44" s="19"/>
    </row>
    <row r="45" spans="1:9" ht="21.75" customHeight="1">
      <c r="A45" s="13"/>
      <c r="B45" s="12"/>
      <c r="C45" s="12"/>
      <c r="D45" s="14"/>
      <c r="E45" s="13"/>
      <c r="F45" s="94"/>
      <c r="G45" s="99"/>
      <c r="H45" s="15"/>
      <c r="I45" s="19"/>
    </row>
    <row r="46" spans="1:9" ht="21.75" customHeight="1">
      <c r="A46" s="13"/>
      <c r="B46" s="12"/>
      <c r="C46" s="12"/>
      <c r="D46" s="14"/>
      <c r="E46" s="13"/>
      <c r="F46" s="94"/>
      <c r="G46" s="99"/>
      <c r="H46" s="15"/>
      <c r="I46" s="19"/>
    </row>
    <row r="47" spans="1:9" ht="21.75" customHeight="1">
      <c r="A47" s="13"/>
      <c r="B47" s="12"/>
      <c r="C47" s="12"/>
      <c r="D47" s="14"/>
      <c r="E47" s="13"/>
      <c r="F47" s="94"/>
      <c r="G47" s="99"/>
      <c r="H47" s="15"/>
      <c r="I47" s="19"/>
    </row>
    <row r="48" spans="1:9" ht="21.75" customHeight="1">
      <c r="A48" s="13"/>
      <c r="B48" s="12"/>
      <c r="C48" s="12"/>
      <c r="D48" s="14"/>
      <c r="E48" s="13"/>
      <c r="F48" s="94"/>
      <c r="G48" s="99"/>
      <c r="H48" s="15"/>
      <c r="I48" s="19"/>
    </row>
    <row r="49" spans="1:9" ht="21.75" customHeight="1">
      <c r="A49" s="13"/>
      <c r="B49" s="12"/>
      <c r="C49" s="12"/>
      <c r="D49" s="14"/>
      <c r="E49" s="13"/>
      <c r="F49" s="94"/>
      <c r="G49" s="99"/>
      <c r="H49" s="15"/>
      <c r="I49" s="19"/>
    </row>
    <row r="50" spans="1:9" ht="21.75" customHeight="1">
      <c r="A50" s="13"/>
      <c r="B50" s="12"/>
      <c r="C50" s="12"/>
      <c r="D50" s="14"/>
      <c r="E50" s="13"/>
      <c r="F50" s="94"/>
      <c r="G50" s="99"/>
      <c r="H50" s="15"/>
      <c r="I50" s="19"/>
    </row>
    <row r="51" spans="1:9" ht="21.75" customHeight="1">
      <c r="A51" s="13"/>
      <c r="B51" s="12"/>
      <c r="C51" s="12"/>
      <c r="D51" s="14"/>
      <c r="E51" s="13"/>
      <c r="F51" s="94"/>
      <c r="G51" s="99"/>
      <c r="H51" s="15"/>
      <c r="I51" s="19"/>
    </row>
    <row r="52" spans="1:9" ht="21.75" customHeight="1">
      <c r="A52" s="13"/>
      <c r="B52" s="12"/>
      <c r="C52" s="12"/>
      <c r="D52" s="14"/>
      <c r="E52" s="13"/>
      <c r="F52" s="94"/>
      <c r="G52" s="99"/>
      <c r="H52" s="15"/>
      <c r="I52" s="19"/>
    </row>
    <row r="53" spans="1:9" ht="21.75" customHeight="1">
      <c r="A53" s="13"/>
      <c r="B53" s="12"/>
      <c r="C53" s="12"/>
      <c r="D53" s="14"/>
      <c r="E53" s="13"/>
      <c r="F53" s="94"/>
      <c r="G53" s="99"/>
      <c r="H53" s="15"/>
      <c r="I53" s="19"/>
    </row>
    <row r="54" spans="1:9" ht="21.75" customHeight="1" thickBot="1">
      <c r="A54" s="20"/>
      <c r="B54" s="21"/>
      <c r="C54" s="21"/>
      <c r="D54" s="16"/>
      <c r="E54" s="20"/>
      <c r="F54" s="95"/>
      <c r="G54" s="100"/>
      <c r="H54" s="17"/>
      <c r="I54" s="22"/>
    </row>
    <row r="55" spans="1:9" ht="31.5" customHeight="1" thickBot="1">
      <c r="F55" s="85" t="s">
        <v>36</v>
      </c>
      <c r="G55" s="101">
        <f>SUM(G7:G54)</f>
        <v>0</v>
      </c>
    </row>
    <row r="56" spans="1:9" ht="12.75" customHeight="1" thickBot="1"/>
    <row r="57" spans="1:9" ht="21.75" customHeight="1">
      <c r="F57" s="106" t="s">
        <v>41</v>
      </c>
      <c r="G57" s="198" t="s">
        <v>40</v>
      </c>
      <c r="H57" s="223"/>
      <c r="I57" s="199"/>
    </row>
    <row r="58" spans="1:9" ht="21.75" customHeight="1" thickBot="1">
      <c r="F58" s="107" t="s">
        <v>39</v>
      </c>
      <c r="G58" s="32" t="s">
        <v>39</v>
      </c>
      <c r="H58" s="33" t="s">
        <v>38</v>
      </c>
      <c r="I58" s="67" t="s">
        <v>37</v>
      </c>
    </row>
    <row r="59" spans="1:9" ht="67.5" customHeight="1" thickBot="1">
      <c r="F59" s="108"/>
      <c r="G59" s="90"/>
      <c r="H59" s="46"/>
      <c r="I59" s="91"/>
    </row>
    <row r="60" spans="1:9" ht="21.75" customHeight="1"/>
    <row r="61" spans="1:9" ht="21.75" customHeight="1"/>
    <row r="62" spans="1:9" ht="21.75" customHeight="1"/>
    <row r="63" spans="1:9" ht="21.75" customHeight="1"/>
    <row r="64" spans="1:9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</sheetData>
  <mergeCells count="9">
    <mergeCell ref="G57:I57"/>
    <mergeCell ref="A1:E1"/>
    <mergeCell ref="A3:A5"/>
    <mergeCell ref="B3:B5"/>
    <mergeCell ref="C3:C5"/>
    <mergeCell ref="D3:D5"/>
    <mergeCell ref="E3:F3"/>
    <mergeCell ref="H3:H5"/>
    <mergeCell ref="I3:I5"/>
  </mergeCells>
  <pageMargins left="0.45" right="0.45" top="0.5" bottom="0.5" header="0.3" footer="0.3"/>
  <pageSetup scale="4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77"/>
  <sheetViews>
    <sheetView view="pageBreakPreview" zoomScaleNormal="80" zoomScaleSheetLayoutView="100" workbookViewId="0">
      <pane xSplit="3" ySplit="4" topLeftCell="D5" activePane="bottomRight" state="frozen"/>
      <selection activeCell="D21" sqref="D21:E21"/>
      <selection pane="topRight" activeCell="D21" sqref="D21:E21"/>
      <selection pane="bottomLeft" activeCell="D21" sqref="D21:E21"/>
      <selection pane="bottomRight" activeCell="F5" sqref="F5:F9"/>
    </sheetView>
  </sheetViews>
  <sheetFormatPr defaultColWidth="9.140625" defaultRowHeight="15"/>
  <cols>
    <col min="1" max="1" width="11.28515625" style="7" customWidth="1"/>
    <col min="2" max="2" width="26.28515625" style="7" customWidth="1"/>
    <col min="3" max="3" width="22.85546875" style="7" bestFit="1" customWidth="1"/>
    <col min="4" max="4" width="33.140625" style="7" bestFit="1" customWidth="1"/>
    <col min="5" max="5" width="11.42578125" style="7" bestFit="1" customWidth="1"/>
    <col min="6" max="6" width="21.85546875" style="7" customWidth="1"/>
    <col min="7" max="7" width="21.85546875" style="57" customWidth="1"/>
    <col min="8" max="8" width="23.7109375" style="57" customWidth="1"/>
    <col min="9" max="9" width="18.42578125" style="7" customWidth="1"/>
    <col min="10" max="10" width="28.28515625" style="7" bestFit="1" customWidth="1"/>
    <col min="11" max="17" width="16.42578125" style="7" customWidth="1"/>
    <col min="18" max="16384" width="9.140625" style="7"/>
  </cols>
  <sheetData>
    <row r="1" spans="1:13" ht="36" customHeight="1">
      <c r="A1" s="226" t="s">
        <v>22</v>
      </c>
      <c r="B1" s="226"/>
      <c r="C1" s="226"/>
      <c r="D1" s="226"/>
      <c r="E1" s="226"/>
      <c r="F1" s="226"/>
      <c r="G1" s="226"/>
      <c r="H1" s="117"/>
      <c r="I1" s="117"/>
      <c r="J1" s="118"/>
      <c r="K1" s="118"/>
      <c r="L1" s="118"/>
      <c r="M1" s="118"/>
    </row>
    <row r="2" spans="1:13" ht="26.25" customHeight="1" thickBot="1">
      <c r="A2" s="34" t="s">
        <v>18</v>
      </c>
      <c r="B2" s="34"/>
      <c r="C2" s="34"/>
      <c r="D2" s="34"/>
      <c r="E2" s="34"/>
      <c r="F2" s="34"/>
      <c r="G2" s="52"/>
      <c r="H2" s="52"/>
      <c r="I2" s="34"/>
      <c r="L2" s="58" t="s">
        <v>58</v>
      </c>
    </row>
    <row r="3" spans="1:13" s="18" customFormat="1" ht="21.75" customHeight="1">
      <c r="A3" s="227" t="s">
        <v>23</v>
      </c>
      <c r="B3" s="229" t="s">
        <v>46</v>
      </c>
      <c r="C3" s="229" t="s">
        <v>45</v>
      </c>
      <c r="D3" s="229" t="s">
        <v>31</v>
      </c>
      <c r="E3" s="229" t="s">
        <v>47</v>
      </c>
      <c r="F3" s="47" t="s">
        <v>49</v>
      </c>
      <c r="G3" s="53" t="s">
        <v>48</v>
      </c>
      <c r="H3" s="53" t="s">
        <v>51</v>
      </c>
      <c r="I3" s="47" t="s">
        <v>52</v>
      </c>
      <c r="J3" s="231" t="s">
        <v>54</v>
      </c>
      <c r="K3" s="231" t="s">
        <v>55</v>
      </c>
      <c r="L3" s="231" t="s">
        <v>32</v>
      </c>
      <c r="M3" s="224" t="s">
        <v>56</v>
      </c>
    </row>
    <row r="4" spans="1:13" s="18" customFormat="1" ht="21.75" customHeight="1" thickBot="1">
      <c r="A4" s="228"/>
      <c r="B4" s="230"/>
      <c r="C4" s="230"/>
      <c r="D4" s="230"/>
      <c r="E4" s="230"/>
      <c r="F4" s="50" t="s">
        <v>50</v>
      </c>
      <c r="G4" s="54" t="s">
        <v>29</v>
      </c>
      <c r="H4" s="54" t="s">
        <v>29</v>
      </c>
      <c r="I4" s="50" t="s">
        <v>53</v>
      </c>
      <c r="J4" s="232"/>
      <c r="K4" s="232"/>
      <c r="L4" s="232"/>
      <c r="M4" s="225"/>
    </row>
    <row r="5" spans="1:13" ht="79.5" customHeight="1">
      <c r="A5" s="71">
        <v>1</v>
      </c>
      <c r="B5"/>
      <c r="C5" s="166" t="s">
        <v>100</v>
      </c>
      <c r="D5" s="166" t="s">
        <v>101</v>
      </c>
      <c r="E5" s="167" t="s">
        <v>57</v>
      </c>
      <c r="F5" s="73">
        <v>5</v>
      </c>
      <c r="G5" s="102">
        <v>580</v>
      </c>
      <c r="H5" s="102">
        <f>F5*G5</f>
        <v>2900</v>
      </c>
      <c r="I5" s="168">
        <v>45173</v>
      </c>
      <c r="J5" s="173" t="s">
        <v>104</v>
      </c>
      <c r="K5" s="73">
        <v>103000</v>
      </c>
      <c r="L5" s="73">
        <v>5603</v>
      </c>
      <c r="M5" s="45"/>
    </row>
    <row r="6" spans="1:13" ht="79.5" customHeight="1">
      <c r="A6" s="74">
        <v>2</v>
      </c>
      <c r="B6"/>
      <c r="C6" s="171" t="s">
        <v>99</v>
      </c>
      <c r="D6" s="171" t="s">
        <v>102</v>
      </c>
      <c r="E6" s="167" t="s">
        <v>57</v>
      </c>
      <c r="F6" s="48">
        <v>60</v>
      </c>
      <c r="G6" s="103">
        <v>58</v>
      </c>
      <c r="H6" s="102">
        <f t="shared" ref="H6:H22" si="0">F6*G6</f>
        <v>3480</v>
      </c>
      <c r="I6" s="172">
        <v>45173</v>
      </c>
      <c r="J6" s="158" t="s">
        <v>103</v>
      </c>
      <c r="K6" s="48">
        <v>103000</v>
      </c>
      <c r="L6" s="48">
        <v>5603</v>
      </c>
      <c r="M6" s="49"/>
    </row>
    <row r="7" spans="1:13" ht="79.5" customHeight="1">
      <c r="A7" s="74">
        <v>3</v>
      </c>
      <c r="B7" s="48"/>
      <c r="C7" s="48" t="s">
        <v>111</v>
      </c>
      <c r="D7" s="171" t="s">
        <v>108</v>
      </c>
      <c r="E7" s="48" t="s">
        <v>110</v>
      </c>
      <c r="F7" s="48">
        <v>1</v>
      </c>
      <c r="G7" s="103">
        <v>3390</v>
      </c>
      <c r="H7" s="102">
        <f t="shared" si="0"/>
        <v>3390</v>
      </c>
      <c r="I7" s="172">
        <v>45252</v>
      </c>
      <c r="J7" s="158" t="s">
        <v>109</v>
      </c>
      <c r="K7" s="48">
        <v>104010</v>
      </c>
      <c r="L7" s="48">
        <v>5603</v>
      </c>
      <c r="M7" s="49"/>
    </row>
    <row r="8" spans="1:13" ht="79.5" customHeight="1">
      <c r="A8" s="74">
        <v>4</v>
      </c>
      <c r="B8" s="48"/>
      <c r="C8" s="48" t="s">
        <v>113</v>
      </c>
      <c r="D8" s="48" t="s">
        <v>112</v>
      </c>
      <c r="E8" s="48" t="s">
        <v>115</v>
      </c>
      <c r="F8" s="48">
        <v>1</v>
      </c>
      <c r="G8" s="103">
        <v>1330</v>
      </c>
      <c r="H8" s="248">
        <f t="shared" si="0"/>
        <v>1330</v>
      </c>
      <c r="I8" s="172">
        <v>45096</v>
      </c>
      <c r="J8" s="158" t="s">
        <v>118</v>
      </c>
      <c r="K8" s="48">
        <v>103000</v>
      </c>
      <c r="L8" s="48">
        <v>5603</v>
      </c>
      <c r="M8" s="175" t="s">
        <v>114</v>
      </c>
    </row>
    <row r="9" spans="1:13" ht="79.5" customHeight="1">
      <c r="A9" s="74">
        <v>5</v>
      </c>
      <c r="B9" s="48"/>
      <c r="C9" s="48" t="s">
        <v>116</v>
      </c>
      <c r="D9" s="48" t="s">
        <v>117</v>
      </c>
      <c r="E9" s="48" t="s">
        <v>120</v>
      </c>
      <c r="F9" s="48">
        <v>1</v>
      </c>
      <c r="G9" s="103">
        <v>1000</v>
      </c>
      <c r="H9" s="102">
        <f t="shared" si="0"/>
        <v>1000</v>
      </c>
      <c r="I9" s="172">
        <v>45233</v>
      </c>
      <c r="J9" s="158" t="s">
        <v>119</v>
      </c>
      <c r="K9" s="48">
        <v>103000</v>
      </c>
      <c r="L9" s="48">
        <v>5603</v>
      </c>
      <c r="M9" s="49"/>
    </row>
    <row r="10" spans="1:13" ht="79.5" customHeight="1">
      <c r="A10" s="74"/>
      <c r="B10" s="48"/>
      <c r="C10" s="48"/>
      <c r="D10" s="48"/>
      <c r="E10" s="48"/>
      <c r="F10" s="48"/>
      <c r="G10" s="103"/>
      <c r="H10" s="102">
        <f t="shared" si="0"/>
        <v>0</v>
      </c>
      <c r="I10" s="48"/>
      <c r="J10" s="48"/>
      <c r="K10" s="48"/>
      <c r="L10" s="48"/>
      <c r="M10" s="49"/>
    </row>
    <row r="11" spans="1:13" ht="79.5" customHeight="1">
      <c r="A11" s="74"/>
      <c r="B11" s="48"/>
      <c r="C11" s="48"/>
      <c r="D11" s="48"/>
      <c r="E11" s="48"/>
      <c r="F11" s="48"/>
      <c r="G11" s="103"/>
      <c r="H11" s="102">
        <f t="shared" si="0"/>
        <v>0</v>
      </c>
      <c r="I11" s="48"/>
      <c r="J11" s="48"/>
      <c r="K11" s="48"/>
      <c r="L11" s="48"/>
      <c r="M11" s="49"/>
    </row>
    <row r="12" spans="1:13" ht="79.5" customHeight="1">
      <c r="A12" s="74"/>
      <c r="B12" s="48"/>
      <c r="C12" s="48"/>
      <c r="D12" s="48"/>
      <c r="E12" s="48"/>
      <c r="F12" s="48"/>
      <c r="G12" s="103"/>
      <c r="H12" s="102">
        <f t="shared" si="0"/>
        <v>0</v>
      </c>
      <c r="I12" s="48"/>
      <c r="J12" s="48"/>
      <c r="K12" s="48"/>
      <c r="L12" s="48"/>
      <c r="M12" s="49"/>
    </row>
    <row r="13" spans="1:13" ht="79.5" customHeight="1">
      <c r="A13" s="74"/>
      <c r="B13" s="48"/>
      <c r="C13" s="48"/>
      <c r="D13" s="48"/>
      <c r="E13" s="48"/>
      <c r="F13" s="48"/>
      <c r="G13" s="103"/>
      <c r="H13" s="102">
        <f t="shared" si="0"/>
        <v>0</v>
      </c>
      <c r="I13" s="48"/>
      <c r="J13" s="48"/>
      <c r="K13" s="48"/>
      <c r="L13" s="48"/>
      <c r="M13" s="49"/>
    </row>
    <row r="14" spans="1:13" ht="79.5" customHeight="1">
      <c r="A14" s="74"/>
      <c r="B14" s="48"/>
      <c r="C14" s="48"/>
      <c r="D14" s="48"/>
      <c r="E14" s="48"/>
      <c r="F14" s="48"/>
      <c r="G14" s="103"/>
      <c r="H14" s="102">
        <f t="shared" si="0"/>
        <v>0</v>
      </c>
      <c r="I14" s="48"/>
      <c r="J14" s="48"/>
      <c r="K14" s="48"/>
      <c r="L14" s="48"/>
      <c r="M14" s="49"/>
    </row>
    <row r="15" spans="1:13" ht="79.5" customHeight="1">
      <c r="A15" s="74"/>
      <c r="B15" s="48"/>
      <c r="C15" s="48"/>
      <c r="D15" s="48"/>
      <c r="E15" s="48"/>
      <c r="F15" s="48"/>
      <c r="G15" s="103"/>
      <c r="H15" s="102">
        <f t="shared" si="0"/>
        <v>0</v>
      </c>
      <c r="I15" s="48"/>
      <c r="J15" s="48"/>
      <c r="K15" s="48"/>
      <c r="L15" s="48"/>
      <c r="M15" s="49"/>
    </row>
    <row r="16" spans="1:13" ht="79.5" customHeight="1">
      <c r="A16" s="74"/>
      <c r="B16" s="48"/>
      <c r="C16" s="48"/>
      <c r="D16" s="48"/>
      <c r="E16" s="48"/>
      <c r="F16" s="48"/>
      <c r="G16" s="103"/>
      <c r="H16" s="102">
        <f t="shared" si="0"/>
        <v>0</v>
      </c>
      <c r="I16" s="48"/>
      <c r="J16" s="48"/>
      <c r="K16" s="48"/>
      <c r="L16" s="48"/>
      <c r="M16" s="49"/>
    </row>
    <row r="17" spans="1:13" ht="79.5" customHeight="1">
      <c r="A17" s="74"/>
      <c r="B17" s="48"/>
      <c r="C17" s="48"/>
      <c r="D17" s="48"/>
      <c r="E17" s="48"/>
      <c r="F17" s="48"/>
      <c r="G17" s="103"/>
      <c r="H17" s="102">
        <f t="shared" si="0"/>
        <v>0</v>
      </c>
      <c r="I17" s="48"/>
      <c r="J17" s="48"/>
      <c r="K17" s="48"/>
      <c r="L17" s="48"/>
      <c r="M17" s="49"/>
    </row>
    <row r="18" spans="1:13" ht="79.5" customHeight="1">
      <c r="A18" s="74"/>
      <c r="B18" s="48"/>
      <c r="C18" s="48"/>
      <c r="D18" s="48"/>
      <c r="E18" s="48"/>
      <c r="F18" s="48"/>
      <c r="G18" s="103"/>
      <c r="H18" s="102">
        <f t="shared" si="0"/>
        <v>0</v>
      </c>
      <c r="I18" s="48"/>
      <c r="J18" s="48"/>
      <c r="K18" s="48"/>
      <c r="L18" s="48"/>
      <c r="M18" s="49"/>
    </row>
    <row r="19" spans="1:13" ht="79.5" customHeight="1">
      <c r="A19" s="74"/>
      <c r="B19" s="48"/>
      <c r="C19" s="48"/>
      <c r="D19" s="48"/>
      <c r="E19" s="48"/>
      <c r="F19" s="48"/>
      <c r="G19" s="103"/>
      <c r="H19" s="102">
        <f t="shared" si="0"/>
        <v>0</v>
      </c>
      <c r="I19" s="48"/>
      <c r="J19" s="48"/>
      <c r="K19" s="48"/>
      <c r="L19" s="48"/>
      <c r="M19" s="49"/>
    </row>
    <row r="20" spans="1:13" ht="79.5" customHeight="1">
      <c r="A20" s="74"/>
      <c r="B20" s="48"/>
      <c r="C20" s="48"/>
      <c r="D20" s="48"/>
      <c r="E20" s="48"/>
      <c r="F20" s="48"/>
      <c r="G20" s="103"/>
      <c r="H20" s="102">
        <f t="shared" si="0"/>
        <v>0</v>
      </c>
      <c r="I20" s="48"/>
      <c r="J20" s="48"/>
      <c r="K20" s="48"/>
      <c r="L20" s="48"/>
      <c r="M20" s="49"/>
    </row>
    <row r="21" spans="1:13" ht="79.5" customHeight="1">
      <c r="A21" s="74"/>
      <c r="B21" s="48"/>
      <c r="C21" s="48"/>
      <c r="D21" s="48"/>
      <c r="E21" s="48"/>
      <c r="F21" s="48"/>
      <c r="G21" s="103"/>
      <c r="H21" s="102">
        <f t="shared" si="0"/>
        <v>0</v>
      </c>
      <c r="I21" s="48"/>
      <c r="J21" s="48"/>
      <c r="K21" s="48"/>
      <c r="L21" s="48"/>
      <c r="M21" s="49"/>
    </row>
    <row r="22" spans="1:13" ht="79.5" customHeight="1" thickBot="1">
      <c r="A22" s="61"/>
      <c r="B22" s="50"/>
      <c r="C22" s="50"/>
      <c r="D22" s="50"/>
      <c r="E22" s="50"/>
      <c r="F22" s="50"/>
      <c r="G22" s="54"/>
      <c r="H22" s="102">
        <f t="shared" si="0"/>
        <v>0</v>
      </c>
      <c r="I22" s="50"/>
      <c r="J22" s="50"/>
      <c r="K22" s="50"/>
      <c r="L22" s="50"/>
      <c r="M22" s="51"/>
    </row>
    <row r="23" spans="1:13" ht="45" customHeight="1" thickBot="1">
      <c r="A23" s="3" t="s">
        <v>76</v>
      </c>
      <c r="B23" s="123" t="s">
        <v>78</v>
      </c>
      <c r="C23" s="59"/>
      <c r="D23" s="59"/>
      <c r="E23" s="59"/>
      <c r="F23" s="59"/>
      <c r="G23" s="86" t="s">
        <v>12</v>
      </c>
      <c r="H23" s="87">
        <f>SUM(H5:H22)</f>
        <v>12100</v>
      </c>
      <c r="I23" s="59"/>
      <c r="J23" s="59"/>
      <c r="K23" s="59"/>
      <c r="L23" s="59"/>
      <c r="M23" s="59"/>
    </row>
    <row r="24" spans="1:13" ht="12.75" customHeight="1" thickBot="1"/>
    <row r="25" spans="1:13" ht="21.75" customHeight="1">
      <c r="I25" s="106" t="s">
        <v>41</v>
      </c>
      <c r="J25" s="198" t="s">
        <v>40</v>
      </c>
      <c r="K25" s="223"/>
      <c r="L25" s="199"/>
    </row>
    <row r="26" spans="1:13" ht="21.75" customHeight="1" thickBot="1">
      <c r="I26" s="107" t="s">
        <v>39</v>
      </c>
      <c r="J26" s="32" t="s">
        <v>39</v>
      </c>
      <c r="K26" s="33" t="s">
        <v>38</v>
      </c>
      <c r="L26" s="67" t="s">
        <v>37</v>
      </c>
    </row>
    <row r="27" spans="1:13" ht="67.5" customHeight="1" thickBot="1">
      <c r="I27" s="108"/>
      <c r="J27" s="90"/>
      <c r="K27" s="46"/>
      <c r="L27" s="91"/>
    </row>
    <row r="28" spans="1:13" ht="21.75" customHeight="1"/>
    <row r="29" spans="1:13" ht="21.75" customHeight="1"/>
    <row r="30" spans="1:13" ht="21.75" customHeight="1"/>
    <row r="31" spans="1:13" ht="21.75" customHeight="1"/>
    <row r="32" spans="1:13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</sheetData>
  <mergeCells count="11">
    <mergeCell ref="M3:M4"/>
    <mergeCell ref="A1:G1"/>
    <mergeCell ref="J25:L25"/>
    <mergeCell ref="A3:A4"/>
    <mergeCell ref="B3:B4"/>
    <mergeCell ref="C3:C4"/>
    <mergeCell ref="D3:D4"/>
    <mergeCell ref="E3:E4"/>
    <mergeCell ref="J3:J4"/>
    <mergeCell ref="K3:K4"/>
    <mergeCell ref="L3:L4"/>
  </mergeCells>
  <pageMargins left="0.25" right="0.25" top="0.75" bottom="0.5" header="0.3" footer="0.3"/>
  <pageSetup scale="38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"/>
  <sheetViews>
    <sheetView view="pageBreakPreview" zoomScale="120" zoomScaleNormal="90" zoomScaleSheetLayoutView="120" workbookViewId="0">
      <pane xSplit="4" ySplit="4" topLeftCell="G5" activePane="bottomRight" state="frozen"/>
      <selection activeCell="D21" sqref="D21:E21"/>
      <selection pane="topRight" activeCell="D21" sqref="D21:E21"/>
      <selection pane="bottomLeft" activeCell="D21" sqref="D21:E21"/>
      <selection pane="bottomRight" activeCell="J30" sqref="J30"/>
    </sheetView>
  </sheetViews>
  <sheetFormatPr defaultColWidth="9.140625" defaultRowHeight="15"/>
  <cols>
    <col min="1" max="1" width="6.7109375" style="7" customWidth="1"/>
    <col min="2" max="2" width="26.28515625" style="7" customWidth="1"/>
    <col min="3" max="3" width="20.7109375" style="7" customWidth="1"/>
    <col min="4" max="4" width="17.140625" style="7" customWidth="1"/>
    <col min="5" max="5" width="21.85546875" style="7" customWidth="1"/>
    <col min="6" max="6" width="41" style="7" customWidth="1"/>
    <col min="7" max="7" width="21.85546875" style="7" customWidth="1"/>
    <col min="8" max="8" width="21.85546875" style="57" customWidth="1"/>
    <col min="9" max="9" width="22.85546875" style="57" customWidth="1"/>
    <col min="10" max="10" width="22.85546875" style="7" customWidth="1"/>
    <col min="11" max="11" width="21.28515625" style="7" customWidth="1"/>
    <col min="12" max="18" width="16.42578125" style="7" customWidth="1"/>
    <col min="19" max="16384" width="9.140625" style="7"/>
  </cols>
  <sheetData>
    <row r="1" spans="1:13" ht="36" customHeight="1">
      <c r="A1" s="226" t="s">
        <v>22</v>
      </c>
      <c r="B1" s="226"/>
      <c r="C1" s="226"/>
      <c r="D1" s="226"/>
      <c r="E1" s="226"/>
      <c r="F1" s="226"/>
      <c r="G1" s="117"/>
      <c r="H1" s="117"/>
      <c r="I1" s="117"/>
      <c r="J1" s="117"/>
      <c r="K1" s="118"/>
      <c r="L1" s="118"/>
      <c r="M1" s="118"/>
    </row>
    <row r="2" spans="1:13" ht="26.25" customHeight="1" thickBot="1">
      <c r="A2" s="34" t="s">
        <v>20</v>
      </c>
      <c r="B2" s="34"/>
      <c r="C2" s="34"/>
      <c r="D2" s="34"/>
      <c r="E2" s="34"/>
      <c r="F2" s="34"/>
      <c r="G2" s="34"/>
      <c r="H2" s="52"/>
      <c r="I2" s="52"/>
      <c r="J2" s="34"/>
      <c r="L2" s="3" t="s">
        <v>58</v>
      </c>
      <c r="M2" s="174">
        <v>45344</v>
      </c>
    </row>
    <row r="3" spans="1:13" s="18" customFormat="1" ht="21.75" customHeight="1">
      <c r="A3" s="227" t="s">
        <v>23</v>
      </c>
      <c r="B3" s="229" t="s">
        <v>46</v>
      </c>
      <c r="C3" s="229" t="s">
        <v>45</v>
      </c>
      <c r="D3" s="229" t="s">
        <v>31</v>
      </c>
      <c r="E3" s="229" t="s">
        <v>47</v>
      </c>
      <c r="F3" s="231" t="s">
        <v>59</v>
      </c>
      <c r="G3" s="47" t="s">
        <v>49</v>
      </c>
      <c r="H3" s="53" t="s">
        <v>48</v>
      </c>
      <c r="I3" s="53" t="s">
        <v>51</v>
      </c>
      <c r="J3" s="47" t="s">
        <v>60</v>
      </c>
      <c r="K3" s="231" t="s">
        <v>55</v>
      </c>
      <c r="L3" s="231" t="s">
        <v>32</v>
      </c>
      <c r="M3" s="224" t="s">
        <v>56</v>
      </c>
    </row>
    <row r="4" spans="1:13" s="18" customFormat="1" ht="21.75" customHeight="1" thickBot="1">
      <c r="A4" s="228"/>
      <c r="B4" s="230"/>
      <c r="C4" s="230"/>
      <c r="D4" s="230"/>
      <c r="E4" s="230"/>
      <c r="F4" s="232"/>
      <c r="G4" s="50" t="s">
        <v>50</v>
      </c>
      <c r="H4" s="54" t="s">
        <v>29</v>
      </c>
      <c r="I4" s="54" t="s">
        <v>29</v>
      </c>
      <c r="J4" s="62">
        <v>0.05</v>
      </c>
      <c r="K4" s="232"/>
      <c r="L4" s="232"/>
      <c r="M4" s="225"/>
    </row>
    <row r="5" spans="1:13" ht="79.5" customHeight="1">
      <c r="A5" s="71">
        <v>1</v>
      </c>
      <c r="B5"/>
      <c r="C5" s="72" t="s">
        <v>105</v>
      </c>
      <c r="D5" s="73" t="s">
        <v>106</v>
      </c>
      <c r="E5" s="73" t="s">
        <v>107</v>
      </c>
      <c r="F5" s="73"/>
      <c r="G5" s="73">
        <v>1</v>
      </c>
      <c r="H5" s="102">
        <v>1150</v>
      </c>
      <c r="I5" s="169">
        <f>G5*H5</f>
        <v>1150</v>
      </c>
      <c r="J5" s="169">
        <f>I5*5%</f>
        <v>57.5</v>
      </c>
      <c r="K5" s="73">
        <v>103000</v>
      </c>
      <c r="L5" s="73">
        <v>5603</v>
      </c>
      <c r="M5" s="24"/>
    </row>
    <row r="6" spans="1:13" ht="79.5" customHeight="1">
      <c r="A6" s="74">
        <v>2</v>
      </c>
      <c r="B6" s="12"/>
      <c r="C6" s="75" t="s">
        <v>121</v>
      </c>
      <c r="D6" s="48" t="s">
        <v>123</v>
      </c>
      <c r="E6" s="48" t="s">
        <v>124</v>
      </c>
      <c r="F6" s="48"/>
      <c r="G6" s="48">
        <v>1</v>
      </c>
      <c r="H6" s="103">
        <v>360</v>
      </c>
      <c r="I6" s="103">
        <v>360</v>
      </c>
      <c r="J6" s="169">
        <f>I6*5%</f>
        <v>18</v>
      </c>
      <c r="K6" s="48">
        <v>307800</v>
      </c>
      <c r="L6" s="48">
        <v>5600</v>
      </c>
      <c r="M6" s="19"/>
    </row>
    <row r="7" spans="1:13" ht="79.5" customHeight="1">
      <c r="A7" s="74">
        <v>3</v>
      </c>
      <c r="B7" s="12"/>
      <c r="C7" s="75" t="s">
        <v>122</v>
      </c>
      <c r="D7" s="48" t="s">
        <v>125</v>
      </c>
      <c r="E7" s="48" t="s">
        <v>124</v>
      </c>
      <c r="F7" s="48"/>
      <c r="G7" s="48">
        <v>1</v>
      </c>
      <c r="H7" s="103">
        <v>207</v>
      </c>
      <c r="I7" s="103">
        <v>207</v>
      </c>
      <c r="J7" s="169">
        <f>I7*5%</f>
        <v>10.350000000000001</v>
      </c>
      <c r="K7" s="48">
        <v>307800</v>
      </c>
      <c r="L7" s="48">
        <v>5600</v>
      </c>
      <c r="M7" s="19"/>
    </row>
    <row r="8" spans="1:13" ht="79.5" customHeight="1">
      <c r="A8" s="13"/>
      <c r="B8" s="12"/>
      <c r="C8" s="12"/>
      <c r="D8" s="12"/>
      <c r="E8" s="12"/>
      <c r="F8" s="12"/>
      <c r="G8" s="12"/>
      <c r="H8" s="55"/>
      <c r="I8" s="63"/>
      <c r="J8" s="63"/>
      <c r="K8" s="12"/>
      <c r="L8" s="12"/>
      <c r="M8" s="19"/>
    </row>
    <row r="9" spans="1:13" ht="79.5" customHeight="1">
      <c r="A9" s="13"/>
      <c r="B9" s="12"/>
      <c r="C9" s="12"/>
      <c r="D9" s="12"/>
      <c r="E9" s="12"/>
      <c r="F9" s="12"/>
      <c r="G9" s="12"/>
      <c r="H9" s="55"/>
      <c r="I9" s="63"/>
      <c r="J9" s="63"/>
      <c r="K9" s="12"/>
      <c r="L9" s="12"/>
      <c r="M9" s="19"/>
    </row>
    <row r="10" spans="1:13" ht="79.5" customHeight="1">
      <c r="A10" s="13"/>
      <c r="B10" s="12"/>
      <c r="C10" s="12"/>
      <c r="D10" s="12"/>
      <c r="E10" s="12"/>
      <c r="F10" s="12"/>
      <c r="G10" s="12"/>
      <c r="H10" s="55"/>
      <c r="I10" s="63"/>
      <c r="J10" s="63"/>
      <c r="K10" s="12"/>
      <c r="L10" s="12"/>
      <c r="M10" s="19"/>
    </row>
    <row r="11" spans="1:13" ht="79.5" customHeight="1">
      <c r="A11" s="13"/>
      <c r="B11" s="12"/>
      <c r="C11" s="12"/>
      <c r="D11" s="12"/>
      <c r="E11" s="12"/>
      <c r="F11" s="12"/>
      <c r="G11" s="12"/>
      <c r="H11" s="55"/>
      <c r="I11" s="63"/>
      <c r="J11" s="63"/>
      <c r="K11" s="12"/>
      <c r="L11" s="12"/>
      <c r="M11" s="19"/>
    </row>
    <row r="12" spans="1:13" ht="79.5" customHeight="1">
      <c r="A12" s="13"/>
      <c r="B12" s="12"/>
      <c r="C12" s="12"/>
      <c r="D12" s="12"/>
      <c r="E12" s="12"/>
      <c r="F12" s="12"/>
      <c r="G12" s="12"/>
      <c r="H12" s="55"/>
      <c r="I12" s="63"/>
      <c r="J12" s="63"/>
      <c r="K12" s="12"/>
      <c r="L12" s="12"/>
      <c r="M12" s="19"/>
    </row>
    <row r="13" spans="1:13" ht="79.5" customHeight="1">
      <c r="A13" s="13"/>
      <c r="B13" s="12"/>
      <c r="C13" s="12"/>
      <c r="D13" s="12"/>
      <c r="E13" s="12"/>
      <c r="F13" s="12"/>
      <c r="G13" s="12"/>
      <c r="H13" s="55"/>
      <c r="I13" s="63"/>
      <c r="J13" s="63"/>
      <c r="K13" s="12"/>
      <c r="L13" s="12"/>
      <c r="M13" s="19"/>
    </row>
    <row r="14" spans="1:13" ht="79.5" customHeight="1">
      <c r="A14" s="13"/>
      <c r="B14" s="12"/>
      <c r="C14" s="12"/>
      <c r="D14" s="12"/>
      <c r="E14" s="12"/>
      <c r="F14" s="12"/>
      <c r="G14" s="12"/>
      <c r="H14" s="55"/>
      <c r="I14" s="63"/>
      <c r="J14" s="63"/>
      <c r="K14" s="12"/>
      <c r="L14" s="12"/>
      <c r="M14" s="19"/>
    </row>
    <row r="15" spans="1:13" ht="79.5" customHeight="1">
      <c r="A15" s="13"/>
      <c r="B15" s="12"/>
      <c r="C15" s="12"/>
      <c r="D15" s="12"/>
      <c r="E15" s="12"/>
      <c r="F15" s="12"/>
      <c r="G15" s="12"/>
      <c r="H15" s="55"/>
      <c r="I15" s="63"/>
      <c r="J15" s="63"/>
      <c r="K15" s="12"/>
      <c r="L15" s="12"/>
      <c r="M15" s="19"/>
    </row>
    <row r="16" spans="1:13" ht="79.5" customHeight="1">
      <c r="A16" s="13"/>
      <c r="B16" s="12"/>
      <c r="C16" s="12"/>
      <c r="D16" s="12"/>
      <c r="E16" s="12"/>
      <c r="F16" s="12"/>
      <c r="G16" s="12"/>
      <c r="H16" s="55"/>
      <c r="I16" s="63"/>
      <c r="J16" s="63"/>
      <c r="K16" s="12"/>
      <c r="L16" s="12"/>
      <c r="M16" s="19"/>
    </row>
    <row r="17" spans="1:14" ht="79.5" customHeight="1">
      <c r="A17" s="13"/>
      <c r="B17" s="12"/>
      <c r="C17" s="12"/>
      <c r="D17" s="12"/>
      <c r="E17" s="12"/>
      <c r="F17" s="12"/>
      <c r="G17" s="12"/>
      <c r="H17" s="55"/>
      <c r="I17" s="63"/>
      <c r="J17" s="63"/>
      <c r="K17" s="12"/>
      <c r="L17" s="12"/>
      <c r="M17" s="19"/>
    </row>
    <row r="18" spans="1:14" ht="79.5" customHeight="1">
      <c r="A18" s="13"/>
      <c r="B18" s="12"/>
      <c r="C18" s="12"/>
      <c r="D18" s="12"/>
      <c r="E18" s="12"/>
      <c r="F18" s="12"/>
      <c r="G18" s="12"/>
      <c r="H18" s="55"/>
      <c r="I18" s="63"/>
      <c r="J18" s="63"/>
      <c r="K18" s="12"/>
      <c r="L18" s="12"/>
      <c r="M18" s="19"/>
    </row>
    <row r="19" spans="1:14" ht="79.5" customHeight="1">
      <c r="A19" s="13"/>
      <c r="B19" s="12"/>
      <c r="C19" s="12"/>
      <c r="D19" s="12"/>
      <c r="E19" s="12"/>
      <c r="F19" s="12"/>
      <c r="G19" s="12"/>
      <c r="H19" s="55"/>
      <c r="I19" s="63"/>
      <c r="J19" s="63"/>
      <c r="K19" s="12"/>
      <c r="L19" s="12"/>
      <c r="M19" s="19"/>
    </row>
    <row r="20" spans="1:14" ht="79.5" customHeight="1">
      <c r="A20" s="13"/>
      <c r="B20" s="12"/>
      <c r="C20" s="12"/>
      <c r="D20" s="12"/>
      <c r="E20" s="12"/>
      <c r="F20" s="12"/>
      <c r="G20" s="12"/>
      <c r="H20" s="55"/>
      <c r="I20" s="63"/>
      <c r="J20" s="63"/>
      <c r="K20" s="12"/>
      <c r="L20" s="12"/>
      <c r="M20" s="19"/>
    </row>
    <row r="21" spans="1:14" ht="79.5" customHeight="1">
      <c r="A21" s="13"/>
      <c r="B21" s="12"/>
      <c r="C21" s="12"/>
      <c r="D21" s="12"/>
      <c r="E21" s="12"/>
      <c r="F21" s="12"/>
      <c r="G21" s="12"/>
      <c r="H21" s="55"/>
      <c r="I21" s="63"/>
      <c r="J21" s="63"/>
      <c r="K21" s="12"/>
      <c r="L21" s="12"/>
      <c r="M21" s="19"/>
    </row>
    <row r="22" spans="1:14" ht="79.5" customHeight="1">
      <c r="A22" s="13"/>
      <c r="B22" s="12"/>
      <c r="C22" s="12"/>
      <c r="D22" s="12"/>
      <c r="E22" s="12"/>
      <c r="F22" s="12"/>
      <c r="G22" s="12"/>
      <c r="H22" s="55"/>
      <c r="I22" s="63"/>
      <c r="J22" s="63"/>
      <c r="K22" s="12"/>
      <c r="L22" s="12"/>
      <c r="M22" s="19"/>
    </row>
    <row r="23" spans="1:14" ht="79.5" customHeight="1">
      <c r="A23" s="13"/>
      <c r="B23" s="12"/>
      <c r="C23" s="12"/>
      <c r="D23" s="12"/>
      <c r="E23" s="12"/>
      <c r="F23" s="12"/>
      <c r="G23" s="12"/>
      <c r="H23" s="55"/>
      <c r="I23" s="63"/>
      <c r="J23" s="63"/>
      <c r="K23" s="12"/>
      <c r="L23" s="12"/>
      <c r="M23" s="19"/>
    </row>
    <row r="24" spans="1:14" ht="79.5" customHeight="1">
      <c r="A24" s="13"/>
      <c r="B24" s="12"/>
      <c r="C24" s="12"/>
      <c r="D24" s="12"/>
      <c r="E24" s="12"/>
      <c r="F24" s="12"/>
      <c r="G24" s="12"/>
      <c r="H24" s="55"/>
      <c r="I24" s="63"/>
      <c r="J24" s="63"/>
      <c r="K24" s="12"/>
      <c r="L24" s="12"/>
      <c r="M24" s="19"/>
    </row>
    <row r="25" spans="1:14" ht="79.5" customHeight="1">
      <c r="A25" s="13"/>
      <c r="B25" s="12"/>
      <c r="C25" s="12"/>
      <c r="D25" s="12"/>
      <c r="E25" s="12"/>
      <c r="F25" s="12"/>
      <c r="G25" s="12"/>
      <c r="H25" s="55"/>
      <c r="I25" s="63"/>
      <c r="J25" s="63"/>
      <c r="K25" s="12"/>
      <c r="L25" s="12"/>
      <c r="M25" s="19"/>
    </row>
    <row r="26" spans="1:14" ht="79.5" customHeight="1">
      <c r="A26" s="13"/>
      <c r="B26" s="12"/>
      <c r="C26" s="12"/>
      <c r="D26" s="12"/>
      <c r="E26" s="12"/>
      <c r="F26" s="12"/>
      <c r="G26" s="12"/>
      <c r="H26" s="55"/>
      <c r="I26" s="63"/>
      <c r="J26" s="63"/>
      <c r="K26" s="12"/>
      <c r="L26" s="12"/>
      <c r="M26" s="19"/>
    </row>
    <row r="27" spans="1:14" ht="79.5" customHeight="1">
      <c r="A27" s="13"/>
      <c r="B27" s="12"/>
      <c r="C27" s="12"/>
      <c r="D27" s="12"/>
      <c r="E27" s="12"/>
      <c r="F27" s="12"/>
      <c r="G27" s="12"/>
      <c r="H27" s="55"/>
      <c r="I27" s="63"/>
      <c r="J27" s="63"/>
      <c r="K27" s="12"/>
      <c r="L27" s="12"/>
      <c r="M27" s="19"/>
    </row>
    <row r="28" spans="1:14" ht="79.5" customHeight="1">
      <c r="A28" s="13"/>
      <c r="B28" s="12"/>
      <c r="C28" s="12"/>
      <c r="D28" s="12"/>
      <c r="E28" s="12"/>
      <c r="F28" s="12"/>
      <c r="G28" s="12"/>
      <c r="H28" s="55"/>
      <c r="I28" s="63"/>
      <c r="J28" s="63"/>
      <c r="K28" s="12"/>
      <c r="L28" s="12"/>
      <c r="M28" s="19"/>
    </row>
    <row r="29" spans="1:14" ht="79.5" customHeight="1" thickBot="1">
      <c r="A29" s="20"/>
      <c r="B29" s="21"/>
      <c r="C29" s="21"/>
      <c r="D29" s="21"/>
      <c r="E29" s="21"/>
      <c r="F29" s="21"/>
      <c r="G29" s="21"/>
      <c r="H29" s="56"/>
      <c r="I29" s="64"/>
      <c r="J29" s="64"/>
      <c r="K29" s="21"/>
      <c r="L29" s="21"/>
      <c r="M29" s="22"/>
    </row>
    <row r="30" spans="1:14" ht="45" customHeight="1" thickBot="1">
      <c r="A30" s="59"/>
      <c r="B30" s="59"/>
      <c r="C30" s="59"/>
      <c r="D30" s="59"/>
      <c r="E30" s="59"/>
      <c r="F30" s="59"/>
      <c r="G30" s="59"/>
      <c r="H30" s="88" t="s">
        <v>12</v>
      </c>
      <c r="I30" s="89">
        <f>SUM(I5:I29)</f>
        <v>1717</v>
      </c>
      <c r="J30" s="249">
        <f>SUM(J5:J29)</f>
        <v>85.85</v>
      </c>
      <c r="K30" s="59"/>
      <c r="L30" s="59"/>
      <c r="M30" s="59"/>
      <c r="N30" s="59"/>
    </row>
    <row r="31" spans="1:14" ht="12.75" customHeight="1" thickBot="1"/>
    <row r="32" spans="1:14" ht="21.75" customHeight="1">
      <c r="J32" s="106" t="s">
        <v>41</v>
      </c>
      <c r="K32" s="198" t="s">
        <v>40</v>
      </c>
      <c r="L32" s="223"/>
      <c r="M32" s="199"/>
    </row>
    <row r="33" spans="10:13" ht="21.75" customHeight="1" thickBot="1">
      <c r="J33" s="107" t="s">
        <v>39</v>
      </c>
      <c r="K33" s="32" t="s">
        <v>39</v>
      </c>
      <c r="L33" s="33" t="s">
        <v>38</v>
      </c>
      <c r="M33" s="67" t="s">
        <v>37</v>
      </c>
    </row>
    <row r="34" spans="10:13" ht="67.5" customHeight="1" thickBot="1">
      <c r="J34" s="108"/>
      <c r="K34" s="90"/>
      <c r="L34" s="46"/>
      <c r="M34" s="91"/>
    </row>
    <row r="35" spans="10:13" ht="21.75" customHeight="1"/>
    <row r="36" spans="10:13" ht="21.75" customHeight="1"/>
    <row r="37" spans="10:13" ht="21.75" customHeight="1"/>
    <row r="38" spans="10:13" ht="21.75" customHeight="1"/>
    <row r="39" spans="10:13" ht="21.75" customHeight="1"/>
    <row r="40" spans="10:13" ht="21.75" customHeight="1"/>
    <row r="41" spans="10:13" ht="21.75" customHeight="1"/>
    <row r="42" spans="10:13" ht="21.75" customHeight="1"/>
    <row r="43" spans="10:13" ht="21.75" customHeight="1"/>
    <row r="44" spans="10:13" ht="21.75" customHeight="1"/>
    <row r="45" spans="10:13" ht="21.75" customHeight="1"/>
    <row r="46" spans="10:13" ht="21.75" customHeight="1"/>
    <row r="47" spans="10:13" ht="21.75" customHeight="1"/>
    <row r="48" spans="10:13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</sheetData>
  <mergeCells count="11">
    <mergeCell ref="A1:F1"/>
    <mergeCell ref="K3:K4"/>
    <mergeCell ref="L3:L4"/>
    <mergeCell ref="M3:M4"/>
    <mergeCell ref="K32:M32"/>
    <mergeCell ref="A3:A4"/>
    <mergeCell ref="B3:B4"/>
    <mergeCell ref="C3:C4"/>
    <mergeCell ref="D3:D4"/>
    <mergeCell ref="E3:E4"/>
    <mergeCell ref="F3:F4"/>
  </mergeCells>
  <pageMargins left="0.45" right="0.45" top="0.75" bottom="0.5" header="0.3" footer="0.3"/>
  <pageSetup paperSize="9" scale="3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"/>
  <sheetViews>
    <sheetView view="pageBreakPreview" zoomScale="110" zoomScaleNormal="100" zoomScaleSheetLayoutView="110" workbookViewId="0">
      <selection activeCell="H11" sqref="H11"/>
    </sheetView>
  </sheetViews>
  <sheetFormatPr defaultColWidth="9.140625" defaultRowHeight="15"/>
  <cols>
    <col min="1" max="1" width="6.7109375" style="7" customWidth="1"/>
    <col min="2" max="2" width="51.5703125" style="7" customWidth="1"/>
    <col min="3" max="7" width="20.28515625" style="7" customWidth="1"/>
    <col min="8" max="8" width="20.28515625" style="57" customWidth="1"/>
    <col min="9" max="9" width="22.85546875" style="57" customWidth="1"/>
    <col min="10" max="10" width="22.85546875" style="7" customWidth="1"/>
    <col min="11" max="11" width="21.28515625" style="7" customWidth="1"/>
    <col min="12" max="18" width="16.42578125" style="7" customWidth="1"/>
    <col min="19" max="16384" width="9.140625" style="7"/>
  </cols>
  <sheetData>
    <row r="1" spans="1:13" ht="36" customHeight="1">
      <c r="A1" s="238" t="s">
        <v>61</v>
      </c>
      <c r="B1" s="238"/>
      <c r="C1" s="238"/>
      <c r="D1" s="238"/>
      <c r="E1" s="238"/>
      <c r="F1" s="238"/>
      <c r="G1" s="119"/>
      <c r="H1" s="119"/>
      <c r="I1" s="65"/>
      <c r="J1" s="65"/>
    </row>
    <row r="2" spans="1:13" ht="26.25" customHeight="1">
      <c r="A2" s="34" t="s">
        <v>21</v>
      </c>
      <c r="B2" s="34"/>
      <c r="C2" s="34"/>
      <c r="D2" s="34"/>
      <c r="E2" s="34"/>
      <c r="F2" s="34"/>
      <c r="G2" s="34"/>
      <c r="H2" s="52"/>
      <c r="I2" s="52"/>
      <c r="J2" s="34"/>
      <c r="L2" s="3"/>
      <c r="M2" s="58"/>
    </row>
    <row r="3" spans="1:13" ht="26.25" customHeight="1" thickBot="1">
      <c r="A3" s="34"/>
      <c r="B3" s="68" t="s">
        <v>73</v>
      </c>
      <c r="C3" s="70">
        <v>6.11</v>
      </c>
      <c r="D3" s="69" t="s">
        <v>72</v>
      </c>
      <c r="E3" s="34"/>
      <c r="F3" s="34"/>
      <c r="G3" s="3" t="s">
        <v>58</v>
      </c>
      <c r="H3" s="52"/>
      <c r="I3" s="52"/>
      <c r="J3" s="34"/>
      <c r="M3" s="58"/>
    </row>
    <row r="4" spans="1:13" s="18" customFormat="1" ht="21.75" customHeight="1">
      <c r="A4" s="236" t="s">
        <v>23</v>
      </c>
      <c r="B4" s="231" t="s">
        <v>9</v>
      </c>
      <c r="C4" s="47" t="s">
        <v>49</v>
      </c>
      <c r="D4" s="47" t="s">
        <v>63</v>
      </c>
      <c r="E4" s="47" t="s">
        <v>65</v>
      </c>
      <c r="F4" s="60" t="s">
        <v>67</v>
      </c>
      <c r="G4" s="47" t="s">
        <v>51</v>
      </c>
      <c r="H4" s="224" t="s">
        <v>56</v>
      </c>
    </row>
    <row r="5" spans="1:13" s="18" customFormat="1" ht="21.75" customHeight="1" thickBot="1">
      <c r="A5" s="237"/>
      <c r="B5" s="232"/>
      <c r="C5" s="50" t="s">
        <v>62</v>
      </c>
      <c r="D5" s="50" t="s">
        <v>64</v>
      </c>
      <c r="E5" s="50" t="s">
        <v>66</v>
      </c>
      <c r="F5" s="50" t="s">
        <v>66</v>
      </c>
      <c r="G5" s="54" t="s">
        <v>29</v>
      </c>
      <c r="H5" s="225"/>
    </row>
    <row r="6" spans="1:13" s="18" customFormat="1" ht="36.75" customHeight="1">
      <c r="A6" s="74">
        <v>1</v>
      </c>
      <c r="B6" s="75" t="s">
        <v>126</v>
      </c>
      <c r="C6" s="48">
        <v>1</v>
      </c>
      <c r="D6" s="48">
        <v>1</v>
      </c>
      <c r="E6" s="245">
        <v>960</v>
      </c>
      <c r="F6" s="245">
        <f t="shared" ref="F6:F12" si="0">C6*D6*E6</f>
        <v>960</v>
      </c>
      <c r="G6" s="245">
        <f>F6*$C$3</f>
        <v>5865.6</v>
      </c>
      <c r="H6" s="49"/>
    </row>
    <row r="7" spans="1:13" s="18" customFormat="1" ht="36.75" customHeight="1">
      <c r="A7" s="74">
        <v>2</v>
      </c>
      <c r="B7" s="75" t="s">
        <v>68</v>
      </c>
      <c r="C7" s="48">
        <v>1</v>
      </c>
      <c r="D7" s="48">
        <v>1</v>
      </c>
      <c r="E7" s="245">
        <v>7200</v>
      </c>
      <c r="F7" s="245">
        <f t="shared" si="0"/>
        <v>7200</v>
      </c>
      <c r="G7" s="245">
        <f t="shared" ref="G6:G12" si="1">F7*$C$3</f>
        <v>43992</v>
      </c>
      <c r="H7" s="49"/>
    </row>
    <row r="8" spans="1:13" s="18" customFormat="1" ht="36.75" customHeight="1">
      <c r="A8" s="74">
        <v>3</v>
      </c>
      <c r="B8" s="75" t="s">
        <v>69</v>
      </c>
      <c r="C8" s="48">
        <v>1</v>
      </c>
      <c r="D8" s="48">
        <v>1</v>
      </c>
      <c r="E8" s="245">
        <v>7200</v>
      </c>
      <c r="F8" s="245">
        <f>C8*D8*E8</f>
        <v>7200</v>
      </c>
      <c r="G8" s="245">
        <f t="shared" si="1"/>
        <v>43992</v>
      </c>
      <c r="H8" s="49"/>
    </row>
    <row r="9" spans="1:13" s="18" customFormat="1" ht="36.75" customHeight="1">
      <c r="A9" s="74">
        <v>4</v>
      </c>
      <c r="B9" s="75" t="s">
        <v>70</v>
      </c>
      <c r="C9" s="48">
        <v>1</v>
      </c>
      <c r="D9" s="48">
        <v>1</v>
      </c>
      <c r="E9" s="245">
        <v>480</v>
      </c>
      <c r="F9" s="245">
        <f t="shared" si="0"/>
        <v>480</v>
      </c>
      <c r="G9" s="245">
        <f t="shared" si="1"/>
        <v>2932.8</v>
      </c>
      <c r="H9" s="49"/>
    </row>
    <row r="10" spans="1:13" s="18" customFormat="1" ht="36.75" customHeight="1">
      <c r="A10" s="74">
        <v>5</v>
      </c>
      <c r="B10" s="75" t="s">
        <v>71</v>
      </c>
      <c r="C10" s="48">
        <v>1</v>
      </c>
      <c r="D10" s="48">
        <v>1</v>
      </c>
      <c r="E10" s="245">
        <v>480</v>
      </c>
      <c r="F10" s="245">
        <f t="shared" si="0"/>
        <v>480</v>
      </c>
      <c r="G10" s="245">
        <f t="shared" si="1"/>
        <v>2932.8</v>
      </c>
      <c r="H10" s="49"/>
    </row>
    <row r="11" spans="1:13" s="18" customFormat="1" ht="36.75" customHeight="1">
      <c r="A11" s="74"/>
      <c r="B11" s="48"/>
      <c r="C11" s="48"/>
      <c r="D11" s="48"/>
      <c r="E11" s="245"/>
      <c r="F11" s="245">
        <f t="shared" si="0"/>
        <v>0</v>
      </c>
      <c r="G11" s="245">
        <f t="shared" si="1"/>
        <v>0</v>
      </c>
      <c r="H11" s="49"/>
    </row>
    <row r="12" spans="1:13" s="18" customFormat="1" ht="36.75" customHeight="1" thickBot="1">
      <c r="A12" s="76"/>
      <c r="B12" s="77"/>
      <c r="C12" s="77"/>
      <c r="D12" s="77"/>
      <c r="E12" s="247"/>
      <c r="F12" s="247">
        <f t="shared" si="0"/>
        <v>0</v>
      </c>
      <c r="G12" s="247">
        <f t="shared" si="1"/>
        <v>0</v>
      </c>
      <c r="H12" s="78"/>
    </row>
    <row r="13" spans="1:13" s="18" customFormat="1" ht="36.75" customHeight="1" thickTop="1" thickBot="1">
      <c r="A13" s="81"/>
      <c r="B13" s="82" t="s">
        <v>36</v>
      </c>
      <c r="C13" s="82"/>
      <c r="D13" s="82"/>
      <c r="E13" s="178"/>
      <c r="F13" s="178">
        <f>SUM(F6:F12)</f>
        <v>16320</v>
      </c>
      <c r="G13" s="178">
        <f>F13*$C$3</f>
        <v>99715.200000000012</v>
      </c>
      <c r="H13" s="83"/>
    </row>
    <row r="14" spans="1:13" ht="12.75" customHeight="1" thickBot="1"/>
    <row r="15" spans="1:13" ht="21.75" customHeight="1">
      <c r="E15" s="154" t="s">
        <v>41</v>
      </c>
      <c r="F15" s="233" t="s">
        <v>40</v>
      </c>
      <c r="G15" s="234"/>
      <c r="H15" s="235"/>
      <c r="I15" s="7"/>
    </row>
    <row r="16" spans="1:13" ht="21.75" customHeight="1" thickBot="1">
      <c r="E16" s="155" t="s">
        <v>39</v>
      </c>
      <c r="F16" s="114" t="s">
        <v>39</v>
      </c>
      <c r="G16" s="115" t="s">
        <v>38</v>
      </c>
      <c r="H16" s="116" t="s">
        <v>37</v>
      </c>
      <c r="I16" s="7"/>
    </row>
    <row r="17" spans="5:9" ht="67.5" customHeight="1" thickBot="1">
      <c r="E17" s="108"/>
      <c r="F17" s="90"/>
      <c r="G17" s="46"/>
      <c r="H17" s="91"/>
      <c r="I17" s="7"/>
    </row>
    <row r="18" spans="5:9" ht="21.75" customHeight="1"/>
    <row r="19" spans="5:9" ht="21.75" customHeight="1"/>
    <row r="20" spans="5:9" ht="21.75" customHeight="1"/>
    <row r="21" spans="5:9" ht="21.75" customHeight="1"/>
    <row r="22" spans="5:9" ht="21.75" customHeight="1"/>
    <row r="23" spans="5:9" ht="21.75" customHeight="1"/>
    <row r="24" spans="5:9" ht="21.75" customHeight="1"/>
    <row r="25" spans="5:9" ht="21.75" customHeight="1"/>
    <row r="26" spans="5:9" ht="21.75" customHeight="1"/>
    <row r="27" spans="5:9" ht="21.75" customHeight="1"/>
    <row r="28" spans="5:9" ht="21.75" customHeight="1"/>
    <row r="29" spans="5:9" ht="21.75" customHeight="1"/>
    <row r="30" spans="5:9" ht="21.75" customHeight="1"/>
    <row r="31" spans="5:9" ht="21.75" customHeight="1"/>
    <row r="32" spans="5:9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</sheetData>
  <mergeCells count="5">
    <mergeCell ref="F15:H15"/>
    <mergeCell ref="A4:A5"/>
    <mergeCell ref="B4:B5"/>
    <mergeCell ref="H4:H5"/>
    <mergeCell ref="A1:F1"/>
  </mergeCells>
  <pageMargins left="0.7" right="0.7" top="0.75" bottom="0.75" header="0.3" footer="0.3"/>
  <pageSetup scale="50" orientation="portrait" horizontalDpi="4294967293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5"/>
  <sheetViews>
    <sheetView workbookViewId="0">
      <selection activeCell="E29" sqref="E29"/>
    </sheetView>
  </sheetViews>
  <sheetFormatPr defaultColWidth="9.140625" defaultRowHeight="20.25"/>
  <cols>
    <col min="1" max="1" width="2.5703125" style="126" customWidth="1"/>
    <col min="2" max="2" width="9.7109375" style="126" customWidth="1"/>
    <col min="3" max="3" width="69.28515625" style="126" bestFit="1" customWidth="1"/>
    <col min="4" max="4" width="18" style="126" bestFit="1" customWidth="1"/>
    <col min="5" max="5" width="21.140625" style="126" customWidth="1"/>
    <col min="6" max="255" width="9" style="126" customWidth="1"/>
    <col min="256" max="16384" width="9.140625" style="126"/>
  </cols>
  <sheetData>
    <row r="1" spans="2:9" s="125" customFormat="1" ht="23.25" customHeight="1">
      <c r="B1" s="239" t="s">
        <v>79</v>
      </c>
      <c r="C1" s="240"/>
      <c r="D1" s="241"/>
      <c r="E1" s="124" t="s">
        <v>90</v>
      </c>
      <c r="H1" s="126"/>
      <c r="I1" s="126"/>
    </row>
    <row r="2" spans="2:9" s="125" customFormat="1" ht="29.25" customHeight="1">
      <c r="B2" s="242" t="s">
        <v>80</v>
      </c>
      <c r="C2" s="243"/>
      <c r="D2" s="244"/>
      <c r="E2" s="124" t="s">
        <v>91</v>
      </c>
      <c r="H2" s="126"/>
      <c r="I2" s="126"/>
    </row>
    <row r="3" spans="2:9" s="128" customFormat="1" ht="16.5" customHeight="1">
      <c r="B3" s="127"/>
      <c r="C3" s="127"/>
      <c r="D3" s="127"/>
      <c r="E3" s="127"/>
    </row>
    <row r="4" spans="2:9" s="129" customFormat="1" ht="13.5" customHeight="1" thickBot="1"/>
    <row r="5" spans="2:9" s="133" customFormat="1" ht="26.25" customHeight="1">
      <c r="B5" s="130" t="s">
        <v>81</v>
      </c>
      <c r="C5" s="131" t="s">
        <v>82</v>
      </c>
      <c r="D5" s="132" t="s">
        <v>83</v>
      </c>
      <c r="E5" s="132" t="s">
        <v>84</v>
      </c>
    </row>
    <row r="6" spans="2:9" ht="22.5" customHeight="1" thickBot="1">
      <c r="B6" s="134" t="s">
        <v>85</v>
      </c>
      <c r="C6" s="135" t="s">
        <v>86</v>
      </c>
      <c r="D6" s="136" t="s">
        <v>87</v>
      </c>
      <c r="E6" s="136" t="s">
        <v>88</v>
      </c>
    </row>
    <row r="7" spans="2:9" ht="23.25" customHeight="1">
      <c r="B7" s="137">
        <v>0</v>
      </c>
      <c r="C7" s="138" t="s">
        <v>89</v>
      </c>
      <c r="D7" s="139">
        <v>44809</v>
      </c>
      <c r="E7" s="139"/>
    </row>
    <row r="8" spans="2:9" ht="23.25" customHeight="1">
      <c r="B8" s="140">
        <v>1</v>
      </c>
      <c r="C8" s="141" t="s">
        <v>92</v>
      </c>
      <c r="D8" s="142">
        <v>45072</v>
      </c>
      <c r="E8" s="142"/>
    </row>
    <row r="9" spans="2:9" ht="23.25" customHeight="1">
      <c r="B9" s="140"/>
      <c r="C9" s="141" t="s">
        <v>93</v>
      </c>
      <c r="D9" s="142"/>
      <c r="E9" s="142"/>
    </row>
    <row r="10" spans="2:9" ht="23.25" customHeight="1">
      <c r="B10" s="143"/>
      <c r="C10" s="144"/>
      <c r="D10" s="142"/>
      <c r="E10" s="142"/>
    </row>
    <row r="11" spans="2:9" ht="23.25" customHeight="1">
      <c r="B11" s="140"/>
      <c r="C11" s="144"/>
      <c r="D11" s="142"/>
      <c r="E11" s="142"/>
    </row>
    <row r="12" spans="2:9" ht="23.25" customHeight="1">
      <c r="B12" s="143"/>
      <c r="C12" s="144"/>
      <c r="D12" s="142"/>
      <c r="E12" s="142"/>
    </row>
    <row r="13" spans="2:9" ht="23.25" customHeight="1">
      <c r="B13" s="143"/>
      <c r="C13" s="144"/>
      <c r="D13" s="142"/>
      <c r="E13" s="142"/>
    </row>
    <row r="14" spans="2:9" ht="23.25" customHeight="1">
      <c r="B14" s="143"/>
      <c r="C14" s="144"/>
      <c r="D14" s="142"/>
      <c r="E14" s="142"/>
    </row>
    <row r="15" spans="2:9" ht="23.25" customHeight="1">
      <c r="B15" s="143"/>
      <c r="C15" s="144"/>
      <c r="D15" s="142"/>
      <c r="E15" s="142"/>
    </row>
    <row r="16" spans="2:9" ht="23.25" customHeight="1">
      <c r="B16" s="143"/>
      <c r="C16" s="144"/>
      <c r="D16" s="142"/>
      <c r="E16" s="142"/>
    </row>
    <row r="17" spans="2:5" ht="23.25" customHeight="1">
      <c r="B17" s="143"/>
      <c r="C17" s="144"/>
      <c r="D17" s="142"/>
      <c r="E17" s="142"/>
    </row>
    <row r="18" spans="2:5" ht="23.25" customHeight="1">
      <c r="B18" s="143"/>
      <c r="C18" s="144"/>
      <c r="D18" s="142"/>
      <c r="E18" s="142"/>
    </row>
    <row r="19" spans="2:5" ht="23.25" customHeight="1">
      <c r="B19" s="143"/>
      <c r="C19" s="144"/>
      <c r="D19" s="142"/>
      <c r="E19" s="142"/>
    </row>
    <row r="20" spans="2:5" ht="23.25" customHeight="1">
      <c r="B20" s="143"/>
      <c r="C20" s="144"/>
      <c r="D20" s="142"/>
      <c r="E20" s="142"/>
    </row>
    <row r="21" spans="2:5" ht="23.25" customHeight="1">
      <c r="B21" s="143"/>
      <c r="C21" s="144"/>
      <c r="D21" s="142"/>
      <c r="E21" s="142"/>
    </row>
    <row r="22" spans="2:5" ht="23.25" customHeight="1">
      <c r="B22" s="143"/>
      <c r="C22" s="144"/>
      <c r="D22" s="142"/>
      <c r="E22" s="142"/>
    </row>
    <row r="23" spans="2:5" ht="23.25" customHeight="1">
      <c r="B23" s="143"/>
      <c r="C23" s="144"/>
      <c r="D23" s="142"/>
      <c r="E23" s="142"/>
    </row>
    <row r="24" spans="2:5" ht="23.25" customHeight="1">
      <c r="B24" s="143"/>
      <c r="C24" s="144"/>
      <c r="D24" s="142"/>
      <c r="E24" s="142"/>
    </row>
    <row r="25" spans="2:5" ht="23.25" customHeight="1">
      <c r="B25" s="143"/>
      <c r="C25" s="145"/>
      <c r="D25" s="142"/>
      <c r="E25" s="142"/>
    </row>
    <row r="26" spans="2:5" ht="23.25" customHeight="1">
      <c r="B26" s="143"/>
      <c r="C26" s="144"/>
      <c r="D26" s="142"/>
      <c r="E26" s="142"/>
    </row>
    <row r="27" spans="2:5" ht="23.25" customHeight="1">
      <c r="B27" s="143"/>
      <c r="C27" s="144"/>
      <c r="D27" s="142"/>
      <c r="E27" s="142"/>
    </row>
    <row r="28" spans="2:5" ht="23.25" customHeight="1">
      <c r="B28" s="143"/>
      <c r="C28" s="144"/>
      <c r="D28" s="142"/>
      <c r="E28" s="142"/>
    </row>
    <row r="29" spans="2:5" ht="23.25" customHeight="1">
      <c r="B29" s="143"/>
      <c r="C29" s="144"/>
      <c r="D29" s="142"/>
      <c r="E29" s="142"/>
    </row>
    <row r="30" spans="2:5" ht="23.25" customHeight="1">
      <c r="B30" s="143"/>
      <c r="C30" s="144"/>
      <c r="D30" s="142"/>
      <c r="E30" s="142"/>
    </row>
    <row r="31" spans="2:5" ht="23.25" customHeight="1">
      <c r="B31" s="143"/>
      <c r="C31" s="144"/>
      <c r="D31" s="142"/>
      <c r="E31" s="142"/>
    </row>
    <row r="32" spans="2:5" ht="23.25" customHeight="1">
      <c r="B32" s="143"/>
      <c r="C32" s="144"/>
      <c r="D32" s="142"/>
      <c r="E32" s="142"/>
    </row>
    <row r="33" spans="2:5" ht="23.25" customHeight="1">
      <c r="B33" s="143"/>
      <c r="C33" s="144"/>
      <c r="D33" s="142"/>
      <c r="E33" s="142"/>
    </row>
    <row r="34" spans="2:5" ht="23.25" customHeight="1">
      <c r="B34" s="143"/>
      <c r="C34" s="144"/>
      <c r="D34" s="142"/>
      <c r="E34" s="142"/>
    </row>
    <row r="35" spans="2:5" ht="23.25" customHeight="1">
      <c r="B35" s="143"/>
      <c r="C35" s="144"/>
      <c r="D35" s="142"/>
      <c r="E35" s="142"/>
    </row>
    <row r="36" spans="2:5" ht="23.25" customHeight="1">
      <c r="B36" s="143"/>
      <c r="C36" s="144"/>
      <c r="D36" s="142"/>
      <c r="E36" s="142"/>
    </row>
    <row r="37" spans="2:5" ht="23.25" customHeight="1">
      <c r="B37" s="143"/>
      <c r="C37" s="144"/>
      <c r="D37" s="142"/>
      <c r="E37" s="142"/>
    </row>
    <row r="38" spans="2:5" ht="23.25" customHeight="1">
      <c r="B38" s="143"/>
      <c r="C38" s="144"/>
      <c r="D38" s="142"/>
      <c r="E38" s="142"/>
    </row>
    <row r="39" spans="2:5" ht="23.25" customHeight="1">
      <c r="B39" s="143"/>
      <c r="C39" s="144"/>
      <c r="D39" s="142"/>
      <c r="E39" s="142"/>
    </row>
    <row r="40" spans="2:5" ht="23.25" customHeight="1">
      <c r="B40" s="143"/>
      <c r="C40" s="144"/>
      <c r="D40" s="142"/>
      <c r="E40" s="142"/>
    </row>
    <row r="41" spans="2:5" ht="23.25" customHeight="1">
      <c r="B41" s="143"/>
      <c r="C41" s="144"/>
      <c r="D41" s="142"/>
      <c r="E41" s="142"/>
    </row>
    <row r="42" spans="2:5" ht="23.25" customHeight="1" thickBot="1">
      <c r="B42" s="146"/>
      <c r="C42" s="147"/>
      <c r="D42" s="148"/>
      <c r="E42" s="148"/>
    </row>
    <row r="43" spans="2:5" ht="9" customHeight="1">
      <c r="B43" s="149"/>
      <c r="C43" s="149"/>
      <c r="D43" s="149"/>
      <c r="E43" s="149"/>
    </row>
    <row r="44" spans="2:5">
      <c r="B44" s="150"/>
    </row>
    <row r="45" spans="2:5" ht="15" customHeight="1"/>
  </sheetData>
  <mergeCells count="2">
    <mergeCell ref="B1:D1"/>
    <mergeCell ref="B2:D2"/>
  </mergeCells>
  <printOptions horizontalCentered="1"/>
  <pageMargins left="0.27559055118110198" right="0.27559055118110198" top="0.27559055118110198" bottom="0.27559055118110198" header="0.31496062992126" footer="0.27559055118110198"/>
  <pageSetup paperSize="9" scale="80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Cover</vt:lpstr>
      <vt:lpstr>1.MATERIAL</vt:lpstr>
      <vt:lpstr>2.MATERIAL (REUSE)</vt:lpstr>
      <vt:lpstr>3.STANDARD PART</vt:lpstr>
      <vt:lpstr>4.STANDARD PART (REUSE)</vt:lpstr>
      <vt:lpstr>5.LABOR COST (ASSY&amp;DEBUG)</vt:lpstr>
      <vt:lpstr>บันทึกการเปลี่ยนแปลง</vt:lpstr>
      <vt:lpstr>Chart1</vt:lpstr>
      <vt:lpstr>บันทึกการเปลี่ยนแปลง!Print_Area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MR.SOMYOS PADUNGCHAY</dc:creator>
  <cp:lastModifiedBy>MR.PUTTACHART CHABUA</cp:lastModifiedBy>
  <cp:lastPrinted>2024-02-23T07:48:03Z</cp:lastPrinted>
  <dcterms:created xsi:type="dcterms:W3CDTF">2022-08-29T05:04:19Z</dcterms:created>
  <dcterms:modified xsi:type="dcterms:W3CDTF">2024-02-27T02:45:15Z</dcterms:modified>
</cp:coreProperties>
</file>