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50" windowWidth="21840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5" i="1"/>
  <c r="M14"/>
  <c r="H7" l="1"/>
  <c r="J7"/>
  <c r="K11" l="1"/>
  <c r="F11"/>
  <c r="F7"/>
  <c r="J11" s="1"/>
  <c r="D7"/>
  <c r="E11" l="1"/>
  <c r="D11"/>
  <c r="H11"/>
  <c r="C11"/>
  <c r="I11"/>
  <c r="B14" l="1"/>
  <c r="D14"/>
  <c r="C14"/>
  <c r="E14"/>
  <c r="B15"/>
  <c r="C15"/>
  <c r="K15"/>
  <c r="I15"/>
  <c r="G15"/>
  <c r="E15"/>
  <c r="L15"/>
  <c r="J15"/>
  <c r="H15"/>
  <c r="F15"/>
  <c r="D15"/>
  <c r="K14"/>
  <c r="I14"/>
  <c r="G14"/>
  <c r="L14"/>
  <c r="J14"/>
  <c r="H14"/>
  <c r="F14"/>
</calcChain>
</file>

<file path=xl/sharedStrings.xml><?xml version="1.0" encoding="utf-8"?>
<sst xmlns="http://schemas.openxmlformats.org/spreadsheetml/2006/main" count="29" uniqueCount="29">
  <si>
    <t>Velocity</t>
  </si>
  <si>
    <t>Position</t>
  </si>
  <si>
    <t>X1</t>
  </si>
  <si>
    <t>X2</t>
  </si>
  <si>
    <t>Y1</t>
  </si>
  <si>
    <t>Y2</t>
  </si>
  <si>
    <t>X3</t>
  </si>
  <si>
    <t>Y3</t>
  </si>
  <si>
    <t>A</t>
  </si>
  <si>
    <t>B</t>
  </si>
  <si>
    <t>C</t>
  </si>
  <si>
    <t>D</t>
  </si>
  <si>
    <t>E</t>
  </si>
  <si>
    <t>F</t>
  </si>
  <si>
    <t>G</t>
  </si>
  <si>
    <t>H</t>
  </si>
  <si>
    <t>X0</t>
  </si>
  <si>
    <t>Y0</t>
  </si>
  <si>
    <t>t</t>
  </si>
  <si>
    <t>x</t>
  </si>
  <si>
    <t>y</t>
  </si>
  <si>
    <t>Cubic Splines and Quadratic Movement</t>
  </si>
  <si>
    <t>Research for Gifted Multiplayer</t>
  </si>
  <si>
    <t>Start X</t>
  </si>
  <si>
    <t>Start Y</t>
  </si>
  <si>
    <t>End X</t>
  </si>
  <si>
    <t>End Y</t>
  </si>
  <si>
    <t>Current Location</t>
  </si>
  <si>
    <t>Packet Coordinates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</si>
</sst>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5" borderId="0" xfId="4"/>
    <xf numFmtId="0" fontId="3" fillId="4" borderId="0" xfId="3"/>
    <xf numFmtId="0" fontId="3" fillId="2" borderId="0" xfId="1"/>
    <xf numFmtId="0" fontId="1" fillId="3" borderId="0" xfId="2"/>
    <xf numFmtId="0" fontId="4" fillId="0" borderId="0" xfId="0" applyFont="1"/>
    <xf numFmtId="0" fontId="0" fillId="3" borderId="0" xfId="2" applyFont="1"/>
    <xf numFmtId="0" fontId="0" fillId="5" borderId="0" xfId="4" applyFont="1"/>
    <xf numFmtId="0" fontId="3" fillId="7" borderId="0" xfId="6"/>
    <xf numFmtId="0" fontId="3" fillId="8" borderId="0" xfId="7"/>
    <xf numFmtId="0" fontId="5" fillId="0" borderId="0" xfId="0" applyFont="1"/>
    <xf numFmtId="0" fontId="3" fillId="6" borderId="0" xfId="5"/>
    <xf numFmtId="9" fontId="3" fillId="8" borderId="0" xfId="7" applyNumberFormat="1"/>
    <xf numFmtId="43" fontId="3" fillId="2" borderId="0" xfId="1" applyNumberFormat="1"/>
    <xf numFmtId="43" fontId="3" fillId="4" borderId="0" xfId="3" applyNumberFormat="1"/>
    <xf numFmtId="0" fontId="3" fillId="6" borderId="0" xfId="5" applyAlignment="1">
      <alignment horizontal="center" vertical="center"/>
    </xf>
    <xf numFmtId="0" fontId="1" fillId="3" borderId="0" xfId="2" applyAlignment="1">
      <alignment horizontal="left"/>
    </xf>
    <xf numFmtId="0" fontId="1" fillId="5" borderId="0" xfId="4" applyAlignment="1">
      <alignment horizontal="left"/>
    </xf>
  </cellXfs>
  <cellStyles count="8">
    <cellStyle name="40% - Accent1" xfId="2" builtinId="31"/>
    <cellStyle name="40% - Accent6" xfId="4" builtinId="51"/>
    <cellStyle name="Accent1" xfId="1" builtinId="29"/>
    <cellStyle name="Accent3" xfId="5" builtinId="37"/>
    <cellStyle name="Accent4" xfId="6" builtinId="41"/>
    <cellStyle name="Accent5" xfId="7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4727888840984228E-2"/>
          <c:y val="3.414846087077824E-2"/>
          <c:w val="0.75324952536552536"/>
          <c:h val="0.88879917308616341"/>
        </c:manualLayout>
      </c:layout>
      <c:scatterChart>
        <c:scatterStyle val="lineMarker"/>
        <c:ser>
          <c:idx val="0"/>
          <c:order val="0"/>
          <c:tx>
            <c:v>Spline</c:v>
          </c:tx>
          <c:spPr>
            <a:ln>
              <a:solidFill>
                <a:schemeClr val="accent3">
                  <a:lumMod val="75000"/>
                </a:schemeClr>
              </a:solidFill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Sheet1!$B$14:$M$14</c:f>
              <c:numCache>
                <c:formatCode>_-* #,##0.00_-;\-* #,##0.00_-;_-* "-"??_-;_-@_-</c:formatCode>
                <c:ptCount val="12"/>
                <c:pt idx="0" formatCode="General">
                  <c:v>1</c:v>
                </c:pt>
                <c:pt idx="1">
                  <c:v>1.6</c:v>
                </c:pt>
                <c:pt idx="2">
                  <c:v>2.2000000000000002</c:v>
                </c:pt>
                <c:pt idx="3">
                  <c:v>2.8</c:v>
                </c:pt>
                <c:pt idx="4">
                  <c:v>3.4000000000000004</c:v>
                </c:pt>
                <c:pt idx="5">
                  <c:v>4</c:v>
                </c:pt>
                <c:pt idx="6">
                  <c:v>4.5999999999999996</c:v>
                </c:pt>
                <c:pt idx="7">
                  <c:v>5.1999999999999993</c:v>
                </c:pt>
                <c:pt idx="8">
                  <c:v>5.8000000000000007</c:v>
                </c:pt>
                <c:pt idx="9">
                  <c:v>6.4</c:v>
                </c:pt>
                <c:pt idx="10">
                  <c:v>7</c:v>
                </c:pt>
                <c:pt idx="11">
                  <c:v>7.6000000000000005</c:v>
                </c:pt>
              </c:numCache>
            </c:numRef>
          </c:xVal>
          <c:yVal>
            <c:numRef>
              <c:f>Sheet1!$B$15:$M$15</c:f>
              <c:numCache>
                <c:formatCode>_-* #,##0.00_-;\-* #,##0.00_-;_-* "-"??_-;_-@_-</c:formatCode>
                <c:ptCount val="12"/>
                <c:pt idx="0" formatCode="General">
                  <c:v>5</c:v>
                </c:pt>
                <c:pt idx="1">
                  <c:v>5.8620000000000001</c:v>
                </c:pt>
                <c:pt idx="2">
                  <c:v>6.1360000000000001</c:v>
                </c:pt>
                <c:pt idx="3">
                  <c:v>5.9539999999999997</c:v>
                </c:pt>
                <c:pt idx="4">
                  <c:v>5.4479999999999995</c:v>
                </c:pt>
                <c:pt idx="5">
                  <c:v>4.75</c:v>
                </c:pt>
                <c:pt idx="6">
                  <c:v>3.9920000000000009</c:v>
                </c:pt>
                <c:pt idx="7">
                  <c:v>3.3060000000000009</c:v>
                </c:pt>
                <c:pt idx="8">
                  <c:v>2.8239999999999981</c:v>
                </c:pt>
                <c:pt idx="9">
                  <c:v>2.6780000000000008</c:v>
                </c:pt>
                <c:pt idx="10">
                  <c:v>3</c:v>
                </c:pt>
                <c:pt idx="11">
                  <c:v>3.9220000000000024</c:v>
                </c:pt>
              </c:numCache>
            </c:numRef>
          </c:yVal>
        </c:ser>
        <c:ser>
          <c:idx val="1"/>
          <c:order val="1"/>
          <c:tx>
            <c:v>Start</c:v>
          </c:tx>
          <c:spPr>
            <a:ln w="38100" cap="rnd">
              <a:solidFill>
                <a:schemeClr val="tx2">
                  <a:lumMod val="60000"/>
                  <a:lumOff val="40000"/>
                </a:schemeClr>
              </a:solidFill>
              <a:headEnd type="oval"/>
              <a:tailEnd type="triangl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"/>
          </c:dPt>
          <c:xVal>
            <c:numRef>
              <c:f>Sheet1!$C$7:$D$7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Sheet1!$E$7:$F$7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yVal>
        </c:ser>
        <c:ser>
          <c:idx val="2"/>
          <c:order val="2"/>
          <c:tx>
            <c:v>End</c:v>
          </c:tx>
          <c:spPr>
            <a:ln w="38100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Sheet1!$G$7:$H$7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xVal>
          <c:yVal>
            <c:numRef>
              <c:f>Sheet1!$I$7:$J$7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</c:ser>
        <c:axId val="71090560"/>
        <c:axId val="71092096"/>
      </c:scatterChart>
      <c:valAx>
        <c:axId val="71090560"/>
        <c:scaling>
          <c:orientation val="minMax"/>
          <c:max val="10"/>
          <c:min val="0"/>
        </c:scaling>
        <c:axPos val="b"/>
        <c:numFmt formatCode="General" sourceLinked="1"/>
        <c:tickLblPos val="nextTo"/>
        <c:crossAx val="71092096"/>
        <c:crosses val="autoZero"/>
        <c:crossBetween val="midCat"/>
        <c:majorUnit val="1"/>
      </c:valAx>
      <c:valAx>
        <c:axId val="71092096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71090560"/>
        <c:crosses val="autoZero"/>
        <c:crossBetween val="midCat"/>
        <c:majorUnit val="1"/>
      </c:valAx>
    </c:plotArea>
    <c:legend>
      <c:legendPos val="r"/>
      <c:layout/>
      <c:spPr>
        <a:effectLst/>
      </c:spPr>
    </c:legend>
    <c:plotVisOnly val="1"/>
    <c:dispBlanksAs val="gap"/>
  </c:chart>
  <c:spPr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176213</xdr:rowOff>
    </xdr:from>
    <xdr:to>
      <xdr:col>13</xdr:col>
      <xdr:colOff>581025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topLeftCell="A7" zoomScaleNormal="100" workbookViewId="0">
      <selection activeCell="Q15" sqref="Q15"/>
    </sheetView>
  </sheetViews>
  <sheetFormatPr defaultRowHeight="15"/>
  <cols>
    <col min="1" max="1" width="8.28515625" bestFit="1" customWidth="1"/>
    <col min="2" max="2" width="3.5703125" bestFit="1" customWidth="1"/>
    <col min="3" max="3" width="6.5703125" customWidth="1"/>
    <col min="4" max="4" width="6" bestFit="1" customWidth="1"/>
    <col min="5" max="5" width="6.5703125" bestFit="1" customWidth="1"/>
    <col min="6" max="6" width="6" bestFit="1" customWidth="1"/>
    <col min="7" max="7" width="5.7109375" customWidth="1"/>
    <col min="8" max="13" width="6" bestFit="1" customWidth="1"/>
  </cols>
  <sheetData>
    <row r="1" spans="1:13" ht="21">
      <c r="C1" s="11" t="s">
        <v>21</v>
      </c>
    </row>
    <row r="2" spans="1:13">
      <c r="C2" s="6" t="s">
        <v>22</v>
      </c>
    </row>
    <row r="4" spans="1:13">
      <c r="C4" s="9" t="s">
        <v>27</v>
      </c>
      <c r="D4" s="9"/>
      <c r="E4" s="9"/>
      <c r="F4" s="9"/>
      <c r="G4" s="10" t="s">
        <v>28</v>
      </c>
      <c r="H4" s="10"/>
      <c r="I4" s="10"/>
      <c r="J4" s="10"/>
    </row>
    <row r="5" spans="1:13">
      <c r="C5" s="5" t="s">
        <v>23</v>
      </c>
      <c r="D5" s="5"/>
      <c r="E5" s="2" t="s">
        <v>24</v>
      </c>
      <c r="F5" s="2"/>
      <c r="G5" s="7" t="s">
        <v>25</v>
      </c>
      <c r="H5" s="7"/>
      <c r="I5" s="8" t="s">
        <v>26</v>
      </c>
      <c r="J5" s="8"/>
    </row>
    <row r="6" spans="1:13">
      <c r="C6" s="4" t="s">
        <v>16</v>
      </c>
      <c r="D6" s="4" t="s">
        <v>2</v>
      </c>
      <c r="E6" s="3" t="s">
        <v>17</v>
      </c>
      <c r="F6" s="3" t="s">
        <v>4</v>
      </c>
      <c r="G6" s="4" t="s">
        <v>3</v>
      </c>
      <c r="H6" s="4" t="s">
        <v>6</v>
      </c>
      <c r="I6" s="3" t="s">
        <v>5</v>
      </c>
      <c r="J6" s="3" t="s">
        <v>7</v>
      </c>
    </row>
    <row r="7" spans="1:13">
      <c r="A7" s="12" t="s">
        <v>1</v>
      </c>
      <c r="B7" s="12"/>
      <c r="C7" s="17">
        <v>1</v>
      </c>
      <c r="D7" s="17">
        <f>C7+C8</f>
        <v>3</v>
      </c>
      <c r="E7" s="18">
        <v>5</v>
      </c>
      <c r="F7" s="18">
        <f>E7+E8</f>
        <v>9</v>
      </c>
      <c r="G7" s="17">
        <v>5</v>
      </c>
      <c r="H7" s="17">
        <f>G7+G8</f>
        <v>7</v>
      </c>
      <c r="I7" s="18">
        <v>1</v>
      </c>
      <c r="J7" s="18">
        <f>I7+I8</f>
        <v>3</v>
      </c>
    </row>
    <row r="8" spans="1:13">
      <c r="A8" s="12" t="s">
        <v>0</v>
      </c>
      <c r="B8" s="12"/>
      <c r="C8" s="17">
        <v>2</v>
      </c>
      <c r="D8" s="17"/>
      <c r="E8" s="18">
        <v>4</v>
      </c>
      <c r="F8" s="18"/>
      <c r="G8" s="17">
        <v>2</v>
      </c>
      <c r="H8" s="17"/>
      <c r="I8" s="18">
        <v>2</v>
      </c>
      <c r="J8" s="18"/>
    </row>
    <row r="10" spans="1:13">
      <c r="C10" s="4" t="s">
        <v>8</v>
      </c>
      <c r="D10" s="4" t="s">
        <v>9</v>
      </c>
      <c r="E10" s="4" t="s">
        <v>10</v>
      </c>
      <c r="F10" s="4" t="s">
        <v>11</v>
      </c>
      <c r="G10" s="1"/>
      <c r="H10" s="3" t="s">
        <v>12</v>
      </c>
      <c r="I10" s="3" t="s">
        <v>13</v>
      </c>
      <c r="J10" s="3" t="s">
        <v>14</v>
      </c>
      <c r="K10" s="3" t="s">
        <v>15</v>
      </c>
    </row>
    <row r="11" spans="1:13">
      <c r="C11" s="17">
        <f>H7 - (3*G7) + (3*D7) - C7</f>
        <v>0</v>
      </c>
      <c r="D11" s="17">
        <f>(3*G7) - (6*D7) + (3*C7)</f>
        <v>0</v>
      </c>
      <c r="E11" s="17">
        <f>(3*D7)-(3*C7)</f>
        <v>6</v>
      </c>
      <c r="F11" s="17">
        <f>C7</f>
        <v>1</v>
      </c>
      <c r="H11" s="18">
        <f>J7 - (3*I7) + (3*F7) - E7</f>
        <v>22</v>
      </c>
      <c r="I11" s="18">
        <f>(3*I7) - (6*F7) + (3*E7)</f>
        <v>-36</v>
      </c>
      <c r="J11" s="18">
        <f>(3*F7)-(3*E7)</f>
        <v>12</v>
      </c>
      <c r="K11" s="18">
        <f>E7</f>
        <v>5</v>
      </c>
    </row>
    <row r="13" spans="1:13">
      <c r="A13" s="16" t="s">
        <v>18</v>
      </c>
      <c r="B13" s="13">
        <v>0</v>
      </c>
      <c r="C13" s="13">
        <v>0.1</v>
      </c>
      <c r="D13" s="13">
        <v>0.2</v>
      </c>
      <c r="E13" s="13">
        <v>0.3</v>
      </c>
      <c r="F13" s="13">
        <v>0.4</v>
      </c>
      <c r="G13" s="13">
        <v>0.5</v>
      </c>
      <c r="H13" s="13">
        <v>0.6</v>
      </c>
      <c r="I13" s="13">
        <v>0.7</v>
      </c>
      <c r="J13" s="13">
        <v>0.8</v>
      </c>
      <c r="K13" s="13">
        <v>0.9</v>
      </c>
      <c r="L13" s="13">
        <v>1</v>
      </c>
      <c r="M13" s="13">
        <v>1.1000000000000001</v>
      </c>
    </row>
    <row r="14" spans="1:13">
      <c r="A14" s="16" t="s">
        <v>19</v>
      </c>
      <c r="B14" s="4">
        <f>(C11*B13^3) + (D11*B13^2) + (E11*B13) + F11</f>
        <v>1</v>
      </c>
      <c r="C14" s="14">
        <f>(C11*C13^3) + (D11*C13^2) + (E11*C13) + F11</f>
        <v>1.6</v>
      </c>
      <c r="D14" s="14">
        <f>(C11*D13^3) + (D11*D13^2) + (E11*D13) + F11</f>
        <v>2.2000000000000002</v>
      </c>
      <c r="E14" s="14">
        <f>(C11*E13^3) + (D11*E13^2) + (E11*E13) + F11</f>
        <v>2.8</v>
      </c>
      <c r="F14" s="14">
        <f>(C11*F13^3) + (D11*F13^2) + (E11*F13) + F11</f>
        <v>3.4000000000000004</v>
      </c>
      <c r="G14" s="14">
        <f>(C11*G13^3) + (D11*G13^2) + (E11*G13) + F11</f>
        <v>4</v>
      </c>
      <c r="H14" s="14">
        <f>(C11*H13^3) + (D11*H13^2) + (E11*H13) + F11</f>
        <v>4.5999999999999996</v>
      </c>
      <c r="I14" s="14">
        <f>(C11*I13^3) + (D11*I13^2) + (E11*I13) + F11</f>
        <v>5.1999999999999993</v>
      </c>
      <c r="J14" s="14">
        <f>(C11*J13^3) + (D11*J13^2) + (E11*J13) + F11</f>
        <v>5.8000000000000007</v>
      </c>
      <c r="K14" s="14">
        <f>(C11*K13^3) + (D11*K13^2) + (E11*K13) + F11</f>
        <v>6.4</v>
      </c>
      <c r="L14" s="14">
        <f>(C11*L13^3) + (D11*L13^2) + (E11*L13) + F11</f>
        <v>7</v>
      </c>
      <c r="M14" s="14">
        <f>(C11*M13^3) + (D11*M13^2) + (E11*M13) + F11</f>
        <v>7.6000000000000005</v>
      </c>
    </row>
    <row r="15" spans="1:13">
      <c r="A15" s="16" t="s">
        <v>20</v>
      </c>
      <c r="B15" s="3">
        <f>(H11*B13^3) + (I11*B13^2) + (J11*B13) +K11</f>
        <v>5</v>
      </c>
      <c r="C15" s="15">
        <f>(H11*C13^3) + (I11*C13^2) + (J11*C13) +K11</f>
        <v>5.8620000000000001</v>
      </c>
      <c r="D15" s="15">
        <f>(H11*D13^3) + (I11*D13^2) + (J11*D13) +K11</f>
        <v>6.1360000000000001</v>
      </c>
      <c r="E15" s="15">
        <f>(H11*E13^3) + (I11*E13^2) + (J11*E13) +K11</f>
        <v>5.9539999999999997</v>
      </c>
      <c r="F15" s="15">
        <f>(H11*F13^3) + (I11*F13^2) + (J11*F13) +K11</f>
        <v>5.4479999999999995</v>
      </c>
      <c r="G15" s="15">
        <f>(H11*G13^3) + (I11*G13^2) + (J11*G13) +K11</f>
        <v>4.75</v>
      </c>
      <c r="H15" s="15">
        <f>(H11*H13^3) + (I11*H13^2) + (J11*H13) +K11</f>
        <v>3.9920000000000009</v>
      </c>
      <c r="I15" s="15">
        <f>(H11*I13^3) + (I11*I13^2) + (J11*I13) +K11</f>
        <v>3.3060000000000009</v>
      </c>
      <c r="J15" s="15">
        <f>(H11*J13^3) + (I11*J13^2) + (J11*J13) +K11</f>
        <v>2.8239999999999981</v>
      </c>
      <c r="K15" s="15">
        <f>(H11*K13^3) + (I11*K13^2) + (J11*K13) +K11</f>
        <v>2.6780000000000008</v>
      </c>
      <c r="L15" s="15">
        <f>(H11*L13^3) + (I11*L13^2) + (J11*L13) +K11</f>
        <v>3</v>
      </c>
      <c r="M15" s="15">
        <f>(H11*M13^3) + (I11*M13^2) + (J11*M13) +K11</f>
        <v>3.9220000000000024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Sussex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</dc:creator>
  <cp:lastModifiedBy>Hex</cp:lastModifiedBy>
  <dcterms:created xsi:type="dcterms:W3CDTF">2010-11-30T13:11:41Z</dcterms:created>
  <dcterms:modified xsi:type="dcterms:W3CDTF">2010-12-12T01:23:41Z</dcterms:modified>
</cp:coreProperties>
</file>