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d.docs.live.net/b3fc1c9379bbc09f/Documents/apps/github/fit/assets/data/"/>
    </mc:Choice>
  </mc:AlternateContent>
  <xr:revisionPtr revIDLastSave="787" documentId="11_F25DC773A252ABDACC1048C979DB435A5BDE58E8" xr6:coauthVersionLast="47" xr6:coauthVersionMax="47" xr10:uidLastSave="{958910DF-4685-41A7-BC47-6789B69385E1}"/>
  <bookViews>
    <workbookView xWindow="-108" yWindow="-108" windowWidth="23256" windowHeight="12456" xr2:uid="{00000000-000D-0000-FFFF-FFFF00000000}"/>
  </bookViews>
  <sheets>
    <sheet name="log" sheetId="1" r:id="rId1"/>
    <sheet name="rules" sheetId="5" r:id="rId2"/>
    <sheet name="Dashboard" sheetId="4" r:id="rId3"/>
    <sheet name="Definitions" sheetId="2" r:id="rId4"/>
    <sheet name="Experiments" sheetId="3" r:id="rId5"/>
  </sheets>
  <definedNames>
    <definedName name="_xlnm.Print_Titles" localSheetId="0">log!$1:$1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7" i="1" l="1"/>
  <c r="E68" i="1"/>
  <c r="E69" i="1"/>
  <c r="E70" i="1"/>
  <c r="B4" i="5" a="1"/>
  <c r="B4" i="5" s="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63" i="1"/>
  <c r="E64" i="1"/>
  <c r="E65" i="1"/>
  <c r="E66" i="1"/>
  <c r="E60" i="1"/>
  <c r="E61" i="1"/>
  <c r="E62" i="1"/>
  <c r="E54" i="1"/>
  <c r="E55" i="1"/>
  <c r="E56" i="1"/>
  <c r="E57" i="1"/>
  <c r="E58" i="1"/>
  <c r="E59" i="1"/>
  <c r="A2" i="2" a="1"/>
  <c r="A2" i="2" s="1"/>
  <c r="B9" i="3"/>
  <c r="B10" i="3" s="1"/>
  <c r="E39" i="1"/>
  <c r="E40" i="1"/>
  <c r="E41" i="1"/>
  <c r="E42" i="1"/>
  <c r="E43" i="1"/>
  <c r="E44" i="1"/>
  <c r="E45" i="1"/>
  <c r="E46" i="1"/>
  <c r="E47" i="1"/>
  <c r="E48" i="1"/>
  <c r="E49" i="1"/>
  <c r="E50" i="1"/>
  <c r="E51" i="1"/>
  <c r="E52" i="1"/>
  <c r="E5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<sst xmlns="http://schemas.openxmlformats.org/spreadsheetml/2006/main" count="228" uniqueCount="94">
  <si>
    <t>Date</t>
  </si>
  <si>
    <t>Title</t>
  </si>
  <si>
    <t>Yoga</t>
  </si>
  <si>
    <t>Upper body</t>
  </si>
  <si>
    <t>Rest</t>
  </si>
  <si>
    <t>cable bicep curl, 10 kg, 10 rep | cable triceps pushdown, 10 kg, 9 rep | cable triceps overhead extension, 10 kg, 8 rep; 15 kg x | 9 rep | 8 rep | 7 rep; 8 rep | 7 rep | 6 rep, 2 x;</t>
  </si>
  <si>
    <t>set 1</t>
  </si>
  <si>
    <t>subset 1</t>
  </si>
  <si>
    <t>subset 2</t>
  </si>
  <si>
    <t>subset 3</t>
  </si>
  <si>
    <t>cable biceps curl</t>
  </si>
  <si>
    <t>cable triceps pushdown</t>
  </si>
  <si>
    <t>cable triceps overhead extension</t>
  </si>
  <si>
    <t>10 kg</t>
  </si>
  <si>
    <t>10 rep</t>
  </si>
  <si>
    <t>9 rep</t>
  </si>
  <si>
    <t>8 rep</t>
  </si>
  <si>
    <t>set 2</t>
  </si>
  <si>
    <t>set 3</t>
  </si>
  <si>
    <t>20 kg</t>
  </si>
  <si>
    <t>7 rep</t>
  </si>
  <si>
    <t>6 rep</t>
  </si>
  <si>
    <t>cable bicep curl, 10 kg, 10 rep | cable triceps pushdown, 10 kg, 9 rep | cable triceps overhead extension, 10 kg, 8 rep; 
20 kg x | rep-1 | rep-1 | rep-1, x;</t>
  </si>
  <si>
    <t>subset 4</t>
  </si>
  <si>
    <t>-</t>
  </si>
  <si>
    <t>0 kg</t>
  </si>
  <si>
    <t>pushup (free body)</t>
  </si>
  <si>
    <t xml:space="preserve">cable bicep curl, 10 kg, 10 rep | cable triceps pushdown, 10 kg, 9 rep | cable triceps overhead extension, 10 kg, 8 rep; 
20 kg, rep-1 x | pushup, 10 rep-- | pullup, -2 rep++, x;
</t>
  </si>
  <si>
    <t>Lat pulldown wide grip, 30 kg, 12 rep, 7 rpe; 35 kg, 8 rep, 9 rpe | 25 kg, 10 rep, 10 rpe, 2 x;
Machine rowing, ;
Barbell row, 35 kg, 12 rep, 3 x;
Bicep hammer curls, 7.5 kg, 12 rep; 7.5 kg, 12 rep | 5 kg, 15 rep, 2 x;
Bicep curls with EZ curl bar, ;
Preacher curl with EZ curl bar;
Running and walking, 18 min, 1.55 km;
Dead hang, 40 s; 30 s;</t>
  </si>
  <si>
    <t>cable bicep curl, 10 kg, 10 rep; 15 kg, 8 rep | 10 kg, 8 rep, 2x; 
cable triceps pushdown, 11 kg, 10 rep; 15 kg, 8 rep | 10 kg, 8 rep, 2x; 
cable triceps overhead extension, 12 kg, 10 rep, 3 x;</t>
  </si>
  <si>
    <t>1. Conventional dead lift (2 to 5 reps x 3 sets - up to 70 kg)
2. Goblet squats (3 sets × 12 reps - 15 kg)
3. Inclined leg press (3 sets × 10 reps - 110 kg)
4. Lunge walk (12.5 kg each hand)
5. Band squat (52 reps)</t>
  </si>
  <si>
    <t>Arms</t>
  </si>
  <si>
    <t>Legs</t>
  </si>
  <si>
    <t>barbell row; cardio;</t>
  </si>
  <si>
    <t xml:space="preserve">Rest </t>
  </si>
  <si>
    <t>Chest</t>
  </si>
  <si>
    <t>Compound exercise</t>
  </si>
  <si>
    <t xml:space="preserve">Circuit </t>
  </si>
  <si>
    <t xml:space="preserve">Side delt; </t>
  </si>
  <si>
    <t xml:space="preserve">Compound exercise </t>
  </si>
  <si>
    <t>conventional deadlift, 70 kg pr, 2-5 rep, 3 x; 
goblet squat, 15 kg, 12 rep, 3 x; 
incline leg press, 110 kg, 10 rep, 3 x; 
lunge walk, 12.5 kg, 12.5 kg; 
band squat, 52 rep;</t>
  </si>
  <si>
    <t>Action score</t>
  </si>
  <si>
    <t>If more than one activity occurs on the same day, you might see multiple rows with same date value</t>
  </si>
  <si>
    <t>This score is evaluated for every day and is calculated as a ratio of number of days active in the last 7 days excluding the current day [Range: 0 to 7; Ideal Range: 5+]</t>
  </si>
  <si>
    <t>Exercise Code</t>
  </si>
  <si>
    <t>Exercise</t>
  </si>
  <si>
    <t>push-up, 50 rep;
assisted pull-up, 20 rep;
barbell row;
cable row;</t>
  </si>
  <si>
    <t>S. No.</t>
  </si>
  <si>
    <t>About</t>
  </si>
  <si>
    <t>Statistics friendly</t>
  </si>
  <si>
    <t>Yes</t>
  </si>
  <si>
    <t>No</t>
  </si>
  <si>
    <t>Remarks</t>
  </si>
  <si>
    <t xml:space="preserve">Statistics friendly is when a parameter can be used for making graphs. </t>
  </si>
  <si>
    <t>Parameter</t>
  </si>
  <si>
    <t>Pseudo Code</t>
  </si>
  <si>
    <t>Description of the workout in a human readable format</t>
  </si>
  <si>
    <t>This is the instruction of the actions performed encoded into a code language (Exercise Code) created by Rahul Natha, which is suitable for various statistical analyses</t>
  </si>
  <si>
    <t>Name of the workout being performed</t>
  </si>
  <si>
    <t>Any notes taken from the workout for further considerations in improvement</t>
  </si>
  <si>
    <t>Reracking of dumbells unsuccessful in an attempt and caused tiny cut on right index finger</t>
  </si>
  <si>
    <t>back barbell squat;
front barbell squat;
inclined leg press;
leg extension;
bulgarian squat;
band squat, 50 rep;
monster walk, 10 rep pair;</t>
  </si>
  <si>
    <t>push-up;
bench press, 50 kg pr;
inclined sholder press;
skull crusher;
triceps push down;
treadmill, 12 min, 1.18 km, 2.5 inclinatioin;</t>
  </si>
  <si>
    <t>biceps curl;
hammer curl;
diamond push-ups, 10 rep;
skull crusher;
triceps kicks;
cable biceps curl;
cable biceps push-down;
cable overhead triceps extension;
forearms standing roll;
forearms bench roll;
treadmill, 12 min, 1.02 km, 2.5 inclinaton;</t>
  </si>
  <si>
    <t>push-up, 15 rep, 2x; 14 rep; 15 rep; 10 rep; 9 rep; 2 rep; 10 rep;</t>
  </si>
  <si>
    <t>proper re-racking to be practiced</t>
  </si>
  <si>
    <t>Chest and shoulders</t>
  </si>
  <si>
    <t>HIIT</t>
  </si>
  <si>
    <t>Back and core</t>
  </si>
  <si>
    <t>back: conventional dead lift, 77 kg pr; 
cable row;
v row;
treadmill, 1 km, 12 min;
core: plank; side plank; crunch; ball rise;</t>
  </si>
  <si>
    <t>dead lift observation: chest almost at hip level, needed to be higher up</t>
  </si>
  <si>
    <t>arms: bicep curls; skull crush; cable biceps; cable triceps; triceps push down with box; forearms with straight bar; cable forearms;</t>
  </si>
  <si>
    <t>didn't go deep enough</t>
  </si>
  <si>
    <t>observations</t>
  </si>
  <si>
    <t>barbell back squat, 90 kg pr, 1 rep; 1 rep fail; 1 rep;</t>
  </si>
  <si>
    <t>HIIT: jumping jacks | box squats | jump squats | burpees | shoulder, knee and toe touch push-up | box pistol squats | plank | push-up, 3 x;</t>
  </si>
  <si>
    <t>arms: warm up; barbell curls; skull crush with kettle bell; diamond knee pushups; bicep curls with weight disc plate; prone back extension (superman); stretches;</t>
  </si>
  <si>
    <t>Gym</t>
  </si>
  <si>
    <t>action_score</t>
  </si>
  <si>
    <t>exercise_code</t>
  </si>
  <si>
    <t>title</t>
  </si>
  <si>
    <t>date</t>
  </si>
  <si>
    <t>barbell back squat, 20 kg, 10 rep; 25 kg ++5 kg, 1 rep, 11 x;</t>
  </si>
  <si>
    <t>bench press, 20 kg, 5 rep; 30 kg, 1 rep; 40 kg; 45 kg, fail;
machine chest press, 20 kg, 10 rep; 30 kg, 2 x;
dumble fly, 10 kg pair, 10 rep, 3 x;
dumble shoulder press, 10 kg pair, 10 rep; 15 kg pair, 2 x;</t>
  </si>
  <si>
    <t>HIIT: warm-up | barbell row, 35 kg, 10 rep | barbell shoulder press | barbell back squat, 3 x;
treadmill, 1.2 km, 12 min;</t>
  </si>
  <si>
    <t>Exercise Code 1.0</t>
  </si>
  <si>
    <t>Each subset is separated with "|" mark.</t>
  </si>
  <si>
    <t>Whatever is before ":" mark is the title of the set. It is a redundant info and shall be omitted when the code is presented as a table.</t>
  </si>
  <si>
    <t>No mention of the weight and reps tell that these values must be taken from the same exercise from the previous set. However, if the same exercise isn't performed in the previous set, or when this is the first set of the workout, in such cases, the weight and reps values will be the same as that used in the immediate previous exercise, that is the immediate previosu subset, performed in the same set.</t>
  </si>
  <si>
    <t>", 3 x;" this means to repeat the current set with same instructions for 3 times (including the current set).</t>
  </si>
  <si>
    <t>Format to represent a set: "exercise_name, weight, repetitions, duration, distance, rpe, sets;"</t>
  </si>
  <si>
    <t>Examples: "exercise_name" can be "barbell back squat", "weight" can be "30 kg" and it means 30 kgf (kilogram force), "repetitions" can be "10 rep", "duration" can be "1 min", "distance" can be "2 km", "rpe" can be "8", "sets" can be "3 x".</t>
  </si>
  <si>
    <t>Each set is ended with ";" mark and it is optional to use this mark for the last set. In other words, sets are separated by ";".</t>
  </si>
  <si>
    <t>barbell back squat, 20 kg, 10 rep; 60 kg, 4 rep; 90 kg, 1 rep; 2 rep; 3 rep; 2 rep fail; 
45 deg inclined leg press, 45 + 50 kg sin(45 deg), 10 rep; 45 + 90 kg sin(45deg), 8 rep; 10 rep;
lunge walk, 10 kg pair, 10 rep pair, 2 x; 12.5 kg pair, 8 rep pair;
leg extension, 30 kg, 10 rep; 32 kg | 25 kg, 8 rep, 2 x;
treadmil, 8 min, 1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</si>
</sst>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log!$E$1:$E$8</c:f>
              <c:strCache>
                <c:ptCount val="8"/>
                <c:pt idx="0">
                  <c:v>action_score</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trendline>
            <c:spPr>
              <a:ln w="9525" cap="rnd">
                <a:solidFill>
                  <a:schemeClr val="tx1">
                    <a:alpha val="31000"/>
                  </a:schemeClr>
                </a:solidFill>
              </a:ln>
              <a:effectLst/>
            </c:spPr>
            <c:trendlineType val="linear"/>
            <c:forward val="2"/>
            <c:dispRSqr val="0"/>
            <c:dispEq val="0"/>
          </c:trendline>
          <c:cat>
            <c:numRef>
              <c:f>log!$A$9:$A$78</c:f>
              <c:numCache>
                <c:formatCode>m/d/yyyy</c:formatCode>
                <c:ptCount val="70"/>
                <c:pt idx="0">
                  <c:v>45604</c:v>
                </c:pt>
                <c:pt idx="1">
                  <c:v>45605</c:v>
                </c:pt>
                <c:pt idx="2">
                  <c:v>45606</c:v>
                </c:pt>
                <c:pt idx="3">
                  <c:v>45607</c:v>
                </c:pt>
                <c:pt idx="4">
                  <c:v>45608</c:v>
                </c:pt>
                <c:pt idx="5">
                  <c:v>45609</c:v>
                </c:pt>
                <c:pt idx="6">
                  <c:v>45610</c:v>
                </c:pt>
                <c:pt idx="7">
                  <c:v>45611</c:v>
                </c:pt>
                <c:pt idx="8">
                  <c:v>45612</c:v>
                </c:pt>
                <c:pt idx="9">
                  <c:v>45613</c:v>
                </c:pt>
                <c:pt idx="10">
                  <c:v>45614</c:v>
                </c:pt>
                <c:pt idx="11">
                  <c:v>45615</c:v>
                </c:pt>
                <c:pt idx="12">
                  <c:v>45616</c:v>
                </c:pt>
                <c:pt idx="13">
                  <c:v>45617</c:v>
                </c:pt>
                <c:pt idx="14">
                  <c:v>45618</c:v>
                </c:pt>
                <c:pt idx="15">
                  <c:v>45619</c:v>
                </c:pt>
                <c:pt idx="16">
                  <c:v>45620</c:v>
                </c:pt>
                <c:pt idx="17">
                  <c:v>45621</c:v>
                </c:pt>
                <c:pt idx="18">
                  <c:v>45622</c:v>
                </c:pt>
                <c:pt idx="19">
                  <c:v>45623</c:v>
                </c:pt>
                <c:pt idx="20">
                  <c:v>45624</c:v>
                </c:pt>
                <c:pt idx="21">
                  <c:v>45625</c:v>
                </c:pt>
                <c:pt idx="22">
                  <c:v>45626</c:v>
                </c:pt>
                <c:pt idx="23">
                  <c:v>45627</c:v>
                </c:pt>
                <c:pt idx="24">
                  <c:v>45628</c:v>
                </c:pt>
                <c:pt idx="25">
                  <c:v>45629</c:v>
                </c:pt>
                <c:pt idx="26">
                  <c:v>45630</c:v>
                </c:pt>
                <c:pt idx="27">
                  <c:v>45631</c:v>
                </c:pt>
                <c:pt idx="28">
                  <c:v>45632</c:v>
                </c:pt>
                <c:pt idx="29">
                  <c:v>45633</c:v>
                </c:pt>
                <c:pt idx="30">
                  <c:v>45634</c:v>
                </c:pt>
                <c:pt idx="31">
                  <c:v>45635</c:v>
                </c:pt>
                <c:pt idx="32">
                  <c:v>45636</c:v>
                </c:pt>
                <c:pt idx="33">
                  <c:v>45637</c:v>
                </c:pt>
                <c:pt idx="34">
                  <c:v>45638</c:v>
                </c:pt>
                <c:pt idx="35">
                  <c:v>45639</c:v>
                </c:pt>
                <c:pt idx="36">
                  <c:v>45640</c:v>
                </c:pt>
                <c:pt idx="37">
                  <c:v>45641</c:v>
                </c:pt>
                <c:pt idx="38">
                  <c:v>45642</c:v>
                </c:pt>
                <c:pt idx="39">
                  <c:v>45643</c:v>
                </c:pt>
                <c:pt idx="40">
                  <c:v>45644</c:v>
                </c:pt>
                <c:pt idx="41">
                  <c:v>45645</c:v>
                </c:pt>
                <c:pt idx="42">
                  <c:v>45646</c:v>
                </c:pt>
                <c:pt idx="43">
                  <c:v>45647</c:v>
                </c:pt>
                <c:pt idx="44">
                  <c:v>45648</c:v>
                </c:pt>
                <c:pt idx="45">
                  <c:v>45649</c:v>
                </c:pt>
                <c:pt idx="46">
                  <c:v>45650</c:v>
                </c:pt>
                <c:pt idx="47">
                  <c:v>45651</c:v>
                </c:pt>
                <c:pt idx="48">
                  <c:v>45652</c:v>
                </c:pt>
                <c:pt idx="49">
                  <c:v>45653</c:v>
                </c:pt>
                <c:pt idx="50">
                  <c:v>45654</c:v>
                </c:pt>
                <c:pt idx="51">
                  <c:v>45655</c:v>
                </c:pt>
                <c:pt idx="52">
                  <c:v>45656</c:v>
                </c:pt>
                <c:pt idx="53">
                  <c:v>45657</c:v>
                </c:pt>
                <c:pt idx="54">
                  <c:v>45658</c:v>
                </c:pt>
                <c:pt idx="55">
                  <c:v>45659</c:v>
                </c:pt>
                <c:pt idx="56">
                  <c:v>45660</c:v>
                </c:pt>
                <c:pt idx="57">
                  <c:v>45661</c:v>
                </c:pt>
                <c:pt idx="58">
                  <c:v>45662</c:v>
                </c:pt>
                <c:pt idx="59">
                  <c:v>45663</c:v>
                </c:pt>
                <c:pt idx="60">
                  <c:v>45664</c:v>
                </c:pt>
                <c:pt idx="61">
                  <c:v>45665</c:v>
                </c:pt>
              </c:numCache>
            </c:numRef>
          </c:cat>
          <c:val>
            <c:numRef>
              <c:f>log!$E$9:$E$78</c:f>
              <c:numCache>
                <c:formatCode>General</c:formatCode>
                <c:ptCount val="70"/>
                <c:pt idx="0">
                  <c:v>4</c:v>
                </c:pt>
                <c:pt idx="1">
                  <c:v>4</c:v>
                </c:pt>
                <c:pt idx="2">
                  <c:v>4</c:v>
                </c:pt>
                <c:pt idx="3">
                  <c:v>4</c:v>
                </c:pt>
                <c:pt idx="4">
                  <c:v>4</c:v>
                </c:pt>
                <c:pt idx="5">
                  <c:v>5</c:v>
                </c:pt>
                <c:pt idx="6">
                  <c:v>4</c:v>
                </c:pt>
                <c:pt idx="7">
                  <c:v>3</c:v>
                </c:pt>
                <c:pt idx="8">
                  <c:v>4</c:v>
                </c:pt>
                <c:pt idx="9">
                  <c:v>5</c:v>
                </c:pt>
                <c:pt idx="10">
                  <c:v>4</c:v>
                </c:pt>
                <c:pt idx="11">
                  <c:v>3</c:v>
                </c:pt>
                <c:pt idx="12">
                  <c:v>2</c:v>
                </c:pt>
                <c:pt idx="13">
                  <c:v>3</c:v>
                </c:pt>
                <c:pt idx="14">
                  <c:v>3</c:v>
                </c:pt>
                <c:pt idx="15">
                  <c:v>2</c:v>
                </c:pt>
                <c:pt idx="16">
                  <c:v>1</c:v>
                </c:pt>
                <c:pt idx="17">
                  <c:v>1</c:v>
                </c:pt>
                <c:pt idx="18">
                  <c:v>1</c:v>
                </c:pt>
                <c:pt idx="19">
                  <c:v>1</c:v>
                </c:pt>
                <c:pt idx="20">
                  <c:v>0</c:v>
                </c:pt>
                <c:pt idx="21">
                  <c:v>0</c:v>
                </c:pt>
                <c:pt idx="22">
                  <c:v>1</c:v>
                </c:pt>
                <c:pt idx="23">
                  <c:v>1</c:v>
                </c:pt>
                <c:pt idx="24">
                  <c:v>2</c:v>
                </c:pt>
                <c:pt idx="25">
                  <c:v>3</c:v>
                </c:pt>
                <c:pt idx="26">
                  <c:v>4</c:v>
                </c:pt>
                <c:pt idx="27">
                  <c:v>4</c:v>
                </c:pt>
                <c:pt idx="28">
                  <c:v>5</c:v>
                </c:pt>
                <c:pt idx="29">
                  <c:v>5</c:v>
                </c:pt>
                <c:pt idx="30">
                  <c:v>5</c:v>
                </c:pt>
                <c:pt idx="31">
                  <c:v>4</c:v>
                </c:pt>
                <c:pt idx="32">
                  <c:v>3</c:v>
                </c:pt>
                <c:pt idx="33">
                  <c:v>3</c:v>
                </c:pt>
                <c:pt idx="34">
                  <c:v>4</c:v>
                </c:pt>
                <c:pt idx="35">
                  <c:v>4</c:v>
                </c:pt>
                <c:pt idx="36">
                  <c:v>4</c:v>
                </c:pt>
                <c:pt idx="37">
                  <c:v>4</c:v>
                </c:pt>
                <c:pt idx="38">
                  <c:v>4</c:v>
                </c:pt>
                <c:pt idx="39">
                  <c:v>4</c:v>
                </c:pt>
                <c:pt idx="40">
                  <c:v>3</c:v>
                </c:pt>
                <c:pt idx="41">
                  <c:v>3</c:v>
                </c:pt>
                <c:pt idx="42">
                  <c:v>2</c:v>
                </c:pt>
                <c:pt idx="43">
                  <c:v>1</c:v>
                </c:pt>
                <c:pt idx="44">
                  <c:v>1</c:v>
                </c:pt>
                <c:pt idx="45">
                  <c:v>1</c:v>
                </c:pt>
                <c:pt idx="46">
                  <c:v>1</c:v>
                </c:pt>
                <c:pt idx="47">
                  <c:v>2</c:v>
                </c:pt>
                <c:pt idx="48">
                  <c:v>1</c:v>
                </c:pt>
                <c:pt idx="49">
                  <c:v>2</c:v>
                </c:pt>
                <c:pt idx="50">
                  <c:v>3</c:v>
                </c:pt>
                <c:pt idx="51">
                  <c:v>3</c:v>
                </c:pt>
                <c:pt idx="52">
                  <c:v>3</c:v>
                </c:pt>
                <c:pt idx="53">
                  <c:v>3</c:v>
                </c:pt>
                <c:pt idx="54">
                  <c:v>2</c:v>
                </c:pt>
                <c:pt idx="55">
                  <c:v>2</c:v>
                </c:pt>
                <c:pt idx="56">
                  <c:v>1</c:v>
                </c:pt>
                <c:pt idx="57">
                  <c:v>0</c:v>
                </c:pt>
                <c:pt idx="58">
                  <c:v>0</c:v>
                </c:pt>
                <c:pt idx="59">
                  <c:v>1</c:v>
                </c:pt>
                <c:pt idx="60">
                  <c:v>1</c:v>
                </c:pt>
                <c:pt idx="61">
                  <c:v>2</c:v>
                </c:pt>
              </c:numCache>
            </c:numRef>
          </c:val>
          <c:smooth val="0"/>
          <c:extLst>
            <c:ext xmlns:c16="http://schemas.microsoft.com/office/drawing/2014/chart" uri="{C3380CC4-5D6E-409C-BE32-E72D297353CC}">
              <c16:uniqueId val="{00000000-6ADE-4B4B-95D3-44FE242BAF8F}"/>
            </c:ext>
          </c:extLst>
        </c:ser>
        <c:dLbls>
          <c:dLblPos val="ctr"/>
          <c:showLegendKey val="0"/>
          <c:showVal val="1"/>
          <c:showCatName val="0"/>
          <c:showSerName val="0"/>
          <c:showPercent val="0"/>
          <c:showBubbleSize val="0"/>
        </c:dLbls>
        <c:marker val="1"/>
        <c:smooth val="0"/>
        <c:axId val="1280719360"/>
        <c:axId val="1280718880"/>
      </c:lineChart>
      <c:dateAx>
        <c:axId val="12807193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IN"/>
                  <a:t>DATE (DD-MM-YYYY)</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1280718880"/>
        <c:crosses val="autoZero"/>
        <c:auto val="1"/>
        <c:lblOffset val="100"/>
        <c:baseTimeUnit val="days"/>
      </c:dateAx>
      <c:valAx>
        <c:axId val="1280718880"/>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IN"/>
                  <a:t>ACTION SCORE (0-7)</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280719360"/>
        <c:crosses val="autoZero"/>
        <c:crossBetween val="between"/>
      </c:valAx>
      <c:spPr>
        <a:noFill/>
        <a:ln>
          <a:solidFill>
            <a:schemeClr val="tx1"/>
          </a:solidFill>
          <a:prstDash val="solid"/>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158115</xdr:colOff>
      <xdr:row>54</xdr:row>
      <xdr:rowOff>226695</xdr:rowOff>
    </xdr:from>
    <xdr:to>
      <xdr:col>15</xdr:col>
      <xdr:colOff>592455</xdr:colOff>
      <xdr:row>68</xdr:row>
      <xdr:rowOff>0</xdr:rowOff>
    </xdr:to>
    <xdr:graphicFrame macro="">
      <xdr:nvGraphicFramePr>
        <xdr:cNvPr id="3" name="Chart 2">
          <a:extLst>
            <a:ext uri="{FF2B5EF4-FFF2-40B4-BE49-F238E27FC236}">
              <a16:creationId xmlns:a16="http://schemas.microsoft.com/office/drawing/2014/main" id="{992BA35C-95EE-99EC-CD9C-170C5CF7F9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8"/>
  <sheetViews>
    <sheetView tabSelected="1" workbookViewId="0">
      <pane ySplit="1" topLeftCell="A58" activePane="bottomLeft" state="frozen"/>
      <selection pane="bottomLeft" activeCell="E73" sqref="E73"/>
    </sheetView>
  </sheetViews>
  <sheetFormatPr defaultColWidth="8.88671875" defaultRowHeight="14.4" x14ac:dyDescent="0.3"/>
  <cols>
    <col min="1" max="1" width="10.33203125" style="1" bestFit="1" customWidth="1"/>
    <col min="2" max="2" width="18.33203125" style="1" bestFit="1" customWidth="1"/>
    <col min="3" max="3" width="81.88671875" style="1" bestFit="1" customWidth="1"/>
    <col min="4" max="4" width="29.6640625" style="3" bestFit="1" customWidth="1"/>
    <col min="5" max="5" width="12.109375" style="1" bestFit="1" customWidth="1"/>
    <col min="6" max="14" width="8.88671875" style="3"/>
    <col min="15" max="16384" width="8.88671875" style="1"/>
  </cols>
  <sheetData>
    <row r="1" spans="1:5" x14ac:dyDescent="0.3">
      <c r="A1" s="1" t="s">
        <v>81</v>
      </c>
      <c r="B1" s="1" t="s">
        <v>80</v>
      </c>
      <c r="C1" s="1" t="s">
        <v>79</v>
      </c>
      <c r="D1" s="1" t="s">
        <v>73</v>
      </c>
      <c r="E1" s="1" t="s">
        <v>78</v>
      </c>
    </row>
    <row r="2" spans="1:5" x14ac:dyDescent="0.3">
      <c r="A2" s="2">
        <v>45597</v>
      </c>
      <c r="B2" s="1" t="s">
        <v>4</v>
      </c>
      <c r="C2" s="1" t="s">
        <v>24</v>
      </c>
      <c r="D2" s="1"/>
    </row>
    <row r="3" spans="1:5" x14ac:dyDescent="0.3">
      <c r="A3" s="2">
        <v>45598</v>
      </c>
      <c r="B3" s="1" t="s">
        <v>4</v>
      </c>
      <c r="C3" s="1" t="s">
        <v>24</v>
      </c>
      <c r="D3" s="1"/>
    </row>
    <row r="4" spans="1:5" x14ac:dyDescent="0.3">
      <c r="A4" s="2">
        <v>45599</v>
      </c>
      <c r="B4" s="1" t="s">
        <v>32</v>
      </c>
      <c r="C4" s="1" t="s">
        <v>82</v>
      </c>
      <c r="D4" s="1" t="s">
        <v>65</v>
      </c>
    </row>
    <row r="5" spans="1:5" ht="57.6" x14ac:dyDescent="0.3">
      <c r="A5" s="2">
        <v>45600</v>
      </c>
      <c r="B5" s="1" t="s">
        <v>66</v>
      </c>
      <c r="C5" s="1" t="s">
        <v>83</v>
      </c>
      <c r="D5" s="1"/>
    </row>
    <row r="6" spans="1:5" x14ac:dyDescent="0.3">
      <c r="A6" s="2">
        <v>45601</v>
      </c>
      <c r="B6" s="1" t="s">
        <v>4</v>
      </c>
      <c r="C6" s="1" t="s">
        <v>24</v>
      </c>
      <c r="D6" s="1"/>
    </row>
    <row r="7" spans="1:5" ht="28.8" x14ac:dyDescent="0.3">
      <c r="A7" s="2">
        <v>45602</v>
      </c>
      <c r="B7" s="1" t="s">
        <v>67</v>
      </c>
      <c r="C7" s="1" t="s">
        <v>84</v>
      </c>
      <c r="D7" s="1"/>
    </row>
    <row r="8" spans="1:5" ht="72" x14ac:dyDescent="0.3">
      <c r="A8" s="2">
        <v>45603</v>
      </c>
      <c r="B8" s="1" t="s">
        <v>68</v>
      </c>
      <c r="C8" s="1" t="s">
        <v>69</v>
      </c>
      <c r="D8" s="1" t="s">
        <v>70</v>
      </c>
    </row>
    <row r="9" spans="1:5" x14ac:dyDescent="0.3">
      <c r="A9" s="2">
        <v>45604</v>
      </c>
      <c r="B9" s="1" t="s">
        <v>4</v>
      </c>
      <c r="C9" s="1" t="s">
        <v>24</v>
      </c>
      <c r="D9" s="1"/>
      <c r="E9" s="1">
        <f t="shared" ref="E9:E40" si="0">COUNTIF(B2:B8,"&lt;&gt;*Rest*")</f>
        <v>4</v>
      </c>
    </row>
    <row r="10" spans="1:5" x14ac:dyDescent="0.3">
      <c r="A10" s="2">
        <v>45605</v>
      </c>
      <c r="B10" s="1" t="s">
        <v>4</v>
      </c>
      <c r="C10" s="1" t="s">
        <v>24</v>
      </c>
      <c r="D10" s="1"/>
      <c r="E10" s="1">
        <f t="shared" si="0"/>
        <v>4</v>
      </c>
    </row>
    <row r="11" spans="1:5" ht="28.8" x14ac:dyDescent="0.3">
      <c r="A11" s="2">
        <v>45606</v>
      </c>
      <c r="B11" s="1" t="s">
        <v>31</v>
      </c>
      <c r="C11" s="1" t="s">
        <v>71</v>
      </c>
      <c r="D11" s="1"/>
      <c r="E11" s="1">
        <f t="shared" si="0"/>
        <v>4</v>
      </c>
    </row>
    <row r="12" spans="1:5" x14ac:dyDescent="0.3">
      <c r="A12" s="2">
        <v>45607</v>
      </c>
      <c r="B12" s="1" t="s">
        <v>32</v>
      </c>
      <c r="C12" s="1" t="s">
        <v>74</v>
      </c>
      <c r="D12" s="1" t="s">
        <v>72</v>
      </c>
      <c r="E12" s="1">
        <f t="shared" si="0"/>
        <v>4</v>
      </c>
    </row>
    <row r="13" spans="1:5" ht="28.8" x14ac:dyDescent="0.3">
      <c r="A13" s="2">
        <v>45608</v>
      </c>
      <c r="B13" s="1" t="s">
        <v>67</v>
      </c>
      <c r="C13" s="1" t="s">
        <v>75</v>
      </c>
      <c r="D13" s="1"/>
      <c r="E13" s="1">
        <f t="shared" si="0"/>
        <v>4</v>
      </c>
    </row>
    <row r="14" spans="1:5" x14ac:dyDescent="0.3">
      <c r="A14" s="2">
        <v>45609</v>
      </c>
      <c r="B14" s="1" t="s">
        <v>4</v>
      </c>
      <c r="C14" s="1" t="s">
        <v>24</v>
      </c>
      <c r="D14" s="1"/>
      <c r="E14" s="1">
        <f t="shared" si="0"/>
        <v>5</v>
      </c>
    </row>
    <row r="15" spans="1:5" x14ac:dyDescent="0.3">
      <c r="A15" s="2">
        <v>45610</v>
      </c>
      <c r="B15" s="1" t="s">
        <v>4</v>
      </c>
      <c r="C15" s="1" t="s">
        <v>24</v>
      </c>
      <c r="D15" s="1"/>
      <c r="E15" s="1">
        <f t="shared" si="0"/>
        <v>4</v>
      </c>
    </row>
    <row r="16" spans="1:5" ht="28.8" x14ac:dyDescent="0.3">
      <c r="A16" s="2">
        <v>45611</v>
      </c>
      <c r="B16" s="1" t="s">
        <v>31</v>
      </c>
      <c r="C16" s="1" t="s">
        <v>76</v>
      </c>
      <c r="D16" s="1"/>
      <c r="E16" s="1">
        <f t="shared" si="0"/>
        <v>3</v>
      </c>
    </row>
    <row r="17" spans="1:14" x14ac:dyDescent="0.3">
      <c r="A17" s="2">
        <v>45612</v>
      </c>
      <c r="B17" s="1" t="s">
        <v>77</v>
      </c>
      <c r="C17" s="1" t="s">
        <v>24</v>
      </c>
      <c r="D17" s="1"/>
      <c r="E17" s="1">
        <f t="shared" si="0"/>
        <v>4</v>
      </c>
    </row>
    <row r="18" spans="1:14" x14ac:dyDescent="0.3">
      <c r="A18" s="2">
        <v>45613</v>
      </c>
      <c r="B18" s="1" t="s">
        <v>4</v>
      </c>
      <c r="C18" s="1" t="s">
        <v>24</v>
      </c>
      <c r="D18" s="1"/>
      <c r="E18" s="1">
        <f t="shared" si="0"/>
        <v>5</v>
      </c>
    </row>
    <row r="19" spans="1:14" x14ac:dyDescent="0.3">
      <c r="A19" s="2">
        <v>45614</v>
      </c>
      <c r="B19" s="1" t="s">
        <v>4</v>
      </c>
      <c r="C19" s="1" t="s">
        <v>24</v>
      </c>
      <c r="D19" s="1"/>
      <c r="E19" s="1">
        <f t="shared" si="0"/>
        <v>4</v>
      </c>
    </row>
    <row r="20" spans="1:14" x14ac:dyDescent="0.3">
      <c r="A20" s="2">
        <v>45615</v>
      </c>
      <c r="B20" s="1" t="s">
        <v>4</v>
      </c>
      <c r="C20" s="1" t="s">
        <v>24</v>
      </c>
      <c r="D20" s="1"/>
      <c r="E20" s="1">
        <f t="shared" si="0"/>
        <v>3</v>
      </c>
    </row>
    <row r="21" spans="1:14" x14ac:dyDescent="0.3">
      <c r="A21" s="2">
        <v>45616</v>
      </c>
      <c r="B21" s="1" t="s">
        <v>77</v>
      </c>
      <c r="C21" s="1" t="s">
        <v>24</v>
      </c>
      <c r="D21" s="1"/>
      <c r="E21" s="1">
        <f t="shared" si="0"/>
        <v>2</v>
      </c>
    </row>
    <row r="22" spans="1:14" x14ac:dyDescent="0.3">
      <c r="A22" s="2">
        <v>45617</v>
      </c>
      <c r="B22" s="1" t="s">
        <v>4</v>
      </c>
      <c r="C22" s="1" t="s">
        <v>24</v>
      </c>
      <c r="D22" s="1"/>
      <c r="E22" s="1">
        <f t="shared" si="0"/>
        <v>3</v>
      </c>
    </row>
    <row r="23" spans="1:14" x14ac:dyDescent="0.3">
      <c r="A23" s="2">
        <v>45618</v>
      </c>
      <c r="B23" s="1" t="s">
        <v>4</v>
      </c>
      <c r="C23" s="1" t="s">
        <v>24</v>
      </c>
      <c r="D23" s="1"/>
      <c r="E23" s="1">
        <f t="shared" si="0"/>
        <v>3</v>
      </c>
    </row>
    <row r="24" spans="1:14" x14ac:dyDescent="0.3">
      <c r="A24" s="2">
        <v>45619</v>
      </c>
      <c r="B24" s="1" t="s">
        <v>4</v>
      </c>
      <c r="C24" s="1" t="s">
        <v>24</v>
      </c>
      <c r="D24" s="1"/>
      <c r="E24" s="1">
        <f t="shared" si="0"/>
        <v>2</v>
      </c>
    </row>
    <row r="25" spans="1:14" x14ac:dyDescent="0.3">
      <c r="A25" s="2">
        <v>45620</v>
      </c>
      <c r="B25" s="1" t="s">
        <v>4</v>
      </c>
      <c r="C25" s="1" t="s">
        <v>24</v>
      </c>
      <c r="D25" s="1"/>
      <c r="E25" s="1">
        <f t="shared" si="0"/>
        <v>1</v>
      </c>
    </row>
    <row r="26" spans="1:14" x14ac:dyDescent="0.3">
      <c r="A26" s="2">
        <v>45621</v>
      </c>
      <c r="B26" s="1" t="s">
        <v>4</v>
      </c>
      <c r="C26" s="1" t="s">
        <v>24</v>
      </c>
      <c r="D26" s="1"/>
      <c r="E26" s="1">
        <f t="shared" si="0"/>
        <v>1</v>
      </c>
    </row>
    <row r="27" spans="1:14" x14ac:dyDescent="0.3">
      <c r="A27" s="2">
        <v>45622</v>
      </c>
      <c r="B27" s="1" t="s">
        <v>4</v>
      </c>
      <c r="C27" s="1" t="s">
        <v>24</v>
      </c>
      <c r="D27" s="1"/>
      <c r="E27" s="1">
        <f t="shared" si="0"/>
        <v>1</v>
      </c>
    </row>
    <row r="28" spans="1:14" x14ac:dyDescent="0.3">
      <c r="A28" s="2">
        <v>45623</v>
      </c>
      <c r="B28" s="1" t="s">
        <v>4</v>
      </c>
      <c r="C28" s="1" t="s">
        <v>24</v>
      </c>
      <c r="D28" s="1"/>
      <c r="E28" s="1">
        <f t="shared" si="0"/>
        <v>1</v>
      </c>
    </row>
    <row r="29" spans="1:14" x14ac:dyDescent="0.3">
      <c r="A29" s="2">
        <v>45624</v>
      </c>
      <c r="B29" s="1" t="s">
        <v>4</v>
      </c>
      <c r="C29" s="1" t="s">
        <v>24</v>
      </c>
      <c r="D29" s="1"/>
      <c r="E29" s="1">
        <f t="shared" si="0"/>
        <v>0</v>
      </c>
    </row>
    <row r="30" spans="1:14" x14ac:dyDescent="0.3">
      <c r="A30" s="2">
        <v>45625</v>
      </c>
      <c r="B30" s="1" t="s">
        <v>37</v>
      </c>
      <c r="C30" s="1" t="s">
        <v>24</v>
      </c>
      <c r="D30" s="1"/>
      <c r="E30" s="1">
        <f t="shared" si="0"/>
        <v>0</v>
      </c>
    </row>
    <row r="31" spans="1:14" x14ac:dyDescent="0.3">
      <c r="A31" s="2">
        <v>45626</v>
      </c>
      <c r="B31" s="1" t="s">
        <v>4</v>
      </c>
      <c r="C31" s="1" t="s">
        <v>24</v>
      </c>
      <c r="D31" s="1"/>
      <c r="E31" s="1">
        <f t="shared" si="0"/>
        <v>1</v>
      </c>
    </row>
    <row r="32" spans="1:14" x14ac:dyDescent="0.3">
      <c r="A32" s="2">
        <v>45627</v>
      </c>
      <c r="B32" s="1" t="s">
        <v>2</v>
      </c>
      <c r="C32" s="1" t="s">
        <v>24</v>
      </c>
      <c r="D32" s="1"/>
      <c r="E32" s="1">
        <f t="shared" si="0"/>
        <v>1</v>
      </c>
      <c r="F32" s="1"/>
      <c r="G32" s="1"/>
      <c r="H32" s="1"/>
      <c r="I32" s="1"/>
      <c r="J32" s="1"/>
      <c r="K32" s="1"/>
      <c r="L32" s="1"/>
      <c r="M32" s="1"/>
      <c r="N32" s="1"/>
    </row>
    <row r="33" spans="1:14" x14ac:dyDescent="0.3">
      <c r="A33" s="2">
        <v>45628</v>
      </c>
      <c r="B33" s="1" t="s">
        <v>3</v>
      </c>
      <c r="C33" s="1" t="s">
        <v>24</v>
      </c>
      <c r="D33" s="1"/>
      <c r="E33" s="1">
        <f t="shared" si="0"/>
        <v>2</v>
      </c>
      <c r="F33" s="1"/>
      <c r="G33" s="1"/>
      <c r="H33" s="1"/>
      <c r="I33" s="1"/>
      <c r="J33" s="1"/>
      <c r="K33" s="1"/>
      <c r="L33" s="1"/>
      <c r="M33" s="1"/>
      <c r="N33" s="1"/>
    </row>
    <row r="34" spans="1:14" ht="43.2" x14ac:dyDescent="0.3">
      <c r="A34" s="2">
        <v>45629</v>
      </c>
      <c r="B34" s="1" t="s">
        <v>31</v>
      </c>
      <c r="C34" s="1" t="s">
        <v>29</v>
      </c>
      <c r="D34" s="1"/>
      <c r="E34" s="1">
        <f t="shared" si="0"/>
        <v>3</v>
      </c>
      <c r="F34" s="1"/>
      <c r="G34" s="1"/>
      <c r="H34" s="1"/>
      <c r="I34" s="1"/>
      <c r="J34" s="1"/>
      <c r="K34" s="1"/>
      <c r="L34" s="1"/>
      <c r="M34" s="1"/>
      <c r="N34" s="1"/>
    </row>
    <row r="35" spans="1:14" x14ac:dyDescent="0.3">
      <c r="A35" s="2">
        <v>45630</v>
      </c>
      <c r="B35" s="1" t="s">
        <v>4</v>
      </c>
      <c r="C35" s="1" t="s">
        <v>24</v>
      </c>
      <c r="D35" s="1"/>
      <c r="E35" s="1">
        <f t="shared" si="0"/>
        <v>4</v>
      </c>
      <c r="F35" s="1"/>
      <c r="G35" s="1"/>
      <c r="H35" s="1"/>
      <c r="I35" s="1"/>
      <c r="J35" s="1"/>
      <c r="K35" s="1"/>
      <c r="L35" s="1"/>
      <c r="M35" s="1"/>
      <c r="N35" s="1"/>
    </row>
    <row r="36" spans="1:14" x14ac:dyDescent="0.3">
      <c r="A36" s="2">
        <v>45631</v>
      </c>
      <c r="B36" s="1" t="s">
        <v>3</v>
      </c>
      <c r="C36" s="1" t="s">
        <v>33</v>
      </c>
      <c r="D36" s="1"/>
      <c r="E36" s="1">
        <f t="shared" si="0"/>
        <v>4</v>
      </c>
      <c r="F36" s="1"/>
      <c r="G36" s="1"/>
      <c r="H36" s="1"/>
      <c r="I36" s="1"/>
      <c r="J36" s="1"/>
      <c r="K36" s="1"/>
      <c r="L36" s="1"/>
      <c r="M36" s="1"/>
      <c r="N36" s="1"/>
    </row>
    <row r="37" spans="1:14" ht="72" x14ac:dyDescent="0.3">
      <c r="A37" s="2">
        <v>45632</v>
      </c>
      <c r="B37" s="1" t="s">
        <v>32</v>
      </c>
      <c r="C37" s="1" t="s">
        <v>40</v>
      </c>
      <c r="D37" s="1"/>
      <c r="E37" s="1">
        <f t="shared" si="0"/>
        <v>5</v>
      </c>
      <c r="F37" s="1"/>
      <c r="G37" s="1"/>
      <c r="H37" s="1"/>
      <c r="I37" s="1"/>
      <c r="J37" s="1"/>
      <c r="K37" s="1"/>
      <c r="L37" s="1"/>
      <c r="M37" s="1"/>
      <c r="N37" s="1"/>
    </row>
    <row r="38" spans="1:14" x14ac:dyDescent="0.3">
      <c r="A38" s="2">
        <v>45633</v>
      </c>
      <c r="B38" s="1" t="s">
        <v>4</v>
      </c>
      <c r="C38" s="1" t="s">
        <v>24</v>
      </c>
      <c r="D38" s="1"/>
      <c r="E38" s="1">
        <f t="shared" si="0"/>
        <v>5</v>
      </c>
      <c r="F38" s="1"/>
      <c r="G38" s="1"/>
      <c r="H38" s="1"/>
      <c r="I38" s="1"/>
      <c r="J38" s="1"/>
      <c r="K38" s="1"/>
      <c r="L38" s="1"/>
      <c r="M38" s="1"/>
      <c r="N38" s="1"/>
    </row>
    <row r="39" spans="1:14" x14ac:dyDescent="0.3">
      <c r="A39" s="2">
        <v>45634</v>
      </c>
      <c r="B39" s="1" t="s">
        <v>34</v>
      </c>
      <c r="C39" s="1" t="s">
        <v>24</v>
      </c>
      <c r="D39" s="1"/>
      <c r="E39" s="1">
        <f t="shared" si="0"/>
        <v>5</v>
      </c>
      <c r="F39" s="1"/>
      <c r="G39" s="1"/>
      <c r="H39" s="1"/>
      <c r="I39" s="1"/>
      <c r="J39" s="1"/>
      <c r="K39" s="1"/>
      <c r="L39" s="1"/>
      <c r="M39" s="1"/>
      <c r="N39" s="1"/>
    </row>
    <row r="40" spans="1:14" x14ac:dyDescent="0.3">
      <c r="A40" s="2">
        <v>45635</v>
      </c>
      <c r="B40" s="1" t="s">
        <v>4</v>
      </c>
      <c r="C40" s="1" t="s">
        <v>24</v>
      </c>
      <c r="D40" s="1"/>
      <c r="E40" s="1">
        <f t="shared" si="0"/>
        <v>4</v>
      </c>
      <c r="F40" s="1"/>
      <c r="G40" s="1"/>
      <c r="H40" s="1"/>
      <c r="I40" s="1"/>
      <c r="J40" s="1"/>
      <c r="K40" s="1"/>
      <c r="L40" s="1"/>
      <c r="M40" s="1"/>
      <c r="N40" s="1"/>
    </row>
    <row r="41" spans="1:14" ht="57.6" x14ac:dyDescent="0.3">
      <c r="A41" s="2">
        <v>45636</v>
      </c>
      <c r="B41" s="1" t="s">
        <v>36</v>
      </c>
      <c r="C41" s="1" t="s">
        <v>46</v>
      </c>
      <c r="D41" s="1"/>
      <c r="E41" s="1">
        <f t="shared" ref="E41:E70" si="1">COUNTIF(B34:B40,"&lt;&gt;*Rest*")</f>
        <v>3</v>
      </c>
      <c r="F41" s="1"/>
      <c r="G41" s="1"/>
      <c r="H41" s="1"/>
      <c r="I41" s="1"/>
      <c r="J41" s="1"/>
      <c r="K41" s="1"/>
      <c r="L41" s="1"/>
      <c r="M41" s="1"/>
      <c r="N41" s="1"/>
    </row>
    <row r="42" spans="1:14" ht="100.8" x14ac:dyDescent="0.3">
      <c r="A42" s="2">
        <v>45637</v>
      </c>
      <c r="B42" s="1" t="s">
        <v>32</v>
      </c>
      <c r="C42" s="1" t="s">
        <v>61</v>
      </c>
      <c r="D42" s="1"/>
      <c r="E42" s="1">
        <f t="shared" si="1"/>
        <v>3</v>
      </c>
      <c r="F42" s="1"/>
      <c r="G42" s="1"/>
      <c r="H42" s="1"/>
      <c r="I42" s="1"/>
      <c r="J42" s="1"/>
      <c r="K42" s="1"/>
      <c r="L42" s="1"/>
      <c r="M42" s="1"/>
      <c r="N42" s="1"/>
    </row>
    <row r="43" spans="1:14" ht="86.4" x14ac:dyDescent="0.3">
      <c r="A43" s="2">
        <v>45638</v>
      </c>
      <c r="B43" s="1" t="s">
        <v>35</v>
      </c>
      <c r="C43" s="1" t="s">
        <v>62</v>
      </c>
      <c r="D43" s="1"/>
      <c r="E43" s="1">
        <f t="shared" si="1"/>
        <v>4</v>
      </c>
      <c r="F43" s="1"/>
      <c r="G43" s="1"/>
      <c r="H43" s="1"/>
      <c r="I43" s="1"/>
      <c r="J43" s="1"/>
      <c r="K43" s="1"/>
      <c r="L43" s="1"/>
      <c r="M43" s="1"/>
      <c r="N43" s="1"/>
    </row>
    <row r="44" spans="1:14" ht="158.4" x14ac:dyDescent="0.3">
      <c r="A44" s="2">
        <v>45639</v>
      </c>
      <c r="B44" s="1" t="s">
        <v>31</v>
      </c>
      <c r="C44" s="1" t="s">
        <v>63</v>
      </c>
      <c r="D44" s="1"/>
      <c r="E44" s="1">
        <f t="shared" si="1"/>
        <v>4</v>
      </c>
      <c r="F44" s="1"/>
      <c r="G44" s="1"/>
      <c r="H44" s="1"/>
      <c r="I44" s="1"/>
      <c r="J44" s="1"/>
      <c r="K44" s="1"/>
      <c r="L44" s="1"/>
      <c r="M44" s="1"/>
      <c r="N44" s="1"/>
    </row>
    <row r="45" spans="1:14" x14ac:dyDescent="0.3">
      <c r="A45" s="2">
        <v>45640</v>
      </c>
      <c r="B45" s="1" t="s">
        <v>4</v>
      </c>
      <c r="C45" s="1" t="s">
        <v>24</v>
      </c>
      <c r="D45" s="1"/>
      <c r="E45" s="1">
        <f t="shared" si="1"/>
        <v>4</v>
      </c>
      <c r="F45" s="1"/>
      <c r="G45" s="1"/>
      <c r="H45" s="1"/>
      <c r="I45" s="1"/>
      <c r="J45" s="1"/>
      <c r="K45" s="1"/>
      <c r="L45" s="1"/>
      <c r="M45" s="1"/>
      <c r="N45" s="1"/>
    </row>
    <row r="46" spans="1:14" x14ac:dyDescent="0.3">
      <c r="A46" s="2">
        <v>45641</v>
      </c>
      <c r="B46" s="1" t="s">
        <v>34</v>
      </c>
      <c r="C46" s="1" t="s">
        <v>24</v>
      </c>
      <c r="D46" s="1"/>
      <c r="E46" s="1">
        <f t="shared" si="1"/>
        <v>4</v>
      </c>
      <c r="F46" s="1"/>
      <c r="G46" s="1"/>
      <c r="H46" s="1"/>
      <c r="I46" s="1"/>
      <c r="J46" s="1"/>
      <c r="K46" s="1"/>
      <c r="L46" s="1"/>
      <c r="M46" s="1"/>
      <c r="N46" s="1"/>
    </row>
    <row r="47" spans="1:14" x14ac:dyDescent="0.3">
      <c r="A47" s="2">
        <v>45642</v>
      </c>
      <c r="B47" s="1" t="s">
        <v>4</v>
      </c>
      <c r="C47" s="1" t="s">
        <v>24</v>
      </c>
      <c r="D47" s="1"/>
      <c r="E47" s="1">
        <f t="shared" si="1"/>
        <v>4</v>
      </c>
      <c r="F47" s="1"/>
      <c r="G47" s="1"/>
      <c r="H47" s="1"/>
      <c r="I47" s="1"/>
      <c r="J47" s="1"/>
      <c r="K47" s="1"/>
      <c r="L47" s="1"/>
      <c r="M47" s="1"/>
      <c r="N47" s="1"/>
    </row>
    <row r="48" spans="1:14" x14ac:dyDescent="0.3">
      <c r="A48" s="2">
        <v>45643</v>
      </c>
      <c r="B48" s="1" t="s">
        <v>4</v>
      </c>
      <c r="C48" s="1" t="s">
        <v>24</v>
      </c>
      <c r="D48" s="1"/>
      <c r="E48" s="1">
        <f t="shared" si="1"/>
        <v>4</v>
      </c>
      <c r="F48" s="1"/>
      <c r="G48" s="1"/>
      <c r="H48" s="1"/>
      <c r="I48" s="1"/>
      <c r="J48" s="1"/>
      <c r="K48" s="1"/>
      <c r="L48" s="1"/>
      <c r="M48" s="1"/>
      <c r="N48" s="1"/>
    </row>
    <row r="49" spans="1:14" x14ac:dyDescent="0.3">
      <c r="A49" s="2">
        <v>45644</v>
      </c>
      <c r="B49" s="1" t="s">
        <v>37</v>
      </c>
      <c r="C49" s="1" t="s">
        <v>38</v>
      </c>
      <c r="D49" s="1"/>
      <c r="E49" s="1">
        <f t="shared" si="1"/>
        <v>3</v>
      </c>
      <c r="F49" s="1"/>
      <c r="G49" s="1"/>
      <c r="H49" s="1"/>
      <c r="I49" s="1"/>
      <c r="J49" s="1"/>
      <c r="K49" s="1"/>
      <c r="L49" s="1"/>
      <c r="M49" s="1"/>
      <c r="N49" s="1"/>
    </row>
    <row r="50" spans="1:14" x14ac:dyDescent="0.3">
      <c r="A50" s="2">
        <v>45645</v>
      </c>
      <c r="B50" s="1" t="s">
        <v>4</v>
      </c>
      <c r="C50" s="1" t="s">
        <v>24</v>
      </c>
      <c r="D50" s="1"/>
      <c r="E50" s="1">
        <f t="shared" si="1"/>
        <v>3</v>
      </c>
      <c r="F50" s="1"/>
      <c r="G50" s="1"/>
      <c r="H50" s="1"/>
      <c r="I50" s="1"/>
      <c r="J50" s="1"/>
      <c r="K50" s="1"/>
      <c r="L50" s="1"/>
      <c r="M50" s="1"/>
      <c r="N50" s="1"/>
    </row>
    <row r="51" spans="1:14" x14ac:dyDescent="0.3">
      <c r="A51" s="2">
        <v>45646</v>
      </c>
      <c r="B51" s="1" t="s">
        <v>4</v>
      </c>
      <c r="C51" s="1" t="s">
        <v>24</v>
      </c>
      <c r="D51" s="1"/>
      <c r="E51" s="1">
        <f t="shared" si="1"/>
        <v>2</v>
      </c>
      <c r="F51" s="1"/>
      <c r="G51" s="1"/>
      <c r="H51" s="1"/>
      <c r="I51" s="1"/>
      <c r="J51" s="1"/>
      <c r="K51" s="1"/>
      <c r="L51" s="1"/>
      <c r="M51" s="1"/>
      <c r="N51" s="1"/>
    </row>
    <row r="52" spans="1:14" x14ac:dyDescent="0.3">
      <c r="A52" s="2">
        <v>45647</v>
      </c>
      <c r="B52" s="1" t="s">
        <v>4</v>
      </c>
      <c r="C52" s="1" t="s">
        <v>24</v>
      </c>
      <c r="D52" s="1"/>
      <c r="E52" s="1">
        <f t="shared" si="1"/>
        <v>1</v>
      </c>
      <c r="F52" s="1"/>
      <c r="G52" s="1"/>
      <c r="H52" s="1"/>
      <c r="I52" s="1"/>
      <c r="J52" s="1"/>
      <c r="K52" s="1"/>
      <c r="L52" s="1"/>
      <c r="M52" s="1"/>
      <c r="N52" s="1"/>
    </row>
    <row r="53" spans="1:14" x14ac:dyDescent="0.3">
      <c r="A53" s="2">
        <v>45648</v>
      </c>
      <c r="B53" s="1" t="s">
        <v>4</v>
      </c>
      <c r="C53" s="1" t="s">
        <v>24</v>
      </c>
      <c r="D53" s="1"/>
      <c r="E53" s="1">
        <f t="shared" si="1"/>
        <v>1</v>
      </c>
      <c r="F53" s="1"/>
      <c r="G53" s="1"/>
      <c r="H53" s="1"/>
      <c r="I53" s="1"/>
      <c r="J53" s="1"/>
      <c r="K53" s="1"/>
      <c r="L53" s="1"/>
      <c r="M53" s="1"/>
      <c r="N53" s="1"/>
    </row>
    <row r="54" spans="1:14" x14ac:dyDescent="0.3">
      <c r="A54" s="2">
        <v>45649</v>
      </c>
      <c r="B54" s="1" t="s">
        <v>4</v>
      </c>
      <c r="C54" s="1" t="s">
        <v>24</v>
      </c>
      <c r="D54" s="1"/>
      <c r="E54" s="1">
        <f t="shared" si="1"/>
        <v>1</v>
      </c>
      <c r="F54" s="1"/>
      <c r="G54" s="1"/>
      <c r="H54" s="1"/>
      <c r="I54" s="1"/>
      <c r="J54" s="1"/>
      <c r="K54" s="1"/>
      <c r="L54" s="1"/>
      <c r="M54" s="1"/>
      <c r="N54" s="1"/>
    </row>
    <row r="55" spans="1:14" ht="115.2" x14ac:dyDescent="0.3">
      <c r="A55" s="2">
        <v>45650</v>
      </c>
      <c r="B55" s="1" t="s">
        <v>39</v>
      </c>
      <c r="C55" s="1" t="s">
        <v>28</v>
      </c>
      <c r="D55" s="1" t="s">
        <v>60</v>
      </c>
      <c r="E55" s="1">
        <f t="shared" si="1"/>
        <v>1</v>
      </c>
      <c r="F55" s="1"/>
      <c r="G55" s="1"/>
      <c r="H55" s="1"/>
      <c r="I55" s="1"/>
      <c r="J55" s="1"/>
      <c r="K55" s="1"/>
      <c r="L55" s="1"/>
      <c r="M55" s="1"/>
      <c r="N55" s="1"/>
    </row>
    <row r="56" spans="1:14" x14ac:dyDescent="0.3">
      <c r="A56" s="2">
        <v>45651</v>
      </c>
      <c r="B56" s="1" t="s">
        <v>4</v>
      </c>
      <c r="C56" s="1" t="s">
        <v>24</v>
      </c>
      <c r="D56" s="1"/>
      <c r="E56" s="1">
        <f t="shared" si="1"/>
        <v>2</v>
      </c>
      <c r="F56" s="1"/>
      <c r="G56" s="1"/>
      <c r="H56" s="1"/>
      <c r="I56" s="1"/>
      <c r="J56" s="1"/>
      <c r="K56" s="1"/>
      <c r="L56" s="1"/>
      <c r="M56" s="1"/>
      <c r="N56" s="1"/>
    </row>
    <row r="57" spans="1:14" x14ac:dyDescent="0.3">
      <c r="A57" s="2">
        <v>45652</v>
      </c>
      <c r="B57" s="1" t="s">
        <v>36</v>
      </c>
      <c r="C57" s="1" t="s">
        <v>64</v>
      </c>
      <c r="D57" s="1"/>
      <c r="E57" s="1">
        <f t="shared" si="1"/>
        <v>1</v>
      </c>
      <c r="F57" s="1"/>
      <c r="G57" s="1"/>
      <c r="H57" s="1"/>
      <c r="I57" s="1"/>
      <c r="J57" s="1"/>
      <c r="K57" s="1"/>
      <c r="L57" s="1"/>
      <c r="M57" s="1"/>
      <c r="N57" s="1"/>
    </row>
    <row r="58" spans="1:14" ht="72" x14ac:dyDescent="0.3">
      <c r="A58" s="2">
        <v>45653</v>
      </c>
      <c r="B58" s="1" t="s">
        <v>32</v>
      </c>
      <c r="C58" s="1" t="s">
        <v>93</v>
      </c>
      <c r="D58" s="1"/>
      <c r="E58" s="1">
        <f t="shared" si="1"/>
        <v>2</v>
      </c>
      <c r="F58" s="1"/>
      <c r="G58" s="1"/>
      <c r="H58" s="1"/>
      <c r="I58" s="1"/>
      <c r="J58" s="1"/>
      <c r="K58" s="1"/>
      <c r="L58" s="1"/>
      <c r="M58" s="1"/>
      <c r="N58" s="1"/>
    </row>
    <row r="59" spans="1:14" x14ac:dyDescent="0.3">
      <c r="A59" s="2">
        <v>45654</v>
      </c>
      <c r="B59" s="1" t="s">
        <v>4</v>
      </c>
      <c r="C59" s="1" t="s">
        <v>24</v>
      </c>
      <c r="D59" s="1"/>
      <c r="E59" s="1">
        <f t="shared" si="1"/>
        <v>3</v>
      </c>
      <c r="F59" s="1"/>
      <c r="G59" s="1"/>
      <c r="H59" s="1"/>
      <c r="I59" s="1"/>
      <c r="J59" s="1"/>
      <c r="K59" s="1"/>
      <c r="L59" s="1"/>
      <c r="M59" s="1"/>
      <c r="N59" s="1"/>
    </row>
    <row r="60" spans="1:14" x14ac:dyDescent="0.3">
      <c r="A60" s="2">
        <v>45655</v>
      </c>
      <c r="B60" s="1" t="s">
        <v>4</v>
      </c>
      <c r="C60" s="1" t="s">
        <v>24</v>
      </c>
      <c r="D60" s="1"/>
      <c r="E60" s="1">
        <f t="shared" si="1"/>
        <v>3</v>
      </c>
      <c r="F60" s="1"/>
      <c r="G60" s="1"/>
      <c r="H60" s="1"/>
      <c r="I60" s="1"/>
      <c r="J60" s="1"/>
      <c r="L60" s="1"/>
      <c r="M60" s="1"/>
      <c r="N60" s="1"/>
    </row>
    <row r="61" spans="1:14" x14ac:dyDescent="0.3">
      <c r="A61" s="2">
        <v>45656</v>
      </c>
      <c r="B61" s="1" t="s">
        <v>4</v>
      </c>
      <c r="C61" s="1" t="s">
        <v>24</v>
      </c>
      <c r="D61" s="1"/>
      <c r="E61" s="1">
        <f t="shared" si="1"/>
        <v>3</v>
      </c>
      <c r="F61" s="1"/>
      <c r="G61" s="1"/>
      <c r="H61" s="1"/>
      <c r="I61" s="1"/>
      <c r="J61" s="1"/>
      <c r="K61" s="1"/>
      <c r="L61" s="1"/>
      <c r="M61" s="1"/>
      <c r="N61" s="1"/>
    </row>
    <row r="62" spans="1:14" x14ac:dyDescent="0.3">
      <c r="A62" s="2">
        <v>45657</v>
      </c>
      <c r="B62" s="1" t="s">
        <v>4</v>
      </c>
      <c r="C62" s="1" t="s">
        <v>24</v>
      </c>
      <c r="D62" s="1"/>
      <c r="E62" s="1">
        <f t="shared" si="1"/>
        <v>3</v>
      </c>
      <c r="F62" s="1"/>
      <c r="G62" s="1"/>
      <c r="H62" s="1"/>
      <c r="I62" s="1"/>
      <c r="J62" s="1"/>
      <c r="K62" s="1"/>
      <c r="L62" s="1"/>
      <c r="M62" s="1"/>
      <c r="N62" s="1"/>
    </row>
    <row r="63" spans="1:14" x14ac:dyDescent="0.3">
      <c r="A63" s="2">
        <v>45658</v>
      </c>
      <c r="B63" s="1" t="s">
        <v>4</v>
      </c>
      <c r="C63" s="1" t="s">
        <v>24</v>
      </c>
      <c r="D63" s="1"/>
      <c r="E63" s="1">
        <f t="shared" si="1"/>
        <v>2</v>
      </c>
      <c r="F63" s="1"/>
      <c r="G63" s="1"/>
      <c r="H63" s="1"/>
      <c r="I63" s="1"/>
      <c r="J63" s="1"/>
      <c r="K63" s="1"/>
      <c r="L63" s="1"/>
      <c r="M63" s="1"/>
      <c r="N63" s="1"/>
    </row>
    <row r="64" spans="1:14" x14ac:dyDescent="0.3">
      <c r="A64" s="2">
        <v>45659</v>
      </c>
      <c r="B64" s="1" t="s">
        <v>4</v>
      </c>
      <c r="C64" s="1" t="s">
        <v>24</v>
      </c>
      <c r="D64" s="1"/>
      <c r="E64" s="1">
        <f t="shared" si="1"/>
        <v>2</v>
      </c>
      <c r="F64" s="1"/>
      <c r="G64" s="1"/>
      <c r="H64" s="1"/>
      <c r="I64" s="1"/>
      <c r="J64" s="1"/>
      <c r="K64" s="1"/>
      <c r="L64" s="1"/>
      <c r="M64" s="1"/>
      <c r="N64" s="1"/>
    </row>
    <row r="65" spans="1:14" x14ac:dyDescent="0.3">
      <c r="A65" s="2">
        <v>45660</v>
      </c>
      <c r="B65" s="1" t="s">
        <v>4</v>
      </c>
      <c r="C65" s="1" t="s">
        <v>24</v>
      </c>
      <c r="D65" s="1"/>
      <c r="E65" s="1">
        <f t="shared" si="1"/>
        <v>1</v>
      </c>
      <c r="F65" s="1"/>
      <c r="G65" s="1"/>
      <c r="H65" s="1"/>
      <c r="I65" s="1"/>
      <c r="J65" s="1"/>
      <c r="K65" s="1"/>
      <c r="L65" s="1"/>
      <c r="M65" s="1"/>
      <c r="N65" s="1"/>
    </row>
    <row r="66" spans="1:14" x14ac:dyDescent="0.3">
      <c r="A66" s="2">
        <v>45661</v>
      </c>
      <c r="B66" s="1" t="s">
        <v>4</v>
      </c>
      <c r="C66" s="1" t="s">
        <v>24</v>
      </c>
      <c r="D66" s="1"/>
      <c r="E66" s="1">
        <f t="shared" si="1"/>
        <v>0</v>
      </c>
      <c r="F66" s="1"/>
      <c r="G66" s="1"/>
      <c r="H66" s="1"/>
      <c r="I66" s="1"/>
      <c r="J66" s="1"/>
      <c r="K66" s="1"/>
      <c r="L66" s="1"/>
      <c r="M66" s="1"/>
      <c r="N66" s="1"/>
    </row>
    <row r="67" spans="1:14" x14ac:dyDescent="0.3">
      <c r="A67" s="2">
        <v>45662</v>
      </c>
      <c r="B67" s="1" t="s">
        <v>67</v>
      </c>
      <c r="C67" s="1" t="s">
        <v>24</v>
      </c>
      <c r="D67" s="1"/>
      <c r="E67" s="1">
        <f t="shared" si="1"/>
        <v>0</v>
      </c>
      <c r="F67" s="1"/>
      <c r="G67" s="1"/>
      <c r="H67" s="1"/>
      <c r="I67" s="1"/>
      <c r="J67" s="1"/>
      <c r="K67" s="1"/>
      <c r="L67" s="1"/>
      <c r="M67" s="1"/>
      <c r="N67" s="1"/>
    </row>
    <row r="68" spans="1:14" x14ac:dyDescent="0.3">
      <c r="A68" s="2">
        <v>45663</v>
      </c>
      <c r="B68" s="1" t="s">
        <v>4</v>
      </c>
      <c r="C68" s="1" t="s">
        <v>24</v>
      </c>
      <c r="D68" s="1"/>
      <c r="E68" s="1">
        <f t="shared" si="1"/>
        <v>1</v>
      </c>
      <c r="F68" s="1"/>
      <c r="G68" s="1"/>
      <c r="H68" s="1"/>
      <c r="I68" s="1"/>
      <c r="J68" s="1"/>
      <c r="K68" s="1"/>
      <c r="L68" s="1"/>
      <c r="M68" s="1"/>
      <c r="N68" s="1"/>
    </row>
    <row r="69" spans="1:14" x14ac:dyDescent="0.3">
      <c r="A69" s="2">
        <v>45664</v>
      </c>
      <c r="D69" s="1"/>
      <c r="E69" s="1">
        <f t="shared" si="1"/>
        <v>1</v>
      </c>
      <c r="F69" s="1"/>
      <c r="G69" s="1"/>
      <c r="H69" s="1"/>
      <c r="I69" s="1"/>
      <c r="J69" s="1"/>
      <c r="K69" s="1"/>
      <c r="L69" s="1"/>
      <c r="M69" s="1"/>
      <c r="N69" s="1"/>
    </row>
    <row r="70" spans="1:14" x14ac:dyDescent="0.3">
      <c r="A70" s="2">
        <v>45665</v>
      </c>
      <c r="E70" s="1">
        <f t="shared" si="1"/>
        <v>2</v>
      </c>
    </row>
    <row r="71" spans="1:14" x14ac:dyDescent="0.3">
      <c r="A71" s="2"/>
    </row>
    <row r="72" spans="1:14" x14ac:dyDescent="0.3">
      <c r="A72" s="2"/>
    </row>
    <row r="73" spans="1:14" x14ac:dyDescent="0.3">
      <c r="A73" s="2"/>
    </row>
    <row r="74" spans="1:14" x14ac:dyDescent="0.3">
      <c r="A74" s="2"/>
    </row>
    <row r="75" spans="1:14" x14ac:dyDescent="0.3">
      <c r="D75" s="1"/>
      <c r="F75" s="1"/>
      <c r="G75" s="1"/>
      <c r="H75" s="1"/>
      <c r="I75" s="1"/>
      <c r="J75" s="1"/>
      <c r="K75" s="1"/>
      <c r="L75" s="1"/>
      <c r="M75" s="1"/>
      <c r="N75" s="1"/>
    </row>
    <row r="77" spans="1:14" x14ac:dyDescent="0.3">
      <c r="D77" s="1"/>
      <c r="F77" s="1"/>
      <c r="G77" s="1"/>
      <c r="H77" s="1"/>
      <c r="I77" s="1"/>
      <c r="J77" s="1"/>
      <c r="K77" s="1"/>
      <c r="L77" s="1"/>
      <c r="M77" s="1"/>
      <c r="N77" s="1"/>
    </row>
    <row r="78" spans="1:14" x14ac:dyDescent="0.3">
      <c r="D78" s="1"/>
      <c r="F78" s="1"/>
      <c r="G78" s="1"/>
      <c r="H78" s="1"/>
      <c r="I78" s="1"/>
      <c r="J78" s="1"/>
      <c r="K78" s="1"/>
      <c r="L78" s="1"/>
      <c r="M78" s="1"/>
      <c r="N78" s="1"/>
    </row>
  </sheetData>
  <phoneticPr fontId="1" type="noConversion"/>
  <pageMargins left="0.70866141732283472" right="0.70866141732283472" top="0.74803149606299213" bottom="0.74803149606299213" header="0.31496062992125984" footer="0.31496062992125984"/>
  <pageSetup paperSize="9" scale="10" firstPageNumber="0"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A4DF6-60E9-42FC-B639-2D26D34E242C}">
  <dimension ref="B2:C13"/>
  <sheetViews>
    <sheetView workbookViewId="0">
      <selection activeCell="C18" sqref="C18"/>
    </sheetView>
  </sheetViews>
  <sheetFormatPr defaultColWidth="9.109375" defaultRowHeight="14.4" x14ac:dyDescent="0.3"/>
  <cols>
    <col min="1" max="1" width="9.109375" style="3"/>
    <col min="2" max="2" width="16.44140625" style="3" bestFit="1" customWidth="1"/>
    <col min="3" max="3" width="135.33203125" style="3" customWidth="1"/>
    <col min="4" max="16384" width="9.109375" style="3"/>
  </cols>
  <sheetData>
    <row r="2" spans="2:3" x14ac:dyDescent="0.3">
      <c r="B2" s="3" t="s">
        <v>85</v>
      </c>
    </row>
    <row r="4" spans="2:3" x14ac:dyDescent="0.3">
      <c r="B4" s="3" cm="1">
        <f t="array" ref="B4:B10">_xlfn.SEQUENCE(COUNTA(C:C))</f>
        <v>1</v>
      </c>
      <c r="C4" s="3" t="s">
        <v>90</v>
      </c>
    </row>
    <row r="5" spans="2:3" ht="28.8" x14ac:dyDescent="0.3">
      <c r="B5" s="3">
        <v>2</v>
      </c>
      <c r="C5" s="3" t="s">
        <v>91</v>
      </c>
    </row>
    <row r="6" spans="2:3" x14ac:dyDescent="0.3">
      <c r="B6" s="3">
        <v>3</v>
      </c>
    </row>
    <row r="7" spans="2:3" x14ac:dyDescent="0.3">
      <c r="B7" s="3">
        <v>4</v>
      </c>
    </row>
    <row r="8" spans="2:3" x14ac:dyDescent="0.3">
      <c r="B8" s="3">
        <v>5</v>
      </c>
    </row>
    <row r="9" spans="2:3" x14ac:dyDescent="0.3">
      <c r="B9" s="3">
        <v>6</v>
      </c>
      <c r="C9" s="3" t="s">
        <v>92</v>
      </c>
    </row>
    <row r="10" spans="2:3" x14ac:dyDescent="0.3">
      <c r="B10" s="3">
        <v>7</v>
      </c>
      <c r="C10" s="3" t="s">
        <v>86</v>
      </c>
    </row>
    <row r="11" spans="2:3" x14ac:dyDescent="0.3">
      <c r="C11" s="3" t="s">
        <v>87</v>
      </c>
    </row>
    <row r="12" spans="2:3" ht="43.2" x14ac:dyDescent="0.3">
      <c r="C12" s="3" t="s">
        <v>88</v>
      </c>
    </row>
    <row r="13" spans="2:3" x14ac:dyDescent="0.3">
      <c r="C13" s="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00D15-D657-4F05-A629-C9C54D54E87B}">
  <dimension ref="A1"/>
  <sheetViews>
    <sheetView workbookViewId="0">
      <selection activeCell="M13" sqref="M13"/>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9865B-D286-4853-A80E-7BD5540C5720}">
  <dimension ref="A1:D8"/>
  <sheetViews>
    <sheetView workbookViewId="0">
      <pane ySplit="1" topLeftCell="A2" activePane="bottomLeft" state="frozen"/>
      <selection pane="bottomLeft" activeCell="B12" sqref="B12"/>
    </sheetView>
  </sheetViews>
  <sheetFormatPr defaultColWidth="8.88671875" defaultRowHeight="14.4" x14ac:dyDescent="0.3"/>
  <cols>
    <col min="1" max="1" width="8.88671875" style="1"/>
    <col min="2" max="2" width="12.33203125" style="1" bestFit="1" customWidth="1"/>
    <col min="3" max="3" width="40.33203125" style="1" customWidth="1"/>
    <col min="4" max="4" width="14.88671875" style="1" bestFit="1" customWidth="1"/>
    <col min="5" max="16384" width="8.88671875" style="1"/>
  </cols>
  <sheetData>
    <row r="1" spans="1:4" x14ac:dyDescent="0.3">
      <c r="A1" s="1" t="s">
        <v>47</v>
      </c>
      <c r="B1" s="1" t="s">
        <v>54</v>
      </c>
      <c r="C1" s="1" t="s">
        <v>48</v>
      </c>
      <c r="D1" s="1" t="s">
        <v>49</v>
      </c>
    </row>
    <row r="2" spans="1:4" ht="43.2" x14ac:dyDescent="0.3">
      <c r="A2" s="1" cm="1">
        <f t="array" ref="A2:A8">_xlfn.SEQUENCE(COUNTA(B:B)-1)</f>
        <v>1</v>
      </c>
      <c r="B2" s="1" t="s">
        <v>0</v>
      </c>
      <c r="C2" s="1" t="s">
        <v>42</v>
      </c>
      <c r="D2" s="1" t="s">
        <v>50</v>
      </c>
    </row>
    <row r="3" spans="1:4" x14ac:dyDescent="0.3">
      <c r="A3" s="1">
        <v>2</v>
      </c>
      <c r="B3" s="1" t="s">
        <v>1</v>
      </c>
      <c r="C3" s="1" t="s">
        <v>58</v>
      </c>
      <c r="D3" s="1" t="s">
        <v>50</v>
      </c>
    </row>
    <row r="4" spans="1:4" ht="57.6" x14ac:dyDescent="0.3">
      <c r="A4" s="1">
        <v>3</v>
      </c>
      <c r="B4" s="1" t="s">
        <v>44</v>
      </c>
      <c r="C4" s="1" t="s">
        <v>57</v>
      </c>
      <c r="D4" s="1" t="s">
        <v>50</v>
      </c>
    </row>
    <row r="5" spans="1:4" ht="57.6" x14ac:dyDescent="0.3">
      <c r="A5" s="1">
        <v>4</v>
      </c>
      <c r="B5" s="1" t="s">
        <v>41</v>
      </c>
      <c r="C5" s="1" t="s">
        <v>43</v>
      </c>
      <c r="D5" s="1" t="s">
        <v>50</v>
      </c>
    </row>
    <row r="6" spans="1:4" ht="28.8" x14ac:dyDescent="0.3">
      <c r="A6" s="1">
        <v>5</v>
      </c>
      <c r="B6" s="1" t="s">
        <v>55</v>
      </c>
      <c r="C6" s="1" t="s">
        <v>56</v>
      </c>
      <c r="D6" s="1" t="s">
        <v>51</v>
      </c>
    </row>
    <row r="7" spans="1:4" ht="28.8" x14ac:dyDescent="0.3">
      <c r="A7" s="1">
        <v>6</v>
      </c>
      <c r="B7" s="1" t="s">
        <v>52</v>
      </c>
      <c r="C7" s="1" t="s">
        <v>59</v>
      </c>
      <c r="D7" s="1" t="s">
        <v>51</v>
      </c>
    </row>
    <row r="8" spans="1:4" ht="28.8" x14ac:dyDescent="0.3">
      <c r="A8" s="1">
        <v>7</v>
      </c>
      <c r="B8" s="1" t="s">
        <v>49</v>
      </c>
      <c r="C8" s="1" t="s">
        <v>53</v>
      </c>
      <c r="D8" s="1"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81101-636B-4F48-A06D-6348A8B1D16A}">
  <dimension ref="A1:L47"/>
  <sheetViews>
    <sheetView workbookViewId="0">
      <selection activeCell="B25" sqref="B25"/>
    </sheetView>
  </sheetViews>
  <sheetFormatPr defaultRowHeight="14.4" x14ac:dyDescent="0.3"/>
  <cols>
    <col min="1" max="1" width="41.44140625" style="1" customWidth="1"/>
    <col min="2" max="2" width="43.6640625" style="1" customWidth="1"/>
    <col min="3" max="3" width="45.44140625" style="1" customWidth="1"/>
    <col min="4" max="12" width="8.88671875" style="1"/>
  </cols>
  <sheetData>
    <row r="1" spans="1:2" x14ac:dyDescent="0.3">
      <c r="A1" s="1" t="s">
        <v>45</v>
      </c>
    </row>
    <row r="7" spans="1:2" ht="86.4" x14ac:dyDescent="0.3">
      <c r="A7" s="1" t="s">
        <v>30</v>
      </c>
    </row>
    <row r="9" spans="1:2" x14ac:dyDescent="0.3">
      <c r="B9" s="1">
        <f>COUNTIF(log!B32:B56,"&lt;&gt;*Rest*")</f>
        <v>11</v>
      </c>
    </row>
    <row r="10" spans="1:2" x14ac:dyDescent="0.3">
      <c r="B10" s="1">
        <f>B9/25</f>
        <v>0.44</v>
      </c>
    </row>
    <row r="25" spans="1:5" ht="57.6" x14ac:dyDescent="0.3">
      <c r="A25" s="1" t="s">
        <v>5</v>
      </c>
    </row>
    <row r="29" spans="1:5" x14ac:dyDescent="0.3">
      <c r="A29" s="1" t="s">
        <v>6</v>
      </c>
      <c r="B29" s="1" t="s">
        <v>7</v>
      </c>
      <c r="C29" s="1" t="s">
        <v>10</v>
      </c>
      <c r="D29" s="1" t="s">
        <v>13</v>
      </c>
      <c r="E29" s="1" t="s">
        <v>14</v>
      </c>
    </row>
    <row r="30" spans="1:5" x14ac:dyDescent="0.3">
      <c r="B30" s="1" t="s">
        <v>8</v>
      </c>
      <c r="C30" s="1" t="s">
        <v>11</v>
      </c>
      <c r="D30" s="1" t="s">
        <v>13</v>
      </c>
      <c r="E30" s="1" t="s">
        <v>15</v>
      </c>
    </row>
    <row r="31" spans="1:5" x14ac:dyDescent="0.3">
      <c r="B31" s="1" t="s">
        <v>9</v>
      </c>
      <c r="C31" s="1" t="s">
        <v>12</v>
      </c>
      <c r="D31" s="1" t="s">
        <v>13</v>
      </c>
      <c r="E31" s="1" t="s">
        <v>16</v>
      </c>
    </row>
    <row r="32" spans="1:5" x14ac:dyDescent="0.3">
      <c r="A32" s="1" t="s">
        <v>17</v>
      </c>
      <c r="B32" s="1" t="s">
        <v>7</v>
      </c>
      <c r="C32" s="1" t="s">
        <v>10</v>
      </c>
      <c r="D32" s="1" t="s">
        <v>19</v>
      </c>
      <c r="E32" s="1" t="s">
        <v>15</v>
      </c>
    </row>
    <row r="33" spans="1:5" x14ac:dyDescent="0.3">
      <c r="B33" s="1" t="s">
        <v>8</v>
      </c>
      <c r="C33" s="1" t="s">
        <v>11</v>
      </c>
      <c r="D33" s="1" t="s">
        <v>19</v>
      </c>
      <c r="E33" s="1" t="s">
        <v>16</v>
      </c>
    </row>
    <row r="34" spans="1:5" x14ac:dyDescent="0.3">
      <c r="B34" s="1" t="s">
        <v>9</v>
      </c>
      <c r="C34" s="1" t="s">
        <v>12</v>
      </c>
      <c r="D34" s="1" t="s">
        <v>19</v>
      </c>
      <c r="E34" s="1" t="s">
        <v>20</v>
      </c>
    </row>
    <row r="35" spans="1:5" x14ac:dyDescent="0.3">
      <c r="B35" s="1" t="s">
        <v>23</v>
      </c>
      <c r="C35" s="1" t="s">
        <v>26</v>
      </c>
      <c r="D35" s="1" t="s">
        <v>25</v>
      </c>
      <c r="E35" s="1" t="s">
        <v>14</v>
      </c>
    </row>
    <row r="36" spans="1:5" x14ac:dyDescent="0.3">
      <c r="A36" s="1" t="s">
        <v>18</v>
      </c>
      <c r="B36" s="1" t="s">
        <v>7</v>
      </c>
      <c r="C36" s="1" t="s">
        <v>10</v>
      </c>
      <c r="D36" s="1" t="s">
        <v>19</v>
      </c>
      <c r="E36" s="1" t="s">
        <v>16</v>
      </c>
    </row>
    <row r="37" spans="1:5" x14ac:dyDescent="0.3">
      <c r="B37" s="1" t="s">
        <v>8</v>
      </c>
      <c r="C37" s="1" t="s">
        <v>11</v>
      </c>
      <c r="D37" s="1" t="s">
        <v>19</v>
      </c>
      <c r="E37" s="1" t="s">
        <v>20</v>
      </c>
    </row>
    <row r="38" spans="1:5" x14ac:dyDescent="0.3">
      <c r="B38" s="1" t="s">
        <v>9</v>
      </c>
      <c r="C38" s="1" t="s">
        <v>12</v>
      </c>
      <c r="D38" s="1" t="s">
        <v>19</v>
      </c>
      <c r="E38" s="1" t="s">
        <v>21</v>
      </c>
    </row>
    <row r="39" spans="1:5" x14ac:dyDescent="0.3">
      <c r="B39" s="1" t="s">
        <v>23</v>
      </c>
      <c r="C39" s="1" t="s">
        <v>26</v>
      </c>
      <c r="D39" s="1" t="s">
        <v>25</v>
      </c>
      <c r="E39" s="1" t="s">
        <v>15</v>
      </c>
    </row>
    <row r="45" spans="1:5" ht="57.6" x14ac:dyDescent="0.3">
      <c r="B45" s="1" t="s">
        <v>22</v>
      </c>
    </row>
    <row r="47" spans="1:5" ht="86.4" x14ac:dyDescent="0.3">
      <c r="B47"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log</vt:lpstr>
      <vt:lpstr>rules</vt:lpstr>
      <vt:lpstr>Dashboard</vt:lpstr>
      <vt:lpstr>Definitions</vt:lpstr>
      <vt:lpstr>Experiments</vt:lpstr>
      <vt:lpstr>log!Print_Titles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Natha</dc:creator>
  <cp:lastModifiedBy>Rahul Natha</cp:lastModifiedBy>
  <dcterms:created xsi:type="dcterms:W3CDTF">2015-06-05T18:17:20Z</dcterms:created>
  <dcterms:modified xsi:type="dcterms:W3CDTF">2025-01-08T06:23:07Z</dcterms:modified>
</cp:coreProperties>
</file>