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docs.live.net/b3fc1c9379bbc09f/Documents/apps/github/fit/assets/data/"/>
    </mc:Choice>
  </mc:AlternateContent>
  <xr:revisionPtr revIDLastSave="495" documentId="11_F25DC773A252ABDACC1048C979DB435A5BDE58E8" xr6:coauthVersionLast="47" xr6:coauthVersionMax="47" xr10:uidLastSave="{20AC4099-7E37-4B2E-8E8E-9FF1B5E192F0}"/>
  <bookViews>
    <workbookView xWindow="-108" yWindow="-108" windowWidth="23256" windowHeight="12456" activeTab="1" xr2:uid="{00000000-000D-0000-FFFF-FFFF00000000}"/>
  </bookViews>
  <sheets>
    <sheet name="Definitions" sheetId="2" r:id="rId1"/>
    <sheet name="2024-12" sheetId="1" r:id="rId2"/>
    <sheet name="Experiments" sheetId="3" r:id="rId3"/>
  </sheets>
  <definedNames>
    <definedName name="_xlnm.Print_Titles" localSheetId="1">'2024-12'!$1:$1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8" i="1" l="1"/>
  <c r="A2" i="2" a="1"/>
  <c r="A2" i="2" s="1"/>
  <c r="D27" i="1"/>
  <c r="B9" i="3"/>
  <c r="B10" i="3" s="1"/>
  <c r="D9" i="1"/>
  <c r="D10" i="1"/>
  <c r="D11" i="1"/>
  <c r="D12" i="1"/>
  <c r="D13" i="1"/>
  <c r="D14" i="1"/>
  <c r="D15" i="1"/>
  <c r="D16" i="1"/>
  <c r="D17" i="1"/>
  <c r="D18" i="1"/>
  <c r="D19" i="1"/>
  <c r="D20" i="1"/>
  <c r="D21" i="1"/>
  <c r="D22" i="1"/>
  <c r="D23" i="1"/>
  <c r="D24" i="1"/>
  <c r="D25" i="1"/>
  <c r="D2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<sst xmlns="http://schemas.openxmlformats.org/spreadsheetml/2006/main" count="130" uniqueCount="66">
  <si>
    <t>Date</t>
  </si>
  <si>
    <t>Title</t>
  </si>
  <si>
    <t>Yoga</t>
  </si>
  <si>
    <t>Upper body</t>
  </si>
  <si>
    <t>Rest</t>
  </si>
  <si>
    <t>cable bicep curl, 10 kg, 10 rep | cable triceps pushdown, 10 kg, 9 rep | cable triceps overhead extension, 10 kg, 8 rep; 15 kg x | 9 rep | 8 rep | 7 rep; 8 rep | 7 rep | 6 rep, 2 x;</t>
  </si>
  <si>
    <t>set 1</t>
  </si>
  <si>
    <t>subset 1</t>
  </si>
  <si>
    <t>subset 2</t>
  </si>
  <si>
    <t>subset 3</t>
  </si>
  <si>
    <t>cable biceps curl</t>
  </si>
  <si>
    <t>cable triceps pushdown</t>
  </si>
  <si>
    <t>cable triceps overhead extension</t>
  </si>
  <si>
    <t>10 kg</t>
  </si>
  <si>
    <t>10 rep</t>
  </si>
  <si>
    <t>9 rep</t>
  </si>
  <si>
    <t>8 rep</t>
  </si>
  <si>
    <t>set 2</t>
  </si>
  <si>
    <t>set 3</t>
  </si>
  <si>
    <t>20 kg</t>
  </si>
  <si>
    <t>7 rep</t>
  </si>
  <si>
    <t>6 rep</t>
  </si>
  <si>
    <t>cable bicep curl, 10 kg, 10 rep | cable triceps pushdown, 10 kg, 9 rep | cable triceps overhead extension, 10 kg, 8 rep; 
20 kg x | rep-1 | rep-1 | rep-1, x;</t>
  </si>
  <si>
    <t>subset 4</t>
  </si>
  <si>
    <t>-</t>
  </si>
  <si>
    <t>0 kg</t>
  </si>
  <si>
    <t>pushup (free body)</t>
  </si>
  <si>
    <t xml:space="preserve">cable bicep curl, 10 kg, 10 rep | cable triceps pushdown, 10 kg, 9 rep | cable triceps overhead extension, 10 kg, 8 rep; 
20 kg, rep-1 x | pushup, 10 rep-- | pullup, -2 rep++, x;
</t>
  </si>
  <si>
    <t>Lat pulldown wide grip, 30 kg, 12 rep, 7 rpe; 35 kg, 8 rep, 9 rpe | 25 kg, 10 rep, 10 rpe, 2 x;
Machine rowing, ;
Barbell row, 35 kg, 12 rep, 3 x;
Bicep hammer curls, 7.5 kg, 12 rep; 7.5 kg, 12 rep | 5 kg, 15 rep, 2 x;
Bicep curls with EZ curl bar, ;
Preacher curl with EZ curl bar;
Running and walking, 18 min, 1.55 km;
Dead hang, 40 s; 30 s;</t>
  </si>
  <si>
    <t>cable bicep curl, 10 kg, 10 rep; 15 kg, 8 rep | 10 kg, 8 rep, 2x; 
cable triceps pushdown, 11 kg, 10 rep; 15 kg, 8 rep | 10 kg, 8 rep, 2x; 
cable triceps overhead extension, 12 kg, 10 rep, 3 x;</t>
  </si>
  <si>
    <t>Back and front barbell squats
Inclined leg press
Leg extension
Bulgarian squat and standing lunges stopped due to lower back pain
Band squats 50 reps
Monster walk 4 walks across room pillar to band rack</t>
  </si>
  <si>
    <t>1. Conventional dead lift (2 to 5 reps x 3 sets - up to 70 kg)
2. Goblet squats (3 sets × 12 reps - 15 kg)
3. Inclined leg press (3 sets × 10 reps - 110 kg)
4. Lunge walk (12.5 kg each hand)
5. Band squat (52 reps)</t>
  </si>
  <si>
    <t>Arms</t>
  </si>
  <si>
    <t>Legs</t>
  </si>
  <si>
    <t>barbell row; cardio;</t>
  </si>
  <si>
    <t xml:space="preserve">Rest </t>
  </si>
  <si>
    <t>Chest</t>
  </si>
  <si>
    <t>Compound exercise</t>
  </si>
  <si>
    <t>Warm up
Pushups
Bench press 50 kg PR
Inclined sholder press
Skull crusher
Triceps push down
Treadmill 12 mins 1.18 km with 2.5 inclination throughout
Stretching</t>
  </si>
  <si>
    <t>Bicep curls
Hammer curls
Diamond pushups
Skull crusher
Tricep kicks
Cable bicep curls
Cable bicep push down
Cable overhead tricep extension
Forearms standing roll
Forearms bench roll
Treadmill 12 mins 1.02 km with 2.5 inclination throughout</t>
  </si>
  <si>
    <t xml:space="preserve">Circuit </t>
  </si>
  <si>
    <t xml:space="preserve">Side delt; </t>
  </si>
  <si>
    <t xml:space="preserve">Compound exercise </t>
  </si>
  <si>
    <t>conventional deadlift, 70 kg pr, 2-5 rep, 3 x; 
goblet squat, 15 kg, 12 rep, 3 x; 
incline leg press, 110 kg, 10 rep, 3 x; 
lunge walk, 12.5 kg, 12.5 kg; 
band squat, 52 rep;</t>
  </si>
  <si>
    <t>Action score</t>
  </si>
  <si>
    <t>If more than one activity occurs on the same day, you might see multiple rows with same date value</t>
  </si>
  <si>
    <t>This score is evaluated for every day and is calculated as a ratio of number of days active in the last 7 days excluding the current day [Range: 0 to 7; Ideal Range: 5+]</t>
  </si>
  <si>
    <t>Exercise Code</t>
  </si>
  <si>
    <t>Exercise</t>
  </si>
  <si>
    <t>push-up, 50 rep;
assisted pull-up, 20 rep;
barbell row;
cable row;</t>
  </si>
  <si>
    <t>Pushups
Pull ups (assisted)
Barbell row 
Cable row</t>
  </si>
  <si>
    <t>S. No.</t>
  </si>
  <si>
    <t>About</t>
  </si>
  <si>
    <t>Statistics friendly</t>
  </si>
  <si>
    <t>Yes</t>
  </si>
  <si>
    <t>No</t>
  </si>
  <si>
    <t>Remarks</t>
  </si>
  <si>
    <t xml:space="preserve">Statistics friendly is when a parameter can be used for making graphs. </t>
  </si>
  <si>
    <t>Parameter</t>
  </si>
  <si>
    <t>Pseudo Code</t>
  </si>
  <si>
    <t>Description of the workout in a human readable format</t>
  </si>
  <si>
    <t>This is the instruction of the actions performed encoded into a code language (Exercise Code) created by Rahul Natha, which is suitable for various statistical analyses</t>
  </si>
  <si>
    <t>Name of the workout being performed</t>
  </si>
  <si>
    <t>Any notes taken from the workout for further considerations in improvement</t>
  </si>
  <si>
    <t>Reracking of dumbells unsuccessful in an attempt and caused tiny cut on right index finger</t>
  </si>
  <si>
    <t>push-up, 15 rep, 2x; 14 rep; 15 rep; 10 rep; 9 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</si>
</sst>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applyAlignment="1">
      <alignment vertical="top" wrapText="1"/>
    </xf>
    <xf numFmtId="0" fontId="0" fillId="0" borderId="0" xfId="0" applyFill="1" applyBorder="1" applyAlignment="1">
      <alignment vertical="top" wrapText="1"/>
    </xf>
    <xf numFmtId="14" fontId="0" fillId="0" borderId="0" xfId="0" applyNumberFormat="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9865B-D286-4853-A80E-7BD5540C5720}">
  <dimension ref="A1:D8"/>
  <sheetViews>
    <sheetView workbookViewId="0">
      <pane ySplit="1" topLeftCell="A2" activePane="bottomLeft" state="frozen"/>
      <selection pane="bottomLeft" activeCell="B12" sqref="B12"/>
    </sheetView>
  </sheetViews>
  <sheetFormatPr defaultRowHeight="14.4" x14ac:dyDescent="0.3"/>
  <cols>
    <col min="1" max="1" width="8.88671875" style="4"/>
    <col min="2" max="2" width="12.33203125" style="4" bestFit="1" customWidth="1"/>
    <col min="3" max="3" width="40.21875" style="4" customWidth="1"/>
    <col min="4" max="4" width="14.88671875" style="4" bestFit="1" customWidth="1"/>
    <col min="5" max="16384" width="8.88671875" style="4"/>
  </cols>
  <sheetData>
    <row r="1" spans="1:4" x14ac:dyDescent="0.3">
      <c r="A1" s="4" t="s">
        <v>51</v>
      </c>
      <c r="B1" s="4" t="s">
        <v>58</v>
      </c>
      <c r="C1" s="4" t="s">
        <v>52</v>
      </c>
      <c r="D1" s="4" t="s">
        <v>53</v>
      </c>
    </row>
    <row r="2" spans="1:4" ht="43.2" x14ac:dyDescent="0.3">
      <c r="A2" s="4" cm="1">
        <f t="array" ref="A2:A8">_xlfn.SEQUENCE(COUNTA(B:B)-1)</f>
        <v>1</v>
      </c>
      <c r="B2" s="1" t="s">
        <v>0</v>
      </c>
      <c r="C2" s="1" t="s">
        <v>45</v>
      </c>
      <c r="D2" s="4" t="s">
        <v>54</v>
      </c>
    </row>
    <row r="3" spans="1:4" x14ac:dyDescent="0.3">
      <c r="A3" s="4">
        <v>2</v>
      </c>
      <c r="B3" s="1" t="s">
        <v>1</v>
      </c>
      <c r="C3" s="1" t="s">
        <v>62</v>
      </c>
      <c r="D3" s="4" t="s">
        <v>54</v>
      </c>
    </row>
    <row r="4" spans="1:4" ht="57.6" x14ac:dyDescent="0.3">
      <c r="A4" s="4">
        <v>3</v>
      </c>
      <c r="B4" s="1" t="s">
        <v>47</v>
      </c>
      <c r="C4" s="1" t="s">
        <v>61</v>
      </c>
      <c r="D4" s="4" t="s">
        <v>54</v>
      </c>
    </row>
    <row r="5" spans="1:4" ht="57.6" x14ac:dyDescent="0.3">
      <c r="A5" s="4">
        <v>4</v>
      </c>
      <c r="B5" s="2" t="s">
        <v>44</v>
      </c>
      <c r="C5" s="2" t="s">
        <v>46</v>
      </c>
      <c r="D5" s="4" t="s">
        <v>54</v>
      </c>
    </row>
    <row r="6" spans="1:4" ht="28.8" x14ac:dyDescent="0.3">
      <c r="A6" s="4">
        <v>5</v>
      </c>
      <c r="B6" s="1" t="s">
        <v>59</v>
      </c>
      <c r="C6" s="1" t="s">
        <v>60</v>
      </c>
      <c r="D6" s="4" t="s">
        <v>55</v>
      </c>
    </row>
    <row r="7" spans="1:4" ht="28.8" x14ac:dyDescent="0.3">
      <c r="A7" s="4">
        <v>6</v>
      </c>
      <c r="B7" s="2" t="s">
        <v>56</v>
      </c>
      <c r="C7" s="4" t="s">
        <v>63</v>
      </c>
      <c r="D7" s="4" t="s">
        <v>55</v>
      </c>
    </row>
    <row r="8" spans="1:4" ht="28.8" x14ac:dyDescent="0.3">
      <c r="A8" s="4">
        <v>7</v>
      </c>
      <c r="B8" s="2" t="s">
        <v>53</v>
      </c>
      <c r="C8" s="2" t="s">
        <v>57</v>
      </c>
      <c r="D8" s="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
  <sheetViews>
    <sheetView tabSelected="1" workbookViewId="0">
      <pane ySplit="1" topLeftCell="A19" activePane="bottomLeft" state="frozen"/>
      <selection pane="bottomLeft" activeCell="E28" sqref="E28"/>
    </sheetView>
  </sheetViews>
  <sheetFormatPr defaultRowHeight="14.4" x14ac:dyDescent="0.3"/>
  <cols>
    <col min="1" max="1" width="11.33203125" style="1" customWidth="1"/>
    <col min="2" max="2" width="10.44140625" style="1" bestFit="1" customWidth="1"/>
    <col min="3" max="3" width="74" style="1" bestFit="1" customWidth="1"/>
    <col min="4" max="4" width="11.109375" style="1" bestFit="1" customWidth="1"/>
    <col min="5" max="5" width="48.88671875" style="1" bestFit="1" customWidth="1"/>
    <col min="6" max="6" width="28.77734375" customWidth="1"/>
    <col min="17" max="16384" width="8.88671875" style="1"/>
  </cols>
  <sheetData>
    <row r="1" spans="1:16" x14ac:dyDescent="0.3">
      <c r="A1" s="1" t="s">
        <v>0</v>
      </c>
      <c r="B1" s="1" t="s">
        <v>1</v>
      </c>
      <c r="C1" s="1" t="s">
        <v>47</v>
      </c>
      <c r="D1" s="2" t="s">
        <v>44</v>
      </c>
      <c r="E1" s="1" t="s">
        <v>59</v>
      </c>
      <c r="F1" s="2" t="s">
        <v>56</v>
      </c>
    </row>
    <row r="2" spans="1:16" x14ac:dyDescent="0.3">
      <c r="A2" s="3">
        <v>45627</v>
      </c>
      <c r="B2" s="1" t="s">
        <v>2</v>
      </c>
      <c r="C2" s="1" t="s">
        <v>24</v>
      </c>
      <c r="F2" s="1"/>
      <c r="G2" s="1"/>
      <c r="H2" s="1"/>
      <c r="I2" s="1"/>
      <c r="J2" s="1"/>
      <c r="K2" s="1"/>
      <c r="L2" s="1"/>
      <c r="M2" s="1"/>
      <c r="N2" s="1"/>
      <c r="O2" s="1"/>
      <c r="P2" s="1"/>
    </row>
    <row r="3" spans="1:16" x14ac:dyDescent="0.3">
      <c r="A3" s="3">
        <v>45628</v>
      </c>
      <c r="B3" s="1" t="s">
        <v>3</v>
      </c>
      <c r="C3" s="1" t="s">
        <v>24</v>
      </c>
      <c r="F3" s="1"/>
      <c r="G3" s="1"/>
      <c r="H3" s="1"/>
      <c r="I3" s="1"/>
      <c r="J3" s="1"/>
      <c r="K3" s="1"/>
      <c r="L3" s="1"/>
      <c r="M3" s="1"/>
      <c r="N3" s="1"/>
      <c r="O3" s="1"/>
      <c r="P3" s="1"/>
    </row>
    <row r="4" spans="1:16" ht="43.2" x14ac:dyDescent="0.3">
      <c r="A4" s="3">
        <v>45629</v>
      </c>
      <c r="B4" s="1" t="s">
        <v>32</v>
      </c>
      <c r="C4" s="1" t="s">
        <v>29</v>
      </c>
      <c r="F4" s="1"/>
      <c r="G4" s="1"/>
      <c r="H4" s="1"/>
      <c r="I4" s="1"/>
      <c r="J4" s="1"/>
      <c r="K4" s="1"/>
      <c r="L4" s="1"/>
      <c r="M4" s="1"/>
      <c r="N4" s="1"/>
      <c r="O4" s="1"/>
      <c r="P4" s="1"/>
    </row>
    <row r="5" spans="1:16" x14ac:dyDescent="0.3">
      <c r="A5" s="3">
        <v>45630</v>
      </c>
      <c r="B5" s="1" t="s">
        <v>4</v>
      </c>
      <c r="C5" s="1" t="s">
        <v>24</v>
      </c>
      <c r="F5" s="1"/>
      <c r="G5" s="1"/>
      <c r="H5" s="1"/>
      <c r="I5" s="1"/>
      <c r="J5" s="1"/>
      <c r="K5" s="1"/>
      <c r="L5" s="1"/>
      <c r="M5" s="1"/>
      <c r="N5" s="1"/>
      <c r="O5" s="1"/>
      <c r="P5" s="1"/>
    </row>
    <row r="6" spans="1:16" x14ac:dyDescent="0.3">
      <c r="A6" s="3">
        <v>45631</v>
      </c>
      <c r="B6" s="1" t="s">
        <v>3</v>
      </c>
      <c r="C6" s="1" t="s">
        <v>34</v>
      </c>
      <c r="F6" s="1"/>
      <c r="G6" s="1"/>
      <c r="H6" s="1"/>
      <c r="I6" s="1"/>
      <c r="J6" s="1"/>
      <c r="K6" s="1"/>
      <c r="L6" s="1"/>
      <c r="M6" s="1"/>
      <c r="N6" s="1"/>
      <c r="O6" s="1"/>
      <c r="P6" s="1"/>
    </row>
    <row r="7" spans="1:16" ht="72" x14ac:dyDescent="0.3">
      <c r="A7" s="3">
        <v>45632</v>
      </c>
      <c r="B7" s="1" t="s">
        <v>33</v>
      </c>
      <c r="C7" s="1" t="s">
        <v>43</v>
      </c>
      <c r="E7" s="1" t="s">
        <v>31</v>
      </c>
      <c r="F7" s="1"/>
      <c r="G7" s="1"/>
      <c r="H7" s="1"/>
      <c r="I7" s="1"/>
      <c r="J7" s="1"/>
      <c r="K7" s="1"/>
      <c r="L7" s="1"/>
      <c r="M7" s="1"/>
      <c r="N7" s="1"/>
      <c r="O7" s="1"/>
      <c r="P7" s="1"/>
    </row>
    <row r="8" spans="1:16" x14ac:dyDescent="0.3">
      <c r="A8" s="3">
        <v>45633</v>
      </c>
      <c r="B8" s="1" t="s">
        <v>4</v>
      </c>
      <c r="C8" s="1" t="s">
        <v>24</v>
      </c>
      <c r="F8" s="1"/>
      <c r="G8" s="1"/>
      <c r="H8" s="1"/>
      <c r="I8" s="1"/>
      <c r="J8" s="1"/>
      <c r="K8" s="1"/>
      <c r="L8" s="1"/>
      <c r="M8" s="1"/>
      <c r="N8" s="1"/>
      <c r="O8" s="1"/>
      <c r="P8" s="1"/>
    </row>
    <row r="9" spans="1:16" x14ac:dyDescent="0.3">
      <c r="A9" s="3">
        <v>45634</v>
      </c>
      <c r="B9" s="1" t="s">
        <v>35</v>
      </c>
      <c r="C9" s="1" t="s">
        <v>24</v>
      </c>
      <c r="D9" s="1">
        <f>COUNTIF(B2:B8,"&lt;&gt;*Rest*")</f>
        <v>5</v>
      </c>
      <c r="F9" s="1"/>
      <c r="G9" s="1"/>
      <c r="H9" s="1"/>
      <c r="I9" s="1"/>
      <c r="J9" s="1"/>
      <c r="K9" s="1"/>
      <c r="L9" s="1"/>
      <c r="M9" s="1"/>
      <c r="N9" s="1"/>
      <c r="O9" s="1"/>
      <c r="P9" s="1"/>
    </row>
    <row r="10" spans="1:16" x14ac:dyDescent="0.3">
      <c r="A10" s="3">
        <v>45635</v>
      </c>
      <c r="B10" s="1" t="s">
        <v>4</v>
      </c>
      <c r="C10" s="1" t="s">
        <v>24</v>
      </c>
      <c r="D10" s="1">
        <f>COUNTIF(B3:B9,"&lt;&gt;*Rest*")</f>
        <v>4</v>
      </c>
      <c r="F10" s="1"/>
      <c r="G10" s="1"/>
      <c r="H10" s="1"/>
      <c r="I10" s="1"/>
      <c r="J10" s="1"/>
      <c r="K10" s="1"/>
      <c r="L10" s="1"/>
      <c r="M10" s="1"/>
      <c r="N10" s="1"/>
      <c r="O10" s="1"/>
      <c r="P10" s="1"/>
    </row>
    <row r="11" spans="1:16" ht="57.6" x14ac:dyDescent="0.3">
      <c r="A11" s="3">
        <v>45636</v>
      </c>
      <c r="B11" s="1" t="s">
        <v>37</v>
      </c>
      <c r="C11" s="1" t="s">
        <v>49</v>
      </c>
      <c r="D11" s="1">
        <f>COUNTIF(B4:B10,"&lt;&gt;*Rest*")</f>
        <v>3</v>
      </c>
      <c r="E11" s="1" t="s">
        <v>50</v>
      </c>
      <c r="F11" s="1"/>
      <c r="G11" s="1"/>
      <c r="H11" s="1"/>
      <c r="I11" s="1"/>
      <c r="J11" s="1"/>
      <c r="K11" s="1"/>
      <c r="L11" s="1"/>
      <c r="M11" s="1"/>
      <c r="N11" s="1"/>
      <c r="O11" s="1"/>
      <c r="P11" s="1"/>
    </row>
    <row r="12" spans="1:16" ht="172.8" x14ac:dyDescent="0.3">
      <c r="A12" s="3">
        <v>45637</v>
      </c>
      <c r="B12" s="1" t="s">
        <v>33</v>
      </c>
      <c r="D12" s="1">
        <f>COUNTIF(B5:B11,"&lt;&gt;*Rest*")</f>
        <v>3</v>
      </c>
      <c r="E12" s="1" t="s">
        <v>30</v>
      </c>
      <c r="F12" s="1"/>
      <c r="G12" s="1"/>
      <c r="H12" s="1"/>
      <c r="I12" s="1"/>
      <c r="J12" s="1"/>
      <c r="K12" s="1"/>
      <c r="L12" s="1"/>
      <c r="M12" s="1"/>
      <c r="N12" s="1"/>
      <c r="O12" s="1"/>
      <c r="P12" s="1"/>
    </row>
    <row r="13" spans="1:16" ht="216" x14ac:dyDescent="0.3">
      <c r="A13" s="3">
        <v>45638</v>
      </c>
      <c r="B13" s="1" t="s">
        <v>36</v>
      </c>
      <c r="D13" s="1">
        <f>COUNTIF(B6:B12,"&lt;&gt;*Rest*")</f>
        <v>4</v>
      </c>
      <c r="E13" s="1" t="s">
        <v>38</v>
      </c>
      <c r="F13" s="1"/>
      <c r="G13" s="1"/>
      <c r="H13" s="1"/>
      <c r="I13" s="1"/>
      <c r="J13" s="1"/>
      <c r="K13" s="1"/>
      <c r="L13" s="1"/>
      <c r="M13" s="1"/>
      <c r="N13" s="1"/>
      <c r="O13" s="1"/>
      <c r="P13" s="1"/>
    </row>
    <row r="14" spans="1:16" ht="302.39999999999998" x14ac:dyDescent="0.3">
      <c r="A14" s="3">
        <v>45639</v>
      </c>
      <c r="B14" s="1" t="s">
        <v>32</v>
      </c>
      <c r="D14" s="1">
        <f>COUNTIF(B7:B13,"&lt;&gt;*Rest*")</f>
        <v>4</v>
      </c>
      <c r="E14" s="1" t="s">
        <v>39</v>
      </c>
      <c r="F14" s="1"/>
      <c r="G14" s="1"/>
      <c r="H14" s="1"/>
      <c r="I14" s="1"/>
      <c r="J14" s="1"/>
      <c r="K14" s="1"/>
      <c r="L14" s="1"/>
      <c r="M14" s="1"/>
      <c r="N14" s="1"/>
      <c r="O14" s="1"/>
      <c r="P14" s="1"/>
    </row>
    <row r="15" spans="1:16" x14ac:dyDescent="0.3">
      <c r="A15" s="3">
        <v>45640</v>
      </c>
      <c r="B15" s="1" t="s">
        <v>4</v>
      </c>
      <c r="D15" s="1">
        <f>COUNTIF(B8:B14,"&lt;&gt;*Rest*")</f>
        <v>4</v>
      </c>
      <c r="F15" s="1"/>
      <c r="G15" s="1"/>
      <c r="H15" s="1"/>
      <c r="I15" s="1"/>
      <c r="J15" s="1"/>
      <c r="K15" s="1"/>
      <c r="L15" s="1"/>
      <c r="M15" s="1"/>
      <c r="N15" s="1"/>
      <c r="O15" s="1"/>
      <c r="P15" s="1"/>
    </row>
    <row r="16" spans="1:16" x14ac:dyDescent="0.3">
      <c r="A16" s="3">
        <v>45641</v>
      </c>
      <c r="B16" s="1" t="s">
        <v>35</v>
      </c>
      <c r="D16" s="1">
        <f>COUNTIF(B9:B15,"&lt;&gt;*Rest*")</f>
        <v>4</v>
      </c>
      <c r="F16" s="1"/>
      <c r="G16" s="1"/>
      <c r="H16" s="1"/>
      <c r="I16" s="1"/>
      <c r="J16" s="1"/>
      <c r="K16" s="1"/>
      <c r="L16" s="1"/>
      <c r="M16" s="1"/>
      <c r="N16" s="1"/>
      <c r="O16" s="1"/>
      <c r="P16" s="1"/>
    </row>
    <row r="17" spans="1:16" x14ac:dyDescent="0.3">
      <c r="A17" s="3">
        <v>45642</v>
      </c>
      <c r="B17" s="1" t="s">
        <v>4</v>
      </c>
      <c r="D17" s="1">
        <f>COUNTIF(B10:B16,"&lt;&gt;*Rest*")</f>
        <v>4</v>
      </c>
      <c r="F17" s="1"/>
      <c r="G17" s="1"/>
      <c r="H17" s="1"/>
      <c r="I17" s="1"/>
      <c r="J17" s="1"/>
      <c r="K17" s="1"/>
      <c r="L17" s="1"/>
      <c r="M17" s="1"/>
      <c r="N17" s="1"/>
      <c r="O17" s="1"/>
      <c r="P17" s="1"/>
    </row>
    <row r="18" spans="1:16" x14ac:dyDescent="0.3">
      <c r="A18" s="3">
        <v>45643</v>
      </c>
      <c r="B18" s="1" t="s">
        <v>4</v>
      </c>
      <c r="D18" s="1">
        <f>COUNTIF(B11:B17,"&lt;&gt;*Rest*")</f>
        <v>4</v>
      </c>
      <c r="F18" s="1"/>
      <c r="G18" s="1"/>
      <c r="H18" s="1"/>
      <c r="I18" s="1"/>
      <c r="J18" s="1"/>
      <c r="K18" s="1"/>
      <c r="L18" s="1"/>
      <c r="M18" s="1"/>
      <c r="N18" s="1"/>
      <c r="O18" s="1"/>
      <c r="P18" s="1"/>
    </row>
    <row r="19" spans="1:16" x14ac:dyDescent="0.3">
      <c r="A19" s="3">
        <v>45644</v>
      </c>
      <c r="B19" s="1" t="s">
        <v>40</v>
      </c>
      <c r="C19" s="1" t="s">
        <v>41</v>
      </c>
      <c r="D19" s="1">
        <f>COUNTIF(B12:B18,"&lt;&gt;*Rest*")</f>
        <v>3</v>
      </c>
      <c r="F19" s="1"/>
      <c r="G19" s="1"/>
      <c r="H19" s="1"/>
      <c r="I19" s="1"/>
      <c r="J19" s="1"/>
      <c r="K19" s="1"/>
      <c r="L19" s="1"/>
      <c r="M19" s="1"/>
      <c r="N19" s="1"/>
      <c r="O19" s="1"/>
      <c r="P19" s="1"/>
    </row>
    <row r="20" spans="1:16" x14ac:dyDescent="0.3">
      <c r="A20" s="3">
        <v>45645</v>
      </c>
      <c r="B20" s="1" t="s">
        <v>4</v>
      </c>
      <c r="D20" s="1">
        <f>COUNTIF(B13:B19,"&lt;&gt;*Rest*")</f>
        <v>3</v>
      </c>
      <c r="F20" s="1"/>
      <c r="G20" s="1"/>
      <c r="H20" s="1"/>
      <c r="I20" s="1"/>
      <c r="J20" s="1"/>
      <c r="K20" s="1"/>
      <c r="L20" s="1"/>
      <c r="M20" s="1"/>
      <c r="N20" s="1"/>
      <c r="O20" s="1"/>
      <c r="P20" s="1"/>
    </row>
    <row r="21" spans="1:16" x14ac:dyDescent="0.3">
      <c r="A21" s="3">
        <v>45646</v>
      </c>
      <c r="B21" s="1" t="s">
        <v>4</v>
      </c>
      <c r="D21" s="1">
        <f>COUNTIF(B14:B20,"&lt;&gt;*Rest*")</f>
        <v>2</v>
      </c>
      <c r="F21" s="1"/>
      <c r="G21" s="1"/>
      <c r="H21" s="1"/>
      <c r="I21" s="1"/>
      <c r="J21" s="1"/>
      <c r="K21" s="1"/>
      <c r="L21" s="1"/>
      <c r="M21" s="1"/>
      <c r="N21" s="1"/>
      <c r="O21" s="1"/>
      <c r="P21" s="1"/>
    </row>
    <row r="22" spans="1:16" x14ac:dyDescent="0.3">
      <c r="A22" s="3">
        <v>45647</v>
      </c>
      <c r="B22" s="1" t="s">
        <v>4</v>
      </c>
      <c r="D22" s="1">
        <f>COUNTIF(B15:B21,"&lt;&gt;*Rest*")</f>
        <v>1</v>
      </c>
      <c r="F22" s="1"/>
      <c r="G22" s="1"/>
      <c r="H22" s="1"/>
      <c r="I22" s="1"/>
      <c r="J22" s="1"/>
      <c r="K22" s="1"/>
      <c r="L22" s="1"/>
      <c r="M22" s="1"/>
      <c r="N22" s="1"/>
      <c r="O22" s="1"/>
      <c r="P22" s="1"/>
    </row>
    <row r="23" spans="1:16" x14ac:dyDescent="0.3">
      <c r="A23" s="3">
        <v>45648</v>
      </c>
      <c r="B23" s="1" t="s">
        <v>4</v>
      </c>
      <c r="D23" s="1">
        <f>COUNTIF(B16:B22,"&lt;&gt;*Rest*")</f>
        <v>1</v>
      </c>
      <c r="F23" s="1"/>
      <c r="G23" s="1"/>
      <c r="H23" s="1"/>
      <c r="I23" s="1"/>
      <c r="J23" s="1"/>
      <c r="K23" s="1"/>
      <c r="L23" s="1"/>
      <c r="M23" s="1"/>
      <c r="N23" s="1"/>
      <c r="O23" s="1"/>
      <c r="P23" s="1"/>
    </row>
    <row r="24" spans="1:16" x14ac:dyDescent="0.3">
      <c r="A24" s="3">
        <v>45649</v>
      </c>
      <c r="B24" s="1" t="s">
        <v>4</v>
      </c>
      <c r="D24" s="1">
        <f>COUNTIF(B17:B23,"&lt;&gt;*Rest*")</f>
        <v>1</v>
      </c>
      <c r="F24" s="1"/>
      <c r="G24" s="1"/>
      <c r="H24" s="1"/>
      <c r="I24" s="1"/>
      <c r="J24" s="1"/>
      <c r="K24" s="1"/>
      <c r="L24" s="1"/>
      <c r="M24" s="1"/>
      <c r="N24" s="1"/>
      <c r="O24" s="1"/>
      <c r="P24" s="1"/>
    </row>
    <row r="25" spans="1:16" ht="115.2" x14ac:dyDescent="0.3">
      <c r="A25" s="3">
        <v>45650</v>
      </c>
      <c r="B25" s="1" t="s">
        <v>42</v>
      </c>
      <c r="C25" s="1" t="s">
        <v>28</v>
      </c>
      <c r="D25" s="1">
        <f>COUNTIF(B18:B24,"&lt;&gt;*Rest*")</f>
        <v>1</v>
      </c>
      <c r="E25" s="1" t="s">
        <v>24</v>
      </c>
      <c r="F25" s="1" t="s">
        <v>64</v>
      </c>
      <c r="G25" s="1"/>
      <c r="H25" s="1"/>
      <c r="I25" s="1"/>
      <c r="J25" s="1"/>
      <c r="K25" s="1"/>
      <c r="L25" s="1"/>
      <c r="M25" s="1"/>
      <c r="N25" s="1"/>
      <c r="O25" s="1"/>
      <c r="P25" s="1"/>
    </row>
    <row r="26" spans="1:16" x14ac:dyDescent="0.3">
      <c r="A26" s="3">
        <v>45651</v>
      </c>
      <c r="B26" s="1" t="s">
        <v>4</v>
      </c>
      <c r="D26" s="1">
        <f>COUNTIF(B19:B25,"&lt;&gt;*Rest*")</f>
        <v>2</v>
      </c>
      <c r="F26" s="1"/>
      <c r="G26" s="1"/>
      <c r="H26" s="1"/>
      <c r="I26" s="1"/>
      <c r="J26" s="1"/>
      <c r="K26" s="1"/>
      <c r="L26" s="1"/>
      <c r="M26" s="1"/>
      <c r="N26" s="1"/>
      <c r="O26" s="1"/>
      <c r="P26" s="1"/>
    </row>
    <row r="27" spans="1:16" ht="28.8" x14ac:dyDescent="0.3">
      <c r="A27" s="3">
        <v>45652</v>
      </c>
      <c r="B27" s="1" t="s">
        <v>37</v>
      </c>
      <c r="C27" s="1" t="s">
        <v>65</v>
      </c>
      <c r="D27" s="1">
        <f>COUNTIF(B20:B26,"&lt;&gt;*Rest*")</f>
        <v>1</v>
      </c>
      <c r="F27" s="1"/>
      <c r="G27" s="1"/>
      <c r="H27" s="1"/>
      <c r="I27" s="1"/>
      <c r="J27" s="1"/>
      <c r="K27" s="1"/>
      <c r="L27" s="1"/>
      <c r="M27" s="1"/>
      <c r="N27" s="1"/>
      <c r="O27" s="1"/>
      <c r="P27" s="1"/>
    </row>
    <row r="28" spans="1:16" x14ac:dyDescent="0.3">
      <c r="A28" s="3">
        <v>45652</v>
      </c>
      <c r="D28" s="1">
        <f>COUNTIF(B21:B27,"&lt;&gt;*Rest*")</f>
        <v>2</v>
      </c>
      <c r="F28" s="1"/>
      <c r="G28" s="1"/>
      <c r="H28" s="1"/>
      <c r="I28" s="1"/>
      <c r="J28" s="1"/>
      <c r="K28" s="1"/>
      <c r="L28" s="1"/>
      <c r="M28" s="1"/>
      <c r="N28" s="1"/>
      <c r="O28" s="1"/>
      <c r="P28" s="1"/>
    </row>
    <row r="29" spans="1:16" x14ac:dyDescent="0.3">
      <c r="A29" s="3">
        <v>45653</v>
      </c>
      <c r="F29" s="1"/>
      <c r="G29" s="1"/>
      <c r="H29" s="1"/>
      <c r="I29" s="1"/>
      <c r="J29" s="1"/>
      <c r="K29" s="1"/>
      <c r="L29" s="1"/>
      <c r="M29" s="1"/>
      <c r="N29" s="1"/>
      <c r="O29" s="1"/>
      <c r="P29" s="1"/>
    </row>
    <row r="30" spans="1:16" x14ac:dyDescent="0.3">
      <c r="A30" s="3">
        <v>45654</v>
      </c>
      <c r="F30" s="1"/>
      <c r="G30" s="1"/>
      <c r="H30" s="1"/>
      <c r="I30" s="1"/>
      <c r="J30" s="1"/>
      <c r="K30" s="1"/>
      <c r="L30" s="1"/>
      <c r="M30" s="1"/>
      <c r="N30" s="1"/>
      <c r="O30" s="1"/>
      <c r="P30" s="1"/>
    </row>
    <row r="31" spans="1:16" x14ac:dyDescent="0.3">
      <c r="A31" s="3">
        <v>45655</v>
      </c>
      <c r="B31" s="1" t="s">
        <v>2</v>
      </c>
      <c r="F31" s="1"/>
      <c r="G31" s="1"/>
      <c r="H31" s="1"/>
      <c r="I31" s="1"/>
      <c r="J31" s="1"/>
      <c r="K31" s="1"/>
      <c r="L31" s="1"/>
      <c r="M31" s="1"/>
      <c r="N31" s="1"/>
      <c r="O31" s="1"/>
      <c r="P31" s="1"/>
    </row>
    <row r="32" spans="1:16" x14ac:dyDescent="0.3">
      <c r="A32" s="3">
        <v>45656</v>
      </c>
      <c r="F32" s="1"/>
      <c r="G32" s="1"/>
      <c r="H32" s="1"/>
      <c r="I32" s="1"/>
      <c r="J32" s="1"/>
      <c r="K32" s="1"/>
      <c r="L32" s="1"/>
      <c r="M32" s="1"/>
      <c r="N32" s="1"/>
      <c r="O32" s="1"/>
      <c r="P32" s="1"/>
    </row>
    <row r="33" spans="1:16" x14ac:dyDescent="0.3">
      <c r="A33" s="3">
        <v>45657</v>
      </c>
      <c r="F33" s="1"/>
      <c r="G33" s="1"/>
      <c r="H33" s="1"/>
      <c r="I33" s="1"/>
      <c r="J33" s="1"/>
      <c r="K33" s="1"/>
      <c r="L33" s="1"/>
      <c r="M33" s="1"/>
      <c r="N33" s="1"/>
      <c r="O33" s="1"/>
      <c r="P33" s="1"/>
    </row>
    <row r="34" spans="1:16" x14ac:dyDescent="0.3">
      <c r="F34" s="1"/>
      <c r="G34" s="1"/>
      <c r="H34" s="1"/>
      <c r="I34" s="1"/>
      <c r="J34" s="1"/>
      <c r="K34" s="1"/>
      <c r="L34" s="1"/>
      <c r="M34" s="1"/>
      <c r="N34" s="1"/>
      <c r="O34" s="1"/>
      <c r="P34" s="1"/>
    </row>
    <row r="35" spans="1:16" x14ac:dyDescent="0.3">
      <c r="F35" s="1"/>
      <c r="G35" s="1"/>
      <c r="H35" s="1"/>
      <c r="I35" s="1"/>
      <c r="J35" s="1"/>
      <c r="K35" s="1"/>
      <c r="L35" s="1"/>
      <c r="M35" s="1"/>
      <c r="N35" s="1"/>
      <c r="O35" s="1"/>
      <c r="P35" s="1"/>
    </row>
    <row r="36" spans="1:16" x14ac:dyDescent="0.3">
      <c r="F36" s="1"/>
      <c r="G36" s="1"/>
      <c r="H36" s="1"/>
      <c r="I36" s="1"/>
      <c r="J36" s="1"/>
      <c r="K36" s="1"/>
      <c r="L36" s="1"/>
      <c r="M36" s="1"/>
      <c r="N36" s="1"/>
      <c r="O36" s="1"/>
      <c r="P36" s="1"/>
    </row>
    <row r="37" spans="1:16" x14ac:dyDescent="0.3">
      <c r="F37" s="1"/>
      <c r="G37" s="1"/>
      <c r="H37" s="1"/>
      <c r="I37" s="1"/>
      <c r="J37" s="1"/>
      <c r="K37" s="1"/>
      <c r="L37" s="1"/>
      <c r="M37" s="1"/>
      <c r="N37" s="1"/>
      <c r="O37" s="1"/>
      <c r="P37" s="1"/>
    </row>
    <row r="38" spans="1:16" x14ac:dyDescent="0.3">
      <c r="F38" s="1"/>
      <c r="G38" s="1"/>
      <c r="H38" s="1"/>
      <c r="I38" s="1"/>
      <c r="J38" s="1"/>
      <c r="K38" s="1"/>
      <c r="L38" s="1"/>
      <c r="M38" s="1"/>
      <c r="N38" s="1"/>
      <c r="O38" s="1"/>
      <c r="P38" s="1"/>
    </row>
    <row r="39" spans="1:16" x14ac:dyDescent="0.3">
      <c r="F39" s="1"/>
      <c r="G39" s="1"/>
      <c r="H39" s="1"/>
      <c r="I39" s="1"/>
      <c r="J39" s="1"/>
      <c r="K39" s="1"/>
      <c r="L39" s="1"/>
      <c r="M39" s="1"/>
      <c r="N39" s="1"/>
      <c r="O39" s="1"/>
      <c r="P39" s="1"/>
    </row>
    <row r="40" spans="1:16" x14ac:dyDescent="0.3">
      <c r="F40" s="1"/>
      <c r="G40" s="1"/>
      <c r="H40" s="1"/>
      <c r="I40" s="1"/>
      <c r="J40" s="1"/>
      <c r="K40" s="1"/>
      <c r="L40" s="1"/>
      <c r="M40" s="1"/>
      <c r="N40" s="1"/>
      <c r="O40" s="1"/>
      <c r="P40" s="1"/>
    </row>
    <row r="46" spans="1:16" x14ac:dyDescent="0.3">
      <c r="F46" s="1"/>
      <c r="G46" s="1"/>
      <c r="H46" s="1"/>
      <c r="I46" s="1"/>
      <c r="J46" s="1"/>
      <c r="K46" s="1"/>
      <c r="L46" s="1"/>
      <c r="M46" s="1"/>
      <c r="N46" s="1"/>
      <c r="O46" s="1"/>
      <c r="P46" s="1"/>
    </row>
    <row r="48" spans="1:16" x14ac:dyDescent="0.3">
      <c r="F48" s="1"/>
      <c r="G48" s="1"/>
      <c r="H48" s="1"/>
      <c r="I48" s="1"/>
      <c r="J48" s="1"/>
      <c r="K48" s="1"/>
      <c r="L48" s="1"/>
      <c r="M48" s="1"/>
      <c r="N48" s="1"/>
      <c r="O48" s="1"/>
      <c r="P48" s="1"/>
    </row>
    <row r="49" s="1" customFormat="1" x14ac:dyDescent="0.3"/>
  </sheetData>
  <phoneticPr fontId="1" type="noConversion"/>
  <pageMargins left="0.70866141732283472" right="0.70866141732283472" top="0.74803149606299213" bottom="0.74803149606299213" header="0.31496062992125984" footer="0.31496062992125984"/>
  <pageSetup paperSize="9" scale="10" firstPageNumber="0"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81101-636B-4F48-A06D-6348A8B1D16A}">
  <dimension ref="A1:L47"/>
  <sheetViews>
    <sheetView workbookViewId="0">
      <selection activeCell="B25" sqref="B25"/>
    </sheetView>
  </sheetViews>
  <sheetFormatPr defaultRowHeight="14.4" x14ac:dyDescent="0.3"/>
  <cols>
    <col min="1" max="1" width="41.44140625" style="1" customWidth="1"/>
    <col min="2" max="2" width="43.77734375" style="1" customWidth="1"/>
    <col min="3" max="3" width="45.44140625" style="1" customWidth="1"/>
    <col min="4" max="12" width="8.88671875" style="1"/>
  </cols>
  <sheetData>
    <row r="1" spans="1:2" x14ac:dyDescent="0.3">
      <c r="A1" s="1" t="s">
        <v>48</v>
      </c>
    </row>
    <row r="7" spans="1:2" ht="115.2" x14ac:dyDescent="0.3">
      <c r="A7" s="1" t="s">
        <v>31</v>
      </c>
    </row>
    <row r="9" spans="1:2" x14ac:dyDescent="0.3">
      <c r="B9" s="1">
        <f>COUNTIF('2024-12'!B2:B26,"&lt;&gt;*Rest*")</f>
        <v>11</v>
      </c>
    </row>
    <row r="10" spans="1:2" x14ac:dyDescent="0.3">
      <c r="B10" s="1">
        <f>B9/25</f>
        <v>0.44</v>
      </c>
    </row>
    <row r="25" spans="1:5" ht="72" x14ac:dyDescent="0.3">
      <c r="A25" s="1" t="s">
        <v>5</v>
      </c>
    </row>
    <row r="29" spans="1:5" x14ac:dyDescent="0.3">
      <c r="A29" s="1" t="s">
        <v>6</v>
      </c>
      <c r="B29" s="1" t="s">
        <v>7</v>
      </c>
      <c r="C29" s="1" t="s">
        <v>10</v>
      </c>
      <c r="D29" s="1" t="s">
        <v>13</v>
      </c>
      <c r="E29" s="1" t="s">
        <v>14</v>
      </c>
    </row>
    <row r="30" spans="1:5" x14ac:dyDescent="0.3">
      <c r="B30" s="1" t="s">
        <v>8</v>
      </c>
      <c r="C30" s="1" t="s">
        <v>11</v>
      </c>
      <c r="D30" s="1" t="s">
        <v>13</v>
      </c>
      <c r="E30" s="1" t="s">
        <v>15</v>
      </c>
    </row>
    <row r="31" spans="1:5" x14ac:dyDescent="0.3">
      <c r="B31" s="1" t="s">
        <v>9</v>
      </c>
      <c r="C31" s="1" t="s">
        <v>12</v>
      </c>
      <c r="D31" s="1" t="s">
        <v>13</v>
      </c>
      <c r="E31" s="1" t="s">
        <v>16</v>
      </c>
    </row>
    <row r="32" spans="1:5" x14ac:dyDescent="0.3">
      <c r="A32" s="1" t="s">
        <v>17</v>
      </c>
      <c r="B32" s="1" t="s">
        <v>7</v>
      </c>
      <c r="C32" s="1" t="s">
        <v>10</v>
      </c>
      <c r="D32" s="1" t="s">
        <v>19</v>
      </c>
      <c r="E32" s="1" t="s">
        <v>15</v>
      </c>
    </row>
    <row r="33" spans="1:5" x14ac:dyDescent="0.3">
      <c r="B33" s="1" t="s">
        <v>8</v>
      </c>
      <c r="C33" s="1" t="s">
        <v>11</v>
      </c>
      <c r="D33" s="1" t="s">
        <v>19</v>
      </c>
      <c r="E33" s="1" t="s">
        <v>16</v>
      </c>
    </row>
    <row r="34" spans="1:5" x14ac:dyDescent="0.3">
      <c r="B34" s="1" t="s">
        <v>9</v>
      </c>
      <c r="C34" s="1" t="s">
        <v>12</v>
      </c>
      <c r="D34" s="1" t="s">
        <v>19</v>
      </c>
      <c r="E34" s="1" t="s">
        <v>20</v>
      </c>
    </row>
    <row r="35" spans="1:5" x14ac:dyDescent="0.3">
      <c r="B35" s="1" t="s">
        <v>23</v>
      </c>
      <c r="C35" s="1" t="s">
        <v>26</v>
      </c>
      <c r="D35" s="1" t="s">
        <v>25</v>
      </c>
      <c r="E35" s="1" t="s">
        <v>14</v>
      </c>
    </row>
    <row r="36" spans="1:5" x14ac:dyDescent="0.3">
      <c r="A36" s="1" t="s">
        <v>18</v>
      </c>
      <c r="B36" s="1" t="s">
        <v>7</v>
      </c>
      <c r="C36" s="1" t="s">
        <v>10</v>
      </c>
      <c r="D36" s="1" t="s">
        <v>19</v>
      </c>
      <c r="E36" s="1" t="s">
        <v>16</v>
      </c>
    </row>
    <row r="37" spans="1:5" x14ac:dyDescent="0.3">
      <c r="B37" s="1" t="s">
        <v>8</v>
      </c>
      <c r="C37" s="1" t="s">
        <v>11</v>
      </c>
      <c r="D37" s="1" t="s">
        <v>19</v>
      </c>
      <c r="E37" s="1" t="s">
        <v>20</v>
      </c>
    </row>
    <row r="38" spans="1:5" x14ac:dyDescent="0.3">
      <c r="B38" s="1" t="s">
        <v>9</v>
      </c>
      <c r="C38" s="1" t="s">
        <v>12</v>
      </c>
      <c r="D38" s="1" t="s">
        <v>19</v>
      </c>
      <c r="E38" s="1" t="s">
        <v>21</v>
      </c>
    </row>
    <row r="39" spans="1:5" x14ac:dyDescent="0.3">
      <c r="B39" s="1" t="s">
        <v>23</v>
      </c>
      <c r="C39" s="1" t="s">
        <v>26</v>
      </c>
      <c r="D39" s="1" t="s">
        <v>25</v>
      </c>
      <c r="E39" s="1" t="s">
        <v>15</v>
      </c>
    </row>
    <row r="45" spans="1:5" ht="57.6" x14ac:dyDescent="0.3">
      <c r="B45" s="1" t="s">
        <v>22</v>
      </c>
    </row>
    <row r="47" spans="1:5" ht="86.4" x14ac:dyDescent="0.3">
      <c r="B47"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Definitions</vt:lpstr>
      <vt:lpstr>2024-12</vt:lpstr>
      <vt:lpstr>Experiments</vt:lpstr>
      <vt:lpstr>'2024-12'!Print_Titles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Natha</dc:creator>
  <cp:lastModifiedBy>Rahul Natha</cp:lastModifiedBy>
  <dcterms:created xsi:type="dcterms:W3CDTF">2015-06-05T18:17:20Z</dcterms:created>
  <dcterms:modified xsi:type="dcterms:W3CDTF">2024-12-26T14:02:25Z</dcterms:modified>
</cp:coreProperties>
</file>