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2" i="1"/>
  <c r="C3" i="1"/>
  <c r="C2" i="1"/>
  <c r="D4" i="1" l="1"/>
  <c r="B6" i="1" l="1"/>
  <c r="B5" i="1"/>
  <c r="B4" i="1"/>
</calcChain>
</file>

<file path=xl/sharedStrings.xml><?xml version="1.0" encoding="utf-8"?>
<sst xmlns="http://schemas.openxmlformats.org/spreadsheetml/2006/main" count="36" uniqueCount="36">
  <si>
    <t>Original Size</t>
  </si>
  <si>
    <t>Post-Size</t>
  </si>
  <si>
    <t>Fibonacci</t>
  </si>
  <si>
    <t>Overhead</t>
  </si>
  <si>
    <t>One Cycle Run Time</t>
  </si>
  <si>
    <t>DFC</t>
  </si>
  <si>
    <t>Delay</t>
  </si>
  <si>
    <t>40.70us</t>
  </si>
  <si>
    <t>Stack Frame Size Saving</t>
  </si>
  <si>
    <t>Instructions</t>
  </si>
  <si>
    <t>STP Initialization</t>
  </si>
  <si>
    <t>Clock Cycles</t>
  </si>
  <si>
    <t>crc prologue</t>
  </si>
  <si>
    <t>crc calculation</t>
  </si>
  <si>
    <t>ROM Size(Bytes)</t>
  </si>
  <si>
    <t>35+2*vote+4*h</t>
  </si>
  <si>
    <t>crc store</t>
  </si>
  <si>
    <t xml:space="preserve">    2. Fisrt comparation wrong</t>
  </si>
  <si>
    <t xml:space="preserve">    3.Second comparation wrong</t>
  </si>
  <si>
    <t>120+8*h+2*vote</t>
  </si>
  <si>
    <t>76+2*vote+8*h</t>
  </si>
  <si>
    <t>124+8*h+2*vote</t>
  </si>
  <si>
    <t>crc compare and recovery</t>
  </si>
  <si>
    <t xml:space="preserve">    1.CRC value correct no recovery</t>
  </si>
  <si>
    <t>memory copy and STP update</t>
  </si>
  <si>
    <t>56+4*h+2*vote</t>
  </si>
  <si>
    <t>59+4*h+2*vote</t>
  </si>
  <si>
    <t xml:space="preserve">    1&amp;2 right</t>
  </si>
  <si>
    <t xml:space="preserve">    1&amp;2 low right, high wrong,2&amp;3right</t>
  </si>
  <si>
    <t xml:space="preserve">    1&amp;2 low wrong,2&amp;3 right</t>
  </si>
  <si>
    <t>vote in 3 copies</t>
  </si>
  <si>
    <t xml:space="preserve">    1&amp;2 low right, high wrong, 2&amp;3 high wrong, choose 1&amp;3</t>
  </si>
  <si>
    <t xml:space="preserve">    1&amp;2 low wrong,2&amp;3 low wrong, choose 1&amp;3</t>
  </si>
  <si>
    <t>24*h+1</t>
  </si>
  <si>
    <t>27*h+4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</si>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</sst>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Failure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Sheet3!$B$1:$AG$1</c:f>
              <c:numCache>
                <c:formatCode>General</c:formatCode>
                <c:ptCount val="32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</c:numCache>
            </c:numRef>
          </c:cat>
          <c:val>
            <c:numRef>
              <c:f>Sheet3!$B$2:$AG$2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0.13300000000000001</c:v>
                </c:pt>
                <c:pt idx="6">
                  <c:v>0.14599999999999999</c:v>
                </c:pt>
                <c:pt idx="7">
                  <c:v>0.159</c:v>
                </c:pt>
                <c:pt idx="8">
                  <c:v>0.17199999999999999</c:v>
                </c:pt>
                <c:pt idx="9">
                  <c:v>0.185</c:v>
                </c:pt>
                <c:pt idx="10">
                  <c:v>0.19800000000000001</c:v>
                </c:pt>
                <c:pt idx="11">
                  <c:v>0.21099999999999999</c:v>
                </c:pt>
                <c:pt idx="12">
                  <c:v>0.224</c:v>
                </c:pt>
                <c:pt idx="13">
                  <c:v>0.23699999999999999</c:v>
                </c:pt>
                <c:pt idx="14">
                  <c:v>0.25</c:v>
                </c:pt>
                <c:pt idx="15">
                  <c:v>0.26300000000000001</c:v>
                </c:pt>
                <c:pt idx="16">
                  <c:v>0.27600000000000002</c:v>
                </c:pt>
                <c:pt idx="17">
                  <c:v>0.28899999999999998</c:v>
                </c:pt>
                <c:pt idx="18">
                  <c:v>0.30199999999999999</c:v>
                </c:pt>
                <c:pt idx="19">
                  <c:v>0.315</c:v>
                </c:pt>
                <c:pt idx="20">
                  <c:v>0.32800000000000001</c:v>
                </c:pt>
                <c:pt idx="21">
                  <c:v>0.34100000000000003</c:v>
                </c:pt>
                <c:pt idx="22">
                  <c:v>0.35399999999999998</c:v>
                </c:pt>
                <c:pt idx="23">
                  <c:v>0.36699999999999999</c:v>
                </c:pt>
                <c:pt idx="24">
                  <c:v>0.38</c:v>
                </c:pt>
                <c:pt idx="25">
                  <c:v>0.39300000000000002</c:v>
                </c:pt>
                <c:pt idx="26">
                  <c:v>0.40600000000000003</c:v>
                </c:pt>
                <c:pt idx="27">
                  <c:v>0.41899999999999998</c:v>
                </c:pt>
                <c:pt idx="28">
                  <c:v>0.432</c:v>
                </c:pt>
                <c:pt idx="29">
                  <c:v>0.44500000000000001</c:v>
                </c:pt>
                <c:pt idx="30">
                  <c:v>0.45800000000000002</c:v>
                </c:pt>
                <c:pt idx="31">
                  <c:v>0.47099999999999997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96912"/>
        <c:axId val="244397304"/>
      </c:lineChart>
      <c:catAx>
        <c:axId val="2443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7304"/>
        <c:crosses val="autoZero"/>
        <c:auto val="1"/>
        <c:lblAlgn val="ctr"/>
        <c:lblOffset val="100"/>
        <c:noMultiLvlLbl val="0"/>
      </c:catAx>
      <c:valAx>
        <c:axId val="2443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12</xdr:row>
      <xdr:rowOff>157161</xdr:rowOff>
    </xdr:from>
    <xdr:to>
      <xdr:col>22</xdr:col>
      <xdr:colOff>47624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7" sqref="E7"/>
    </sheetView>
  </sheetViews>
  <sheetFormatPr defaultRowHeight="15" x14ac:dyDescent="0.25"/>
  <cols>
    <col min="1" max="1" width="19" customWidth="1"/>
  </cols>
  <sheetData>
    <row r="1" spans="1:4" x14ac:dyDescent="0.25">
      <c r="B1" s="1" t="s">
        <v>2</v>
      </c>
      <c r="C1" s="1" t="s">
        <v>5</v>
      </c>
      <c r="D1" s="1" t="s">
        <v>6</v>
      </c>
    </row>
    <row r="2" spans="1:4" x14ac:dyDescent="0.25">
      <c r="A2" t="s">
        <v>0</v>
      </c>
      <c r="B2" s="1">
        <v>33614</v>
      </c>
      <c r="C2" s="1">
        <f>33748-32776</f>
        <v>972</v>
      </c>
      <c r="D2" s="1">
        <f>33647-32776</f>
        <v>871</v>
      </c>
    </row>
    <row r="3" spans="1:4" x14ac:dyDescent="0.25">
      <c r="A3" t="s">
        <v>1</v>
      </c>
      <c r="B3" s="1">
        <v>34054</v>
      </c>
      <c r="C3" s="1">
        <f xml:space="preserve"> 34852-32776</f>
        <v>2076</v>
      </c>
      <c r="D3" s="1">
        <f>34188-32776</f>
        <v>1412</v>
      </c>
    </row>
    <row r="4" spans="1:4" x14ac:dyDescent="0.25">
      <c r="A4" t="s">
        <v>3</v>
      </c>
      <c r="B4" s="1">
        <f>B3-B2</f>
        <v>440</v>
      </c>
      <c r="C4" s="1"/>
      <c r="D4" s="1">
        <f>D3-D2</f>
        <v>541</v>
      </c>
    </row>
    <row r="5" spans="1:4" x14ac:dyDescent="0.25">
      <c r="B5" s="1">
        <f>B2-32776</f>
        <v>838</v>
      </c>
      <c r="C5" s="1"/>
      <c r="D5" s="1"/>
    </row>
    <row r="6" spans="1:4" x14ac:dyDescent="0.25">
      <c r="B6" s="1">
        <f>B3-32776</f>
        <v>1278</v>
      </c>
      <c r="C6" s="1"/>
      <c r="D6" s="1"/>
    </row>
    <row r="7" spans="1:4" x14ac:dyDescent="0.25">
      <c r="B7" s="1"/>
      <c r="C7" s="1"/>
      <c r="D7" s="1"/>
    </row>
    <row r="8" spans="1:4" x14ac:dyDescent="0.25">
      <c r="A8" t="s">
        <v>4</v>
      </c>
      <c r="B8" s="1"/>
      <c r="C8" s="1" t="s">
        <v>7</v>
      </c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9" sqref="A19"/>
    </sheetView>
  </sheetViews>
  <sheetFormatPr defaultRowHeight="15" x14ac:dyDescent="0.25"/>
  <cols>
    <col min="1" max="1" width="52.7109375" customWidth="1"/>
    <col min="2" max="2" width="16.140625" customWidth="1"/>
    <col min="3" max="3" width="21.42578125" customWidth="1"/>
    <col min="4" max="4" width="15" customWidth="1"/>
  </cols>
  <sheetData>
    <row r="1" spans="1:4" x14ac:dyDescent="0.25">
      <c r="B1" s="1" t="s">
        <v>9</v>
      </c>
      <c r="C1" s="1" t="s">
        <v>11</v>
      </c>
      <c r="D1" s="1" t="s">
        <v>14</v>
      </c>
    </row>
    <row r="2" spans="1:4" x14ac:dyDescent="0.25">
      <c r="A2" t="s">
        <v>8</v>
      </c>
      <c r="B2" s="1">
        <v>18</v>
      </c>
      <c r="C2" s="1">
        <v>34</v>
      </c>
      <c r="D2" s="1">
        <v>36</v>
      </c>
    </row>
    <row r="3" spans="1:4" x14ac:dyDescent="0.25">
      <c r="A3" t="s">
        <v>10</v>
      </c>
      <c r="B3" s="1">
        <v>16</v>
      </c>
      <c r="C3" s="1">
        <v>28</v>
      </c>
      <c r="D3" s="1">
        <v>32</v>
      </c>
    </row>
    <row r="4" spans="1:4" x14ac:dyDescent="0.25">
      <c r="A4" t="s">
        <v>12</v>
      </c>
      <c r="B4" s="1">
        <v>20</v>
      </c>
      <c r="C4" s="1">
        <v>38</v>
      </c>
      <c r="D4" s="1">
        <v>42</v>
      </c>
    </row>
    <row r="5" spans="1:4" x14ac:dyDescent="0.25">
      <c r="A5" t="s">
        <v>13</v>
      </c>
      <c r="B5" s="1" t="s">
        <v>33</v>
      </c>
      <c r="C5" s="1" t="s">
        <v>34</v>
      </c>
      <c r="D5" s="1">
        <v>50</v>
      </c>
    </row>
    <row r="6" spans="1:4" x14ac:dyDescent="0.25">
      <c r="A6" t="s">
        <v>16</v>
      </c>
      <c r="B6" s="1">
        <v>13</v>
      </c>
      <c r="C6" s="1">
        <v>26</v>
      </c>
      <c r="D6" s="1">
        <v>26</v>
      </c>
    </row>
    <row r="7" spans="1:4" x14ac:dyDescent="0.25">
      <c r="A7" t="s">
        <v>24</v>
      </c>
      <c r="B7" s="1" t="s">
        <v>15</v>
      </c>
      <c r="C7" s="1" t="s">
        <v>20</v>
      </c>
      <c r="D7" s="1">
        <v>64</v>
      </c>
    </row>
    <row r="8" spans="1:4" x14ac:dyDescent="0.25">
      <c r="A8" s="3" t="s">
        <v>22</v>
      </c>
      <c r="B8" s="1"/>
      <c r="C8" s="1"/>
      <c r="D8" s="1">
        <v>114</v>
      </c>
    </row>
    <row r="9" spans="1:4" x14ac:dyDescent="0.25">
      <c r="A9" t="s">
        <v>23</v>
      </c>
      <c r="B9" s="1">
        <v>22</v>
      </c>
      <c r="C9" s="1">
        <v>39</v>
      </c>
      <c r="D9" s="1"/>
    </row>
    <row r="10" spans="1:4" s="2" customFormat="1" ht="16.5" customHeight="1" x14ac:dyDescent="0.25">
      <c r="A10" s="2" t="s">
        <v>17</v>
      </c>
      <c r="B10" s="4" t="s">
        <v>25</v>
      </c>
      <c r="C10" s="4" t="s">
        <v>19</v>
      </c>
      <c r="D10" s="4"/>
    </row>
    <row r="11" spans="1:4" x14ac:dyDescent="0.25">
      <c r="A11" t="s">
        <v>18</v>
      </c>
      <c r="B11" s="1" t="s">
        <v>26</v>
      </c>
      <c r="C11" s="1" t="s">
        <v>21</v>
      </c>
      <c r="D11" s="1"/>
    </row>
    <row r="12" spans="1:4" x14ac:dyDescent="0.25">
      <c r="A12" s="3" t="s">
        <v>30</v>
      </c>
      <c r="B12" s="1"/>
      <c r="C12" s="1"/>
      <c r="D12" s="1">
        <v>46</v>
      </c>
    </row>
    <row r="13" spans="1:4" x14ac:dyDescent="0.25">
      <c r="A13" t="s">
        <v>27</v>
      </c>
      <c r="B13" s="1">
        <v>10</v>
      </c>
      <c r="C13" s="1">
        <v>18</v>
      </c>
      <c r="D13" s="1"/>
    </row>
    <row r="14" spans="1:4" x14ac:dyDescent="0.25">
      <c r="A14" t="s">
        <v>28</v>
      </c>
      <c r="B14" s="1">
        <v>18</v>
      </c>
      <c r="C14" s="1">
        <v>31</v>
      </c>
      <c r="D14" s="1"/>
    </row>
    <row r="15" spans="1:4" x14ac:dyDescent="0.25">
      <c r="A15" t="s">
        <v>29</v>
      </c>
      <c r="B15" s="1">
        <v>14</v>
      </c>
      <c r="C15" s="1">
        <v>25</v>
      </c>
      <c r="D15" s="1"/>
    </row>
    <row r="16" spans="1:4" x14ac:dyDescent="0.25">
      <c r="A16" t="s">
        <v>31</v>
      </c>
      <c r="B16" s="1">
        <v>19</v>
      </c>
      <c r="C16" s="1">
        <v>34</v>
      </c>
      <c r="D16" s="1"/>
    </row>
    <row r="17" spans="1:4" x14ac:dyDescent="0.25">
      <c r="A17" t="s">
        <v>32</v>
      </c>
      <c r="B17" s="1">
        <v>11</v>
      </c>
      <c r="C17" s="1">
        <v>22</v>
      </c>
      <c r="D17" s="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G1" workbookViewId="0">
      <selection activeCell="AG3" sqref="AG3"/>
    </sheetView>
  </sheetViews>
  <sheetFormatPr defaultRowHeight="15" x14ac:dyDescent="0.25"/>
  <cols>
    <col min="1" max="1" width="12.7109375" customWidth="1"/>
  </cols>
  <sheetData>
    <row r="1" spans="1:33" x14ac:dyDescent="0.25">
      <c r="B1">
        <v>0</v>
      </c>
      <c r="C1">
        <v>100000</v>
      </c>
      <c r="D1">
        <v>200000</v>
      </c>
      <c r="E1">
        <v>300000</v>
      </c>
      <c r="F1">
        <v>400000</v>
      </c>
      <c r="G1">
        <v>500000</v>
      </c>
      <c r="H1">
        <v>600000</v>
      </c>
      <c r="I1">
        <v>700000</v>
      </c>
      <c r="J1">
        <v>800000</v>
      </c>
      <c r="K1">
        <v>900000</v>
      </c>
      <c r="L1">
        <v>1000000</v>
      </c>
      <c r="M1">
        <v>1100000</v>
      </c>
      <c r="N1">
        <v>1200000</v>
      </c>
      <c r="O1">
        <v>1300000</v>
      </c>
      <c r="P1">
        <v>1400000</v>
      </c>
      <c r="Q1">
        <v>1500000</v>
      </c>
      <c r="R1">
        <v>1600000</v>
      </c>
      <c r="S1">
        <v>1700000</v>
      </c>
      <c r="T1">
        <v>1800000</v>
      </c>
      <c r="U1">
        <v>1900000</v>
      </c>
      <c r="V1">
        <v>2000000</v>
      </c>
      <c r="W1">
        <v>2100000</v>
      </c>
      <c r="X1">
        <v>2200000</v>
      </c>
      <c r="Y1">
        <v>2300000</v>
      </c>
      <c r="Z1">
        <v>2400000</v>
      </c>
      <c r="AA1">
        <v>2500000</v>
      </c>
      <c r="AB1">
        <v>2600000</v>
      </c>
      <c r="AC1">
        <v>2700000</v>
      </c>
      <c r="AD1">
        <v>2800000</v>
      </c>
      <c r="AE1">
        <v>2900000</v>
      </c>
      <c r="AF1">
        <v>3000000</v>
      </c>
      <c r="AG1">
        <v>3100000</v>
      </c>
    </row>
    <row r="2" spans="1:33" x14ac:dyDescent="0.25">
      <c r="A2" t="s">
        <v>35</v>
      </c>
      <c r="B2">
        <v>0.1</v>
      </c>
      <c r="C2">
        <v>0.1</v>
      </c>
      <c r="D2">
        <v>0.1</v>
      </c>
      <c r="E2">
        <v>0.11</v>
      </c>
      <c r="F2">
        <v>0.12</v>
      </c>
      <c r="G2">
        <v>0.13300000000000001</v>
      </c>
      <c r="H2">
        <v>0.14599999999999999</v>
      </c>
      <c r="I2">
        <v>0.159</v>
      </c>
      <c r="J2">
        <v>0.17199999999999999</v>
      </c>
      <c r="K2">
        <v>0.185</v>
      </c>
      <c r="L2">
        <v>0.19800000000000001</v>
      </c>
      <c r="M2">
        <v>0.21099999999999999</v>
      </c>
      <c r="N2">
        <v>0.224</v>
      </c>
      <c r="O2">
        <v>0.23699999999999999</v>
      </c>
      <c r="P2">
        <v>0.25</v>
      </c>
      <c r="Q2">
        <v>0.26300000000000001</v>
      </c>
      <c r="R2">
        <v>0.27600000000000002</v>
      </c>
      <c r="S2">
        <v>0.28899999999999998</v>
      </c>
      <c r="T2">
        <v>0.30199999999999999</v>
      </c>
      <c r="U2">
        <v>0.315</v>
      </c>
      <c r="V2">
        <v>0.32800000000000001</v>
      </c>
      <c r="W2">
        <v>0.34100000000000003</v>
      </c>
      <c r="X2">
        <v>0.35399999999999998</v>
      </c>
      <c r="Y2">
        <v>0.36699999999999999</v>
      </c>
      <c r="Z2">
        <v>0.38</v>
      </c>
      <c r="AA2">
        <v>0.39300000000000002</v>
      </c>
      <c r="AB2">
        <v>0.40600000000000003</v>
      </c>
      <c r="AC2">
        <v>0.41899999999999998</v>
      </c>
      <c r="AD2">
        <v>0.432</v>
      </c>
      <c r="AE2">
        <v>0.44500000000000001</v>
      </c>
      <c r="AF2">
        <v>0.45800000000000002</v>
      </c>
      <c r="AG2">
        <v>0.47099999999999997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2014-01-26T12:06:09Z</dcterms:modified>
</cp:coreProperties>
</file>