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cbrown/Downloads/"/>
    </mc:Choice>
  </mc:AlternateContent>
  <xr:revisionPtr revIDLastSave="0" documentId="13_ncr:1_{FFBFD27D-38E7-8A4C-92C3-4604CD51FF11}" xr6:coauthVersionLast="47" xr6:coauthVersionMax="47" xr10:uidLastSave="{00000000-0000-0000-0000-000000000000}"/>
  <bookViews>
    <workbookView xWindow="420" yWindow="760" windowWidth="19040" windowHeight="17660" xr2:uid="{00000000-000D-0000-FFFF-FFFF00000000}"/>
  </bookViews>
  <sheets>
    <sheet name="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E7" i="1" l="1"/>
  <c r="CC11" i="1"/>
  <c r="CI7" i="1"/>
  <c r="BZ144" i="1"/>
  <c r="BZ7" i="1"/>
  <c r="BZ8" i="1"/>
  <c r="BZ9" i="1"/>
  <c r="BZ10" i="1"/>
  <c r="BZ11" i="1"/>
  <c r="CA11" i="1" s="1"/>
  <c r="BZ12" i="1"/>
  <c r="BZ13" i="1"/>
  <c r="CA13" i="1" s="1"/>
  <c r="BZ14" i="1"/>
  <c r="CA14" i="1" s="1"/>
  <c r="BZ15" i="1"/>
  <c r="CA15" i="1" s="1"/>
  <c r="BZ16" i="1"/>
  <c r="CA16" i="1" s="1"/>
  <c r="BZ17" i="1"/>
  <c r="CA17" i="1" s="1"/>
  <c r="BZ18" i="1"/>
  <c r="BZ19" i="1"/>
  <c r="BZ20" i="1"/>
  <c r="BZ21" i="1"/>
  <c r="BZ22" i="1"/>
  <c r="BZ23" i="1"/>
  <c r="BZ24" i="1"/>
  <c r="CA24" i="1" s="1"/>
  <c r="BZ25" i="1"/>
  <c r="CA25" i="1" s="1"/>
  <c r="BZ26" i="1"/>
  <c r="CA26" i="1" s="1"/>
  <c r="BZ27" i="1"/>
  <c r="CA27" i="1" s="1"/>
  <c r="BZ28" i="1"/>
  <c r="CA28" i="1" s="1"/>
  <c r="BZ29" i="1"/>
  <c r="BZ30" i="1"/>
  <c r="BZ31" i="1"/>
  <c r="BZ32" i="1"/>
  <c r="BZ33" i="1"/>
  <c r="BZ34" i="1"/>
  <c r="BZ35" i="1"/>
  <c r="CA35" i="1" s="1"/>
  <c r="BZ36" i="1"/>
  <c r="CA36" i="1" s="1"/>
  <c r="BZ37" i="1"/>
  <c r="CA37" i="1" s="1"/>
  <c r="BZ38" i="1"/>
  <c r="CA38" i="1" s="1"/>
  <c r="BZ39" i="1"/>
  <c r="CA39" i="1" s="1"/>
  <c r="BZ40" i="1"/>
  <c r="BZ41" i="1"/>
  <c r="BZ42" i="1"/>
  <c r="BZ43" i="1"/>
  <c r="BZ44" i="1"/>
  <c r="BZ45" i="1"/>
  <c r="BZ46" i="1"/>
  <c r="CA46" i="1" s="1"/>
  <c r="BZ47" i="1"/>
  <c r="CA47" i="1" s="1"/>
  <c r="BZ48" i="1"/>
  <c r="CA48" i="1" s="1"/>
  <c r="BZ49" i="1"/>
  <c r="CA49" i="1" s="1"/>
  <c r="BZ50" i="1"/>
  <c r="CA50" i="1" s="1"/>
  <c r="BZ51" i="1"/>
  <c r="BZ52" i="1"/>
  <c r="BZ53" i="1"/>
  <c r="BZ54" i="1"/>
  <c r="BZ55" i="1"/>
  <c r="BZ56" i="1"/>
  <c r="BZ57" i="1"/>
  <c r="CA57" i="1" s="1"/>
  <c r="BZ58" i="1"/>
  <c r="CA58" i="1" s="1"/>
  <c r="BZ59" i="1"/>
  <c r="CA59" i="1" s="1"/>
  <c r="BZ60" i="1"/>
  <c r="CA60" i="1" s="1"/>
  <c r="BZ61" i="1"/>
  <c r="CA61" i="1" s="1"/>
  <c r="BZ62" i="1"/>
  <c r="BZ63" i="1"/>
  <c r="BZ64" i="1"/>
  <c r="BZ65" i="1"/>
  <c r="BZ66" i="1"/>
  <c r="BZ67" i="1"/>
  <c r="BZ68" i="1"/>
  <c r="CA68" i="1" s="1"/>
  <c r="BZ69" i="1"/>
  <c r="CA69" i="1" s="1"/>
  <c r="BZ70" i="1"/>
  <c r="CA70" i="1" s="1"/>
  <c r="BZ71" i="1"/>
  <c r="CA71" i="1" s="1"/>
  <c r="BZ72" i="1"/>
  <c r="CA72" i="1" s="1"/>
  <c r="BZ73" i="1"/>
  <c r="BZ74" i="1"/>
  <c r="BZ75" i="1"/>
  <c r="BZ76" i="1"/>
  <c r="BZ77" i="1"/>
  <c r="BZ78" i="1"/>
  <c r="BZ79" i="1"/>
  <c r="CA79" i="1" s="1"/>
  <c r="BZ80" i="1"/>
  <c r="CA80" i="1" s="1"/>
  <c r="BZ81" i="1"/>
  <c r="CA81" i="1" s="1"/>
  <c r="BZ82" i="1"/>
  <c r="CA82" i="1" s="1"/>
  <c r="BZ83" i="1"/>
  <c r="CA83" i="1" s="1"/>
  <c r="BZ84" i="1"/>
  <c r="BZ85" i="1"/>
  <c r="BZ86" i="1"/>
  <c r="BZ87" i="1"/>
  <c r="BZ88" i="1"/>
  <c r="BZ89" i="1"/>
  <c r="BZ90" i="1"/>
  <c r="CA90" i="1" s="1"/>
  <c r="BZ91" i="1"/>
  <c r="CA91" i="1" s="1"/>
  <c r="BZ92" i="1"/>
  <c r="CA92" i="1" s="1"/>
  <c r="BZ93" i="1"/>
  <c r="CA93" i="1" s="1"/>
  <c r="BZ94" i="1"/>
  <c r="CA94" i="1" s="1"/>
  <c r="BZ95" i="1"/>
  <c r="BZ96" i="1"/>
  <c r="BZ97" i="1"/>
  <c r="BZ98" i="1"/>
  <c r="BZ99" i="1"/>
  <c r="BZ100" i="1"/>
  <c r="BZ101" i="1"/>
  <c r="CA101" i="1" s="1"/>
  <c r="BZ102" i="1"/>
  <c r="CA102" i="1" s="1"/>
  <c r="BZ103" i="1"/>
  <c r="CA103" i="1" s="1"/>
  <c r="BZ104" i="1"/>
  <c r="CA104" i="1" s="1"/>
  <c r="BZ105" i="1"/>
  <c r="CA105" i="1" s="1"/>
  <c r="BZ106" i="1"/>
  <c r="BZ107" i="1"/>
  <c r="BZ108" i="1"/>
  <c r="BZ109" i="1"/>
  <c r="BZ110" i="1"/>
  <c r="BZ111" i="1"/>
  <c r="BZ112" i="1"/>
  <c r="CA112" i="1" s="1"/>
  <c r="BZ113" i="1"/>
  <c r="CA113" i="1" s="1"/>
  <c r="BZ114" i="1"/>
  <c r="CA114" i="1" s="1"/>
  <c r="BZ115" i="1"/>
  <c r="CA115" i="1" s="1"/>
  <c r="BZ116" i="1"/>
  <c r="CA116" i="1" s="1"/>
  <c r="BZ117" i="1"/>
  <c r="BZ118" i="1"/>
  <c r="BZ119" i="1"/>
  <c r="BZ120" i="1"/>
  <c r="BZ121" i="1"/>
  <c r="BZ122" i="1"/>
  <c r="BZ123" i="1"/>
  <c r="CA123" i="1" s="1"/>
  <c r="BZ124" i="1"/>
  <c r="CA124" i="1" s="1"/>
  <c r="BZ125" i="1"/>
  <c r="CA125" i="1" s="1"/>
  <c r="BZ126" i="1"/>
  <c r="CA126" i="1" s="1"/>
  <c r="BZ127" i="1"/>
  <c r="CA127" i="1" s="1"/>
  <c r="BZ128" i="1"/>
  <c r="BZ129" i="1"/>
  <c r="BZ130" i="1"/>
  <c r="BZ131" i="1"/>
  <c r="BZ132" i="1"/>
  <c r="BZ133" i="1"/>
  <c r="BZ134" i="1"/>
  <c r="CA134" i="1" s="1"/>
  <c r="BZ135" i="1"/>
  <c r="CA135" i="1" s="1"/>
  <c r="BZ136" i="1"/>
  <c r="CA136" i="1" s="1"/>
  <c r="BZ137" i="1"/>
  <c r="CA137" i="1" s="1"/>
  <c r="BZ138" i="1"/>
  <c r="CA138" i="1" s="1"/>
  <c r="BZ139" i="1"/>
  <c r="BZ140" i="1"/>
  <c r="BZ141" i="1"/>
  <c r="BZ142" i="1"/>
  <c r="BZ143" i="1"/>
  <c r="CA7" i="1"/>
  <c r="CA8" i="1"/>
  <c r="CA9" i="1"/>
  <c r="CA10" i="1"/>
  <c r="CA12" i="1"/>
  <c r="CA18" i="1"/>
  <c r="CA19" i="1"/>
  <c r="CA20" i="1"/>
  <c r="CA21" i="1"/>
  <c r="CA22" i="1"/>
  <c r="CA23" i="1"/>
  <c r="CA29" i="1"/>
  <c r="CA30" i="1"/>
  <c r="CA31" i="1"/>
  <c r="CA32" i="1"/>
  <c r="CA33" i="1"/>
  <c r="CA34" i="1"/>
  <c r="CA40" i="1"/>
  <c r="CA41" i="1"/>
  <c r="CA42" i="1"/>
  <c r="CA43" i="1"/>
  <c r="CA44" i="1"/>
  <c r="CA45" i="1"/>
  <c r="CA51" i="1"/>
  <c r="CA52" i="1"/>
  <c r="CA53" i="1"/>
  <c r="CA54" i="1"/>
  <c r="CA55" i="1"/>
  <c r="CA56" i="1"/>
  <c r="CA62" i="1"/>
  <c r="CA63" i="1"/>
  <c r="CA64" i="1"/>
  <c r="CA65" i="1"/>
  <c r="CA66" i="1"/>
  <c r="CA67" i="1"/>
  <c r="CA73" i="1"/>
  <c r="CA74" i="1"/>
  <c r="CA75" i="1"/>
  <c r="CA76" i="1"/>
  <c r="CA77" i="1"/>
  <c r="CA78" i="1"/>
  <c r="CA84" i="1"/>
  <c r="CA85" i="1"/>
  <c r="CA86" i="1"/>
  <c r="CA87" i="1"/>
  <c r="CA88" i="1"/>
  <c r="CA89" i="1"/>
  <c r="CA95" i="1"/>
  <c r="CA96" i="1"/>
  <c r="CA97" i="1"/>
  <c r="CA98" i="1"/>
  <c r="CA99" i="1"/>
  <c r="CA100" i="1"/>
  <c r="CA106" i="1"/>
  <c r="CA107" i="1"/>
  <c r="CA108" i="1"/>
  <c r="CA109" i="1"/>
  <c r="CA110" i="1"/>
  <c r="CA111" i="1"/>
  <c r="CA117" i="1"/>
  <c r="CA118" i="1"/>
  <c r="CA119" i="1"/>
  <c r="CA120" i="1"/>
  <c r="CA121" i="1"/>
  <c r="CA122" i="1"/>
  <c r="CA128" i="1"/>
  <c r="CA129" i="1"/>
  <c r="CA130" i="1"/>
  <c r="CA131" i="1"/>
  <c r="CA132" i="1"/>
  <c r="CA133" i="1"/>
  <c r="CA139" i="1"/>
  <c r="CA140" i="1"/>
  <c r="CA141" i="1"/>
  <c r="CA142" i="1"/>
  <c r="CA143" i="1"/>
  <c r="CA144" i="1"/>
  <c r="CA6" i="1"/>
  <c r="CD7" i="1"/>
  <c r="CE8" i="1"/>
  <c r="CE9" i="1" s="1"/>
  <c r="CF7" i="1"/>
  <c r="BZ6" i="1"/>
  <c r="BV80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5" i="1"/>
</calcChain>
</file>

<file path=xl/sharedStrings.xml><?xml version="1.0" encoding="utf-8"?>
<sst xmlns="http://schemas.openxmlformats.org/spreadsheetml/2006/main" count="834" uniqueCount="206">
  <si>
    <t>Table 3.2 - OUTLAYS BY FUNCTION AND SUBFUNCTION:  1962 - 2029</t>
  </si>
  <si>
    <t>(in millions of dollars)</t>
  </si>
  <si>
    <t>Function and Subfunction</t>
  </si>
  <si>
    <t>1965</t>
  </si>
  <si>
    <t>1964</t>
  </si>
  <si>
    <t>1963</t>
  </si>
  <si>
    <t>1962</t>
  </si>
  <si>
    <t>1966</t>
  </si>
  <si>
    <t>1967</t>
  </si>
  <si>
    <t>1968</t>
  </si>
  <si>
    <t>1969</t>
  </si>
  <si>
    <t>1970</t>
  </si>
  <si>
    <t>1972</t>
  </si>
  <si>
    <t>1976</t>
  </si>
  <si>
    <t>1973</t>
  </si>
  <si>
    <t>1974</t>
  </si>
  <si>
    <t>1971</t>
  </si>
  <si>
    <t>1975</t>
  </si>
  <si>
    <t>TQ</t>
  </si>
  <si>
    <t>1981</t>
  </si>
  <si>
    <t>1980</t>
  </si>
  <si>
    <t>1979</t>
  </si>
  <si>
    <t>1978</t>
  </si>
  <si>
    <t>1977</t>
  </si>
  <si>
    <t>1982</t>
  </si>
  <si>
    <t>1983</t>
  </si>
  <si>
    <t>1988</t>
  </si>
  <si>
    <t>1987</t>
  </si>
  <si>
    <t>1986</t>
  </si>
  <si>
    <t>1985</t>
  </si>
  <si>
    <t>1984</t>
  </si>
  <si>
    <t>1990</t>
  </si>
  <si>
    <t>1991</t>
  </si>
  <si>
    <t>1992</t>
  </si>
  <si>
    <t>1993</t>
  </si>
  <si>
    <t>1989</t>
  </si>
  <si>
    <t>1995</t>
  </si>
  <si>
    <t>1996</t>
  </si>
  <si>
    <t>1997</t>
  </si>
  <si>
    <t>1998</t>
  </si>
  <si>
    <t>1994</t>
  </si>
  <si>
    <t>1999</t>
  </si>
  <si>
    <t>2003</t>
  </si>
  <si>
    <t>2002</t>
  </si>
  <si>
    <t>2001</t>
  </si>
  <si>
    <t>2000</t>
  </si>
  <si>
    <t>2004</t>
  </si>
  <si>
    <t>2005</t>
  </si>
  <si>
    <t>2006</t>
  </si>
  <si>
    <t>2007</t>
  </si>
  <si>
    <t>2008</t>
  </si>
  <si>
    <t>2010</t>
  </si>
  <si>
    <t>2011</t>
  </si>
  <si>
    <t>2009</t>
  </si>
  <si>
    <t>2012</t>
  </si>
  <si>
    <t>2013</t>
  </si>
  <si>
    <t>2015</t>
  </si>
  <si>
    <t>2018</t>
  </si>
  <si>
    <t>2016</t>
  </si>
  <si>
    <t>2014</t>
  </si>
  <si>
    <t>2017</t>
  </si>
  <si>
    <t>2021</t>
  </si>
  <si>
    <t>2020</t>
  </si>
  <si>
    <t>2019</t>
  </si>
  <si>
    <t>2024 estimate</t>
  </si>
  <si>
    <t>2023</t>
  </si>
  <si>
    <t>2022</t>
  </si>
  <si>
    <t>2025 estimate</t>
  </si>
  <si>
    <t>2026 estimate</t>
  </si>
  <si>
    <t>2027 estimate</t>
  </si>
  <si>
    <t>2028 estimate</t>
  </si>
  <si>
    <t>2029 estimate</t>
  </si>
  <si>
    <t>050 National Defense:</t>
  </si>
  <si>
    <t>051 Department of Defense-Military:</t>
  </si>
  <si>
    <t>Military Personnel</t>
  </si>
  <si>
    <t>N/A</t>
  </si>
  <si>
    <t>Operation and Maintenance</t>
  </si>
  <si>
    <t>Procurement</t>
  </si>
  <si>
    <t>Research, Development, Test, and Evaluation</t>
  </si>
  <si>
    <t>Military Construction</t>
  </si>
  <si>
    <t>Family Housing</t>
  </si>
  <si>
    <t>Other</t>
  </si>
  <si>
    <t>051 Subtotal, Department of Defense-Military</t>
  </si>
  <si>
    <t>053 Atomic energy defense activities</t>
  </si>
  <si>
    <t>054 Defense-related activities</t>
  </si>
  <si>
    <t>Total, National Defense</t>
  </si>
  <si>
    <t>150 International Affairs:</t>
  </si>
  <si>
    <t>151 International development and humanitarian assistance</t>
  </si>
  <si>
    <t>152 International security assistance</t>
  </si>
  <si>
    <t>153 Conduct of foreign affairs</t>
  </si>
  <si>
    <t>154 Foreign information and exchange activities</t>
  </si>
  <si>
    <t>155 International financial programs</t>
  </si>
  <si>
    <t>Total, International Affairs</t>
  </si>
  <si>
    <t>250 General Science, Space, and Technology:</t>
  </si>
  <si>
    <t>251 General science and basic research</t>
  </si>
  <si>
    <t>252 Space flight, research, and supporting activities</t>
  </si>
  <si>
    <t>Total, General Science, Space, and Technology</t>
  </si>
  <si>
    <t>270 Energy:</t>
  </si>
  <si>
    <t>271 Energy supply</t>
  </si>
  <si>
    <t>272 Energy conservation</t>
  </si>
  <si>
    <t>...........</t>
  </si>
  <si>
    <t>274 Emergency energy preparedness</t>
  </si>
  <si>
    <t>276 Energy information, policy, and regulation</t>
  </si>
  <si>
    <t>Total, Energy</t>
  </si>
  <si>
    <t>300 Natural Resources and Environment:</t>
  </si>
  <si>
    <t>301 Water resources</t>
  </si>
  <si>
    <t>302 Conservation and land management</t>
  </si>
  <si>
    <t>303 Recreational resources</t>
  </si>
  <si>
    <t>304 Pollution control and abatement</t>
  </si>
  <si>
    <t>306 Other natural resources</t>
  </si>
  <si>
    <t>Total, Natural Resources and Environment</t>
  </si>
  <si>
    <t>350 Agriculture:</t>
  </si>
  <si>
    <t>351 Farm income stabilization</t>
  </si>
  <si>
    <t>352 Agricultural research and services</t>
  </si>
  <si>
    <t>Total, Agriculture</t>
  </si>
  <si>
    <t>370 Commerce and Housing Credit:</t>
  </si>
  <si>
    <t>371 Mortgage credit</t>
  </si>
  <si>
    <t>372 Postal service</t>
  </si>
  <si>
    <t>(On-budget)</t>
  </si>
  <si>
    <t>(Off-budget)</t>
  </si>
  <si>
    <t>..........</t>
  </si>
  <si>
    <t>373 Deposit insurance</t>
  </si>
  <si>
    <t>376 Other advancement of commerce</t>
  </si>
  <si>
    <t>Total, Commerce and Housing Credit</t>
  </si>
  <si>
    <t>400 Transportation:</t>
  </si>
  <si>
    <t>401 Ground transportation</t>
  </si>
  <si>
    <t>402 Air transportation</t>
  </si>
  <si>
    <t>403 Water transportation</t>
  </si>
  <si>
    <t>407 Other transportation</t>
  </si>
  <si>
    <t>Total, Transportation</t>
  </si>
  <si>
    <t>450 Community and Regional Development:</t>
  </si>
  <si>
    <t>451 Community development</t>
  </si>
  <si>
    <t>452 Area and regional development</t>
  </si>
  <si>
    <t>453 Disaster relief and insurance</t>
  </si>
  <si>
    <t>Total, Community and Regional Development</t>
  </si>
  <si>
    <t>500 Education, Training, Employment, and Social Services:</t>
  </si>
  <si>
    <t>501 Elementary, secondary, and vocational education</t>
  </si>
  <si>
    <t>502 Higher education</t>
  </si>
  <si>
    <t>503 Research and general education aids</t>
  </si>
  <si>
    <t>504 Training and employment</t>
  </si>
  <si>
    <t>505 Other labor services</t>
  </si>
  <si>
    <t>506 Social services</t>
  </si>
  <si>
    <t>Total, Education, Training, Employment, and Social Services</t>
  </si>
  <si>
    <t>550 Health:</t>
  </si>
  <si>
    <t>551 Health care services</t>
  </si>
  <si>
    <t>552 Health research and training</t>
  </si>
  <si>
    <t>554 Consumer and occupational health and safety</t>
  </si>
  <si>
    <t>Total, Health</t>
  </si>
  <si>
    <t>570 Medicare:</t>
  </si>
  <si>
    <t>571 Medicare</t>
  </si>
  <si>
    <t>600 Income Security:</t>
  </si>
  <si>
    <t>601 General retirement and disability insurance (excluding social security)</t>
  </si>
  <si>
    <t>602 Federal employee retirement and disability</t>
  </si>
  <si>
    <t>603 Unemployment compensation</t>
  </si>
  <si>
    <t>604 Housing assistance</t>
  </si>
  <si>
    <t>605 Food and nutrition assistance</t>
  </si>
  <si>
    <t>609 Other income security</t>
  </si>
  <si>
    <t>Total, Income Security</t>
  </si>
  <si>
    <t>650 Social Security:</t>
  </si>
  <si>
    <t>651 Social security</t>
  </si>
  <si>
    <t>700 Veterans Benefits and Services:</t>
  </si>
  <si>
    <t>701 Income security for veterans</t>
  </si>
  <si>
    <t>702 Veterans education, training, and rehabilitation</t>
  </si>
  <si>
    <t>703 Hospital and medical care for veterans</t>
  </si>
  <si>
    <t>704 Veterans housing</t>
  </si>
  <si>
    <t>705 Other veterans benefits and services</t>
  </si>
  <si>
    <t>Total, Veterans Benefits and Services</t>
  </si>
  <si>
    <t>750 Administration of Justice:</t>
  </si>
  <si>
    <t>751 Federal law enforcement activities</t>
  </si>
  <si>
    <t>752 Federal litigative and judicial activities</t>
  </si>
  <si>
    <t>753 Federal correctional activities</t>
  </si>
  <si>
    <t>754 Criminal justice assistance</t>
  </si>
  <si>
    <t>Total, Administration of Justice</t>
  </si>
  <si>
    <t>800 General Government:</t>
  </si>
  <si>
    <t>801 Legislative functions</t>
  </si>
  <si>
    <t>802 Executive direction and management</t>
  </si>
  <si>
    <t>803 Central fiscal operations</t>
  </si>
  <si>
    <t>804 General property and records management</t>
  </si>
  <si>
    <t>805 Central personnel management</t>
  </si>
  <si>
    <t>806 General purpose fiscal assistance</t>
  </si>
  <si>
    <t>808 Other general government</t>
  </si>
  <si>
    <t>809 Deductions for offsetting receipts</t>
  </si>
  <si>
    <t>Total, General Government</t>
  </si>
  <si>
    <t>900 Net Interest:</t>
  </si>
  <si>
    <t>901 Interest on Treasury debt securities (gross)</t>
  </si>
  <si>
    <t>902 Interest received by on-budget trust funds</t>
  </si>
  <si>
    <t>903 Interest received by off-budget trust funds</t>
  </si>
  <si>
    <t>908 Other interest</t>
  </si>
  <si>
    <t>909 Other investment income</t>
  </si>
  <si>
    <t>Total, Net Interest</t>
  </si>
  <si>
    <t>920 Allowances:</t>
  </si>
  <si>
    <t>923 Pandemic Fraud Prevention and Enforcement</t>
  </si>
  <si>
    <t>924 Allowance for Discretionary Programs (Non-Defense)</t>
  </si>
  <si>
    <t>926 Spectrum relocation</t>
  </si>
  <si>
    <t>927 Adjustment for historical outlay estimation bias</t>
  </si>
  <si>
    <t>Total, Allowances</t>
  </si>
  <si>
    <t>950 Undistributed Offsetting Receipts:</t>
  </si>
  <si>
    <t>951 Employer share, employee retirement (on-budget)</t>
  </si>
  <si>
    <t>952 Employer share, employee retirement (off-budget)</t>
  </si>
  <si>
    <t>953 Rents and royalties on the Outer Continental Shelf</t>
  </si>
  <si>
    <t>954 Sale of major assets</t>
  </si>
  <si>
    <t>959 Other undistributed offsetting receipts</t>
  </si>
  <si>
    <t>Total, Undistributed Offsetting Receipts</t>
  </si>
  <si>
    <t>Total outlays</t>
  </si>
  <si>
    <t>On-budget unless otherwise stated</t>
  </si>
  <si>
    <t>N/A =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</si>
</sst>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8" x14ac:knownFonts="1">
    <font>
      <sz val="11"/>
      <color indexed="8"/>
      <name val="Aptos Narrow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Aptos Narrow"/>
      <family val="2"/>
      <scheme val="minor"/>
    </font>
    <font>
      <b/>
      <i/>
      <sz val="10"/>
      <color indexed="8"/>
      <name val="Times New Roman"/>
      <family val="1"/>
    </font>
    <font>
      <b/>
      <sz val="11"/>
      <color indexed="8"/>
      <name val="Aptos Narrow"/>
      <scheme val="minor"/>
    </font>
    <font>
      <sz val="11"/>
      <color indexed="8"/>
      <name val="Aptos Narrow"/>
      <scheme val="minor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2" fillId="0" borderId="0" xfId="0" applyFont="1" applyAlignment="1">
      <alignment horizontal="left" vertical="top" wrapText="1" indent="1"/>
    </xf>
    <xf numFmtId="0" fontId="2" fillId="0" borderId="0" xfId="0" applyFont="1" applyAlignment="1">
      <alignment horizontal="left" vertical="top" wrapText="1" indent="2"/>
    </xf>
    <xf numFmtId="164" fontId="2" fillId="0" borderId="4" xfId="0" applyNumberFormat="1" applyFont="1" applyBorder="1" applyAlignment="1">
      <alignment horizontal="right" vertical="top" wrapText="1"/>
    </xf>
    <xf numFmtId="164" fontId="2" fillId="0" borderId="8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164" fontId="2" fillId="0" borderId="5" xfId="0" applyNumberFormat="1" applyFont="1" applyBorder="1" applyAlignment="1">
      <alignment horizontal="right" vertical="top" wrapText="1"/>
    </xf>
    <xf numFmtId="164" fontId="2" fillId="0" borderId="9" xfId="0" applyNumberFormat="1" applyFont="1" applyBorder="1" applyAlignment="1">
      <alignment horizontal="right" vertical="top" wrapText="1"/>
    </xf>
    <xf numFmtId="164" fontId="2" fillId="0" borderId="10" xfId="0" applyNumberFormat="1" applyFont="1" applyBorder="1" applyAlignment="1">
      <alignment horizontal="right" vertical="top" wrapText="1"/>
    </xf>
    <xf numFmtId="164" fontId="2" fillId="0" borderId="12" xfId="0" applyNumberFormat="1" applyFont="1" applyBorder="1" applyAlignment="1">
      <alignment horizontal="right" vertical="top" wrapText="1"/>
    </xf>
    <xf numFmtId="164" fontId="2" fillId="0" borderId="11" xfId="0" applyNumberFormat="1" applyFont="1" applyBorder="1" applyAlignment="1">
      <alignment horizontal="righ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0" fillId="0" borderId="8" xfId="0" applyBorder="1"/>
    <xf numFmtId="0" fontId="0" fillId="0" borderId="7" xfId="0" applyBorder="1"/>
    <xf numFmtId="0" fontId="0" fillId="2" borderId="0" xfId="0" applyFill="1"/>
    <xf numFmtId="0" fontId="1" fillId="2" borderId="3" xfId="0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4" xfId="0" applyFill="1" applyBorder="1"/>
    <xf numFmtId="164" fontId="2" fillId="2" borderId="4" xfId="0" applyNumberFormat="1" applyFont="1" applyFill="1" applyBorder="1" applyAlignment="1">
      <alignment horizontal="right" vertical="top" wrapText="1"/>
    </xf>
    <xf numFmtId="164" fontId="2" fillId="2" borderId="8" xfId="0" applyNumberFormat="1" applyFont="1" applyFill="1" applyBorder="1" applyAlignment="1">
      <alignment horizontal="right" vertical="top" wrapText="1"/>
    </xf>
    <xf numFmtId="164" fontId="2" fillId="2" borderId="5" xfId="0" applyNumberFormat="1" applyFont="1" applyFill="1" applyBorder="1" applyAlignment="1">
      <alignment horizontal="right" vertical="top" wrapText="1"/>
    </xf>
    <xf numFmtId="164" fontId="2" fillId="2" borderId="9" xfId="0" applyNumberFormat="1" applyFont="1" applyFill="1" applyBorder="1" applyAlignment="1">
      <alignment horizontal="right" vertical="top" wrapText="1"/>
    </xf>
    <xf numFmtId="164" fontId="2" fillId="2" borderId="10" xfId="0" applyNumberFormat="1" applyFont="1" applyFill="1" applyBorder="1" applyAlignment="1">
      <alignment horizontal="right" vertical="top" wrapText="1"/>
    </xf>
    <xf numFmtId="164" fontId="2" fillId="2" borderId="12" xfId="0" applyNumberFormat="1" applyFont="1" applyFill="1" applyBorder="1" applyAlignment="1">
      <alignment horizontal="right" vertical="top" wrapText="1"/>
    </xf>
    <xf numFmtId="164" fontId="2" fillId="2" borderId="11" xfId="0" applyNumberFormat="1" applyFont="1" applyFill="1" applyBorder="1" applyAlignment="1">
      <alignment horizontal="right" vertical="top" wrapText="1"/>
    </xf>
    <xf numFmtId="0" fontId="0" fillId="2" borderId="7" xfId="0" applyFill="1" applyBorder="1"/>
    <xf numFmtId="164" fontId="4" fillId="0" borderId="0" xfId="0" applyNumberFormat="1" applyFont="1" applyAlignment="1">
      <alignment horizontal="right" vertical="top" wrapText="1"/>
    </xf>
    <xf numFmtId="10" fontId="0" fillId="0" borderId="0" xfId="1" applyNumberFormat="1" applyFont="1"/>
    <xf numFmtId="10" fontId="0" fillId="0" borderId="0" xfId="0" applyNumberFormat="1"/>
    <xf numFmtId="10" fontId="5" fillId="0" borderId="0" xfId="0" applyNumberFormat="1" applyFont="1"/>
    <xf numFmtId="10" fontId="6" fillId="0" borderId="0" xfId="1" applyNumberFormat="1" applyFont="1"/>
    <xf numFmtId="10" fontId="6" fillId="0" borderId="0" xfId="0" applyNumberFormat="1" applyFont="1"/>
    <xf numFmtId="10" fontId="5" fillId="0" borderId="0" xfId="1" applyNumberFormat="1" applyFont="1"/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3" fontId="7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146"/>
  <sheetViews>
    <sheetView tabSelected="1" workbookViewId="0">
      <pane xSplit="1" ySplit="3" topLeftCell="AX79" activePane="bottomRight" state="frozen"/>
      <selection pane="topRight"/>
      <selection pane="bottomLeft"/>
      <selection pane="bottomRight" activeCell="BN35" sqref="BN35"/>
    </sheetView>
  </sheetViews>
  <sheetFormatPr baseColWidth="10" defaultColWidth="8.83203125" defaultRowHeight="15" x14ac:dyDescent="0.2"/>
  <cols>
    <col min="1" max="1" width="53.83203125" customWidth="1"/>
    <col min="2" max="40" width="9.6640625" customWidth="1"/>
    <col min="41" max="41" width="8" style="21" bestFit="1" customWidth="1"/>
    <col min="42" max="62" width="9.6640625" style="21" customWidth="1"/>
    <col min="63" max="63" width="8" style="21" bestFit="1" customWidth="1"/>
    <col min="64" max="64" width="9.6640625" style="21" customWidth="1"/>
    <col min="65" max="70" width="9.6640625" customWidth="1"/>
    <col min="73" max="73" width="12.5" customWidth="1"/>
  </cols>
  <sheetData>
    <row r="1" spans="1:97" ht="20" customHeight="1" x14ac:dyDescent="0.2">
      <c r="A1" s="41" t="s">
        <v>0</v>
      </c>
      <c r="B1" s="41"/>
      <c r="C1" s="41"/>
      <c r="D1" s="41"/>
      <c r="E1" s="41"/>
      <c r="F1" s="41"/>
    </row>
    <row r="2" spans="1:97" ht="14" customHeight="1" x14ac:dyDescent="0.2">
      <c r="A2" s="42" t="s">
        <v>1</v>
      </c>
      <c r="B2" s="42"/>
      <c r="C2" s="42"/>
      <c r="D2" s="42"/>
      <c r="E2" s="42"/>
      <c r="F2" s="42"/>
    </row>
    <row r="3" spans="1:97" ht="26" customHeight="1" x14ac:dyDescent="0.2">
      <c r="A3" s="1" t="s">
        <v>2</v>
      </c>
      <c r="B3" s="2" t="s">
        <v>6</v>
      </c>
      <c r="C3" s="2" t="s">
        <v>5</v>
      </c>
      <c r="D3" s="2" t="s">
        <v>4</v>
      </c>
      <c r="E3" s="2" t="s">
        <v>3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16</v>
      </c>
      <c r="L3" s="2" t="s">
        <v>12</v>
      </c>
      <c r="M3" s="2" t="s">
        <v>14</v>
      </c>
      <c r="N3" s="2" t="s">
        <v>15</v>
      </c>
      <c r="O3" s="2" t="s">
        <v>17</v>
      </c>
      <c r="P3" s="2" t="s">
        <v>13</v>
      </c>
      <c r="Q3" s="2" t="s">
        <v>18</v>
      </c>
      <c r="R3" s="2" t="s">
        <v>23</v>
      </c>
      <c r="S3" s="2" t="s">
        <v>22</v>
      </c>
      <c r="T3" s="2" t="s">
        <v>21</v>
      </c>
      <c r="U3" s="2" t="s">
        <v>20</v>
      </c>
      <c r="V3" s="2" t="s">
        <v>19</v>
      </c>
      <c r="W3" s="2" t="s">
        <v>24</v>
      </c>
      <c r="X3" s="2" t="s">
        <v>25</v>
      </c>
      <c r="Y3" s="2" t="s">
        <v>30</v>
      </c>
      <c r="Z3" s="2" t="s">
        <v>29</v>
      </c>
      <c r="AA3" s="2" t="s">
        <v>28</v>
      </c>
      <c r="AB3" s="2" t="s">
        <v>27</v>
      </c>
      <c r="AC3" s="2" t="s">
        <v>26</v>
      </c>
      <c r="AD3" s="2" t="s">
        <v>35</v>
      </c>
      <c r="AE3" s="2" t="s">
        <v>31</v>
      </c>
      <c r="AF3" s="2" t="s">
        <v>32</v>
      </c>
      <c r="AG3" s="2" t="s">
        <v>33</v>
      </c>
      <c r="AH3" s="2" t="s">
        <v>34</v>
      </c>
      <c r="AI3" s="2" t="s">
        <v>40</v>
      </c>
      <c r="AJ3" s="2" t="s">
        <v>36</v>
      </c>
      <c r="AK3" s="2" t="s">
        <v>37</v>
      </c>
      <c r="AL3" s="2" t="s">
        <v>38</v>
      </c>
      <c r="AM3" s="2" t="s">
        <v>39</v>
      </c>
      <c r="AN3" s="2" t="s">
        <v>41</v>
      </c>
      <c r="AO3" s="22" t="s">
        <v>45</v>
      </c>
      <c r="AP3" s="22" t="s">
        <v>44</v>
      </c>
      <c r="AQ3" s="22" t="s">
        <v>43</v>
      </c>
      <c r="AR3" s="22" t="s">
        <v>42</v>
      </c>
      <c r="AS3" s="22" t="s">
        <v>46</v>
      </c>
      <c r="AT3" s="22" t="s">
        <v>47</v>
      </c>
      <c r="AU3" s="22" t="s">
        <v>48</v>
      </c>
      <c r="AV3" s="22" t="s">
        <v>49</v>
      </c>
      <c r="AW3" s="22" t="s">
        <v>50</v>
      </c>
      <c r="AX3" s="22" t="s">
        <v>53</v>
      </c>
      <c r="AY3" s="22" t="s">
        <v>51</v>
      </c>
      <c r="AZ3" s="22" t="s">
        <v>52</v>
      </c>
      <c r="BA3" s="22" t="s">
        <v>54</v>
      </c>
      <c r="BB3" s="22" t="s">
        <v>55</v>
      </c>
      <c r="BC3" s="22" t="s">
        <v>59</v>
      </c>
      <c r="BD3" s="22" t="s">
        <v>56</v>
      </c>
      <c r="BE3" s="22" t="s">
        <v>58</v>
      </c>
      <c r="BF3" s="22" t="s">
        <v>60</v>
      </c>
      <c r="BG3" s="22" t="s">
        <v>57</v>
      </c>
      <c r="BH3" s="22" t="s">
        <v>63</v>
      </c>
      <c r="BI3" s="22" t="s">
        <v>62</v>
      </c>
      <c r="BJ3" s="22" t="s">
        <v>61</v>
      </c>
      <c r="BK3" s="22" t="s">
        <v>66</v>
      </c>
      <c r="BL3" s="22" t="s">
        <v>65</v>
      </c>
      <c r="BM3" s="2" t="s">
        <v>64</v>
      </c>
      <c r="BN3" s="2" t="s">
        <v>67</v>
      </c>
      <c r="BO3" s="2" t="s">
        <v>68</v>
      </c>
      <c r="BP3" s="2" t="s">
        <v>69</v>
      </c>
      <c r="BQ3" s="2" t="s">
        <v>70</v>
      </c>
      <c r="BR3" s="2" t="s">
        <v>71</v>
      </c>
      <c r="BV3" s="22">
        <v>2000</v>
      </c>
      <c r="BW3" s="22">
        <v>2023</v>
      </c>
      <c r="BX3" s="22"/>
      <c r="BY3" s="22"/>
      <c r="BZ3" s="22">
        <v>2001</v>
      </c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</row>
    <row r="4" spans="1:97" ht="14" customHeight="1" x14ac:dyDescent="0.2">
      <c r="A4" s="3" t="s">
        <v>72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K4" s="24"/>
      <c r="BL4" s="24"/>
      <c r="BM4" s="6"/>
      <c r="BN4" s="6"/>
      <c r="BO4" s="6"/>
      <c r="BP4" s="6"/>
      <c r="BQ4" s="6"/>
      <c r="BR4" s="6"/>
    </row>
    <row r="5" spans="1:97" ht="14" customHeight="1" x14ac:dyDescent="0.2">
      <c r="A5" s="7" t="s">
        <v>73</v>
      </c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K5" s="24"/>
      <c r="BL5" s="24"/>
      <c r="BM5" s="6"/>
      <c r="BN5" s="6"/>
      <c r="BO5" s="6"/>
      <c r="BP5" s="6"/>
      <c r="BQ5" s="6"/>
      <c r="BR5" s="6"/>
      <c r="BT5" s="33">
        <v>2000</v>
      </c>
      <c r="BU5" s="33">
        <v>10250000</v>
      </c>
      <c r="BV5" s="34">
        <f>AO5/$BU$5</f>
        <v>0</v>
      </c>
      <c r="BW5" s="34">
        <f>BL5/$BU$6</f>
        <v>0</v>
      </c>
      <c r="BX5" s="35">
        <f>BW5-BV5</f>
        <v>0</v>
      </c>
    </row>
    <row r="6" spans="1:97" ht="14" customHeight="1" x14ac:dyDescent="0.2">
      <c r="A6" s="8" t="s">
        <v>74</v>
      </c>
      <c r="B6" s="9">
        <v>16331</v>
      </c>
      <c r="C6" s="9">
        <v>16256</v>
      </c>
      <c r="D6" s="9">
        <v>17422</v>
      </c>
      <c r="E6" s="9">
        <v>17913</v>
      </c>
      <c r="F6" s="9">
        <v>20009</v>
      </c>
      <c r="G6" s="9">
        <v>22952</v>
      </c>
      <c r="H6" s="9">
        <v>25118</v>
      </c>
      <c r="I6" s="9">
        <v>26914</v>
      </c>
      <c r="J6" s="9">
        <v>29032</v>
      </c>
      <c r="K6" s="9">
        <v>29079</v>
      </c>
      <c r="L6" s="9">
        <v>29571</v>
      </c>
      <c r="M6" s="9">
        <v>29773</v>
      </c>
      <c r="N6" s="9">
        <v>30409</v>
      </c>
      <c r="O6" s="9">
        <v>32162</v>
      </c>
      <c r="P6" s="9">
        <v>32546</v>
      </c>
      <c r="Q6" s="9">
        <v>8268</v>
      </c>
      <c r="R6" s="9">
        <v>33672</v>
      </c>
      <c r="S6" s="9">
        <v>35553</v>
      </c>
      <c r="T6" s="9">
        <v>37345</v>
      </c>
      <c r="U6" s="9">
        <v>40897</v>
      </c>
      <c r="V6" s="9">
        <v>47941</v>
      </c>
      <c r="W6" s="9">
        <v>55170</v>
      </c>
      <c r="X6" s="9">
        <v>60886</v>
      </c>
      <c r="Y6" s="9">
        <v>64158</v>
      </c>
      <c r="Z6" s="9">
        <v>67842</v>
      </c>
      <c r="AA6" s="9">
        <v>71511</v>
      </c>
      <c r="AB6" s="9">
        <v>72020</v>
      </c>
      <c r="AC6" s="9">
        <v>76337</v>
      </c>
      <c r="AD6" s="9">
        <v>80676</v>
      </c>
      <c r="AE6" s="9">
        <v>75622</v>
      </c>
      <c r="AF6" s="9">
        <v>83439</v>
      </c>
      <c r="AG6" s="9">
        <v>81171</v>
      </c>
      <c r="AH6" s="9">
        <v>75904</v>
      </c>
      <c r="AI6" s="9">
        <v>73137</v>
      </c>
      <c r="AJ6" s="9">
        <v>70809</v>
      </c>
      <c r="AK6" s="9">
        <v>66669</v>
      </c>
      <c r="AL6" s="9">
        <v>69724</v>
      </c>
      <c r="AM6" s="9">
        <v>68976</v>
      </c>
      <c r="AN6" s="9">
        <v>69503</v>
      </c>
      <c r="AO6" s="25">
        <v>75950</v>
      </c>
      <c r="AP6" s="25">
        <v>73977</v>
      </c>
      <c r="AQ6" s="25">
        <v>86799</v>
      </c>
      <c r="AR6" s="25">
        <v>106744</v>
      </c>
      <c r="AS6" s="25">
        <v>113576</v>
      </c>
      <c r="AT6" s="25">
        <v>127463</v>
      </c>
      <c r="AU6" s="25">
        <v>127543</v>
      </c>
      <c r="AV6" s="25">
        <v>127544</v>
      </c>
      <c r="AW6" s="25">
        <v>138940</v>
      </c>
      <c r="AX6" s="25">
        <v>147348</v>
      </c>
      <c r="AY6" s="25">
        <v>155690</v>
      </c>
      <c r="AZ6" s="25">
        <v>161608</v>
      </c>
      <c r="BA6" s="25">
        <v>152266</v>
      </c>
      <c r="BB6" s="25">
        <v>150825</v>
      </c>
      <c r="BC6" s="25">
        <v>148923</v>
      </c>
      <c r="BD6" s="25">
        <v>145206</v>
      </c>
      <c r="BE6" s="25">
        <v>147905</v>
      </c>
      <c r="BF6" s="25">
        <v>144701</v>
      </c>
      <c r="BG6" s="25">
        <v>145827</v>
      </c>
      <c r="BH6" s="25">
        <v>156267</v>
      </c>
      <c r="BI6" s="25">
        <v>161424</v>
      </c>
      <c r="BJ6" s="25">
        <v>172580</v>
      </c>
      <c r="BK6" s="25">
        <v>180774</v>
      </c>
      <c r="BL6" s="25">
        <v>183899</v>
      </c>
      <c r="BM6" s="9">
        <v>189845</v>
      </c>
      <c r="BN6" s="9">
        <v>202824</v>
      </c>
      <c r="BO6" s="9" t="s">
        <v>75</v>
      </c>
      <c r="BP6" s="9" t="s">
        <v>75</v>
      </c>
      <c r="BQ6" s="9" t="s">
        <v>75</v>
      </c>
      <c r="BR6" s="9" t="s">
        <v>75</v>
      </c>
      <c r="BT6" s="33">
        <v>2023</v>
      </c>
      <c r="BU6" s="33">
        <v>27360000</v>
      </c>
      <c r="BV6" s="34">
        <f t="shared" ref="BV6:BV69" si="0">AO6/$BU$5</f>
        <v>7.4097560975609758E-3</v>
      </c>
      <c r="BW6" s="34">
        <f t="shared" ref="BW6:BW69" si="1">BL6/$BU$6</f>
        <v>6.7214546783625727E-3</v>
      </c>
      <c r="BX6" s="35">
        <f t="shared" ref="BX6:BX69" si="2">BW6-BV6</f>
        <v>-6.8830141919840309E-4</v>
      </c>
      <c r="BZ6" s="34">
        <f>AP6/$BU$7</f>
        <v>6.9907013664455408E-3</v>
      </c>
      <c r="CA6" s="35">
        <f>BW6-BZ6</f>
        <v>-2.692466880829681E-4</v>
      </c>
    </row>
    <row r="7" spans="1:97" ht="14" customHeight="1" x14ac:dyDescent="0.2">
      <c r="A7" s="8" t="s">
        <v>76</v>
      </c>
      <c r="B7" s="9">
        <v>11594</v>
      </c>
      <c r="C7" s="9">
        <v>11874</v>
      </c>
      <c r="D7" s="9">
        <v>11932</v>
      </c>
      <c r="E7" s="9">
        <v>12349</v>
      </c>
      <c r="F7" s="9">
        <v>14710</v>
      </c>
      <c r="G7" s="9">
        <v>19000</v>
      </c>
      <c r="H7" s="9">
        <v>20578</v>
      </c>
      <c r="I7" s="9">
        <v>22227</v>
      </c>
      <c r="J7" s="9">
        <v>21609</v>
      </c>
      <c r="K7" s="9">
        <v>20941</v>
      </c>
      <c r="L7" s="9">
        <v>21675</v>
      </c>
      <c r="M7" s="9">
        <v>21069</v>
      </c>
      <c r="N7" s="9">
        <v>22478</v>
      </c>
      <c r="O7" s="9">
        <v>26297</v>
      </c>
      <c r="P7" s="9">
        <v>27837</v>
      </c>
      <c r="Q7" s="9">
        <v>7232</v>
      </c>
      <c r="R7" s="9">
        <v>30587</v>
      </c>
      <c r="S7" s="9">
        <v>33580</v>
      </c>
      <c r="T7" s="9">
        <v>36440</v>
      </c>
      <c r="U7" s="9">
        <v>44788</v>
      </c>
      <c r="V7" s="9">
        <v>51878</v>
      </c>
      <c r="W7" s="9">
        <v>59673</v>
      </c>
      <c r="X7" s="9">
        <v>64881</v>
      </c>
      <c r="Y7" s="9">
        <v>67329</v>
      </c>
      <c r="Z7" s="9">
        <v>72336</v>
      </c>
      <c r="AA7" s="9">
        <v>75255</v>
      </c>
      <c r="AB7" s="9">
        <v>76167</v>
      </c>
      <c r="AC7" s="9">
        <v>84436</v>
      </c>
      <c r="AD7" s="9">
        <v>86960</v>
      </c>
      <c r="AE7" s="9">
        <v>88294</v>
      </c>
      <c r="AF7" s="9">
        <v>101715</v>
      </c>
      <c r="AG7" s="9">
        <v>91939</v>
      </c>
      <c r="AH7" s="9">
        <v>94036</v>
      </c>
      <c r="AI7" s="9">
        <v>87868</v>
      </c>
      <c r="AJ7" s="9">
        <v>91017</v>
      </c>
      <c r="AK7" s="9">
        <v>88711</v>
      </c>
      <c r="AL7" s="9">
        <v>92408</v>
      </c>
      <c r="AM7" s="9">
        <v>93412</v>
      </c>
      <c r="AN7" s="9">
        <v>96344</v>
      </c>
      <c r="AO7" s="25">
        <v>105812</v>
      </c>
      <c r="AP7" s="25">
        <v>111964</v>
      </c>
      <c r="AQ7" s="25">
        <v>130005</v>
      </c>
      <c r="AR7" s="25">
        <v>151408</v>
      </c>
      <c r="AS7" s="25">
        <v>174045</v>
      </c>
      <c r="AT7" s="25">
        <v>188118</v>
      </c>
      <c r="AU7" s="25">
        <v>203789</v>
      </c>
      <c r="AV7" s="25">
        <v>216631</v>
      </c>
      <c r="AW7" s="25">
        <v>244836</v>
      </c>
      <c r="AX7" s="25">
        <v>259312</v>
      </c>
      <c r="AY7" s="25">
        <v>275988</v>
      </c>
      <c r="AZ7" s="25">
        <v>291038</v>
      </c>
      <c r="BA7" s="25">
        <v>282297</v>
      </c>
      <c r="BB7" s="25">
        <v>259662</v>
      </c>
      <c r="BC7" s="25">
        <v>244481</v>
      </c>
      <c r="BD7" s="25">
        <v>247239</v>
      </c>
      <c r="BE7" s="25">
        <v>243198</v>
      </c>
      <c r="BF7" s="25">
        <v>245184</v>
      </c>
      <c r="BG7" s="25">
        <v>256655</v>
      </c>
      <c r="BH7" s="25">
        <v>271699</v>
      </c>
      <c r="BI7" s="25">
        <v>278867</v>
      </c>
      <c r="BJ7" s="25">
        <v>286184</v>
      </c>
      <c r="BK7" s="25">
        <v>291269</v>
      </c>
      <c r="BL7" s="25">
        <v>317570</v>
      </c>
      <c r="BM7" s="9">
        <v>323417</v>
      </c>
      <c r="BN7" s="9">
        <v>330248</v>
      </c>
      <c r="BO7" s="9" t="s">
        <v>75</v>
      </c>
      <c r="BP7" s="9" t="s">
        <v>75</v>
      </c>
      <c r="BQ7" s="9" t="s">
        <v>75</v>
      </c>
      <c r="BR7" s="9" t="s">
        <v>75</v>
      </c>
      <c r="BT7">
        <v>2001</v>
      </c>
      <c r="BU7" s="43">
        <v>10582200</v>
      </c>
      <c r="BV7" s="34">
        <f t="shared" si="0"/>
        <v>1.0323121951219512E-2</v>
      </c>
      <c r="BW7" s="34">
        <f t="shared" si="1"/>
        <v>1.1607090643274854E-2</v>
      </c>
      <c r="BX7" s="35">
        <f t="shared" si="2"/>
        <v>1.2839686920553418E-3</v>
      </c>
      <c r="BZ7" s="34">
        <f t="shared" ref="BZ7:BZ70" si="3">AP7/$BU$7</f>
        <v>1.0580408610685869E-2</v>
      </c>
      <c r="CA7" s="35">
        <f t="shared" ref="CA7:CA70" si="4">BW7-BZ7</f>
        <v>1.0266820325889846E-3</v>
      </c>
      <c r="CD7" s="35">
        <f>SUM(BV75+BV80+BV88+BV99+BV90)</f>
        <v>0.1018</v>
      </c>
      <c r="CE7" s="35">
        <f>SUM(BW75+BW80+BW88+BW99+BW90)</f>
        <v>0.15034089912280701</v>
      </c>
      <c r="CF7" s="35">
        <f>SUM(BX75+BX80+BX88+BX99+BX90)</f>
        <v>4.854089912280702E-2</v>
      </c>
      <c r="CI7" s="35">
        <f>SUM(CA75+CA80+CA88+CA99+CA90)</f>
        <v>4.478969048944155E-2</v>
      </c>
    </row>
    <row r="8" spans="1:97" ht="14" customHeight="1" x14ac:dyDescent="0.2">
      <c r="A8" s="8" t="s">
        <v>77</v>
      </c>
      <c r="B8" s="9">
        <v>14532</v>
      </c>
      <c r="C8" s="9">
        <v>16632</v>
      </c>
      <c r="D8" s="9">
        <v>15351</v>
      </c>
      <c r="E8" s="9">
        <v>11839</v>
      </c>
      <c r="F8" s="9">
        <v>14339</v>
      </c>
      <c r="G8" s="9">
        <v>19012</v>
      </c>
      <c r="H8" s="9">
        <v>23283</v>
      </c>
      <c r="I8" s="9">
        <v>23988</v>
      </c>
      <c r="J8" s="9">
        <v>21584</v>
      </c>
      <c r="K8" s="9">
        <v>18858</v>
      </c>
      <c r="L8" s="9">
        <v>17131</v>
      </c>
      <c r="M8" s="9">
        <v>15654</v>
      </c>
      <c r="N8" s="9">
        <v>15241</v>
      </c>
      <c r="O8" s="9">
        <v>16042</v>
      </c>
      <c r="P8" s="9">
        <v>15964</v>
      </c>
      <c r="Q8" s="9">
        <v>3766</v>
      </c>
      <c r="R8" s="9">
        <v>18178</v>
      </c>
      <c r="S8" s="9">
        <v>19976</v>
      </c>
      <c r="T8" s="9">
        <v>25404</v>
      </c>
      <c r="U8" s="9">
        <v>29021</v>
      </c>
      <c r="V8" s="9">
        <v>35191</v>
      </c>
      <c r="W8" s="9">
        <v>43271</v>
      </c>
      <c r="X8" s="9">
        <v>53624</v>
      </c>
      <c r="Y8" s="9">
        <v>61879</v>
      </c>
      <c r="Z8" s="9">
        <v>70381</v>
      </c>
      <c r="AA8" s="9">
        <v>76517</v>
      </c>
      <c r="AB8" s="9">
        <v>80743</v>
      </c>
      <c r="AC8" s="9">
        <v>77164</v>
      </c>
      <c r="AD8" s="9">
        <v>81619</v>
      </c>
      <c r="AE8" s="9">
        <v>80972</v>
      </c>
      <c r="AF8" s="9">
        <v>82028</v>
      </c>
      <c r="AG8" s="9">
        <v>74880</v>
      </c>
      <c r="AH8" s="9">
        <v>69935</v>
      </c>
      <c r="AI8" s="9">
        <v>61768</v>
      </c>
      <c r="AJ8" s="9">
        <v>54981</v>
      </c>
      <c r="AK8" s="9">
        <v>48913</v>
      </c>
      <c r="AL8" s="9">
        <v>47690</v>
      </c>
      <c r="AM8" s="9">
        <v>48206</v>
      </c>
      <c r="AN8" s="9">
        <v>48826</v>
      </c>
      <c r="AO8" s="25">
        <v>51696</v>
      </c>
      <c r="AP8" s="25">
        <v>54986</v>
      </c>
      <c r="AQ8" s="25">
        <v>62515</v>
      </c>
      <c r="AR8" s="25">
        <v>67926</v>
      </c>
      <c r="AS8" s="25">
        <v>76216</v>
      </c>
      <c r="AT8" s="25">
        <v>82294</v>
      </c>
      <c r="AU8" s="25">
        <v>89757</v>
      </c>
      <c r="AV8" s="25">
        <v>99647</v>
      </c>
      <c r="AW8" s="25">
        <v>117398</v>
      </c>
      <c r="AX8" s="25">
        <v>129218</v>
      </c>
      <c r="AY8" s="25">
        <v>133603</v>
      </c>
      <c r="AZ8" s="25">
        <v>128003</v>
      </c>
      <c r="BA8" s="25">
        <v>124712</v>
      </c>
      <c r="BB8" s="25">
        <v>114912</v>
      </c>
      <c r="BC8" s="25">
        <v>107485</v>
      </c>
      <c r="BD8" s="25">
        <v>101342</v>
      </c>
      <c r="BE8" s="25">
        <v>102656</v>
      </c>
      <c r="BF8" s="25">
        <v>104127</v>
      </c>
      <c r="BG8" s="25">
        <v>112669</v>
      </c>
      <c r="BH8" s="25">
        <v>124699</v>
      </c>
      <c r="BI8" s="25">
        <v>139055</v>
      </c>
      <c r="BJ8" s="25">
        <v>141440</v>
      </c>
      <c r="BK8" s="25">
        <v>136176</v>
      </c>
      <c r="BL8" s="25">
        <v>141748</v>
      </c>
      <c r="BM8" s="9">
        <v>147867</v>
      </c>
      <c r="BN8" s="9">
        <v>166523</v>
      </c>
      <c r="BO8" s="9" t="s">
        <v>75</v>
      </c>
      <c r="BP8" s="9" t="s">
        <v>75</v>
      </c>
      <c r="BQ8" s="9" t="s">
        <v>75</v>
      </c>
      <c r="BR8" s="9" t="s">
        <v>75</v>
      </c>
      <c r="BV8" s="34">
        <f t="shared" si="0"/>
        <v>5.0435121951219516E-3</v>
      </c>
      <c r="BW8" s="34">
        <f t="shared" si="1"/>
        <v>5.1808479532163745E-3</v>
      </c>
      <c r="BX8" s="35">
        <f t="shared" si="2"/>
        <v>1.3733575809442289E-4</v>
      </c>
      <c r="BZ8" s="34">
        <f t="shared" si="3"/>
        <v>5.1960839900965774E-3</v>
      </c>
      <c r="CA8" s="35">
        <f t="shared" si="4"/>
        <v>-1.5236036880202954E-5</v>
      </c>
      <c r="CE8" s="35">
        <f>CE7+2.4%</f>
        <v>0.17434089912280701</v>
      </c>
    </row>
    <row r="9" spans="1:97" ht="14" customHeight="1" x14ac:dyDescent="0.2">
      <c r="A9" s="8" t="s">
        <v>78</v>
      </c>
      <c r="B9" s="9">
        <v>6319</v>
      </c>
      <c r="C9" s="9">
        <v>6376</v>
      </c>
      <c r="D9" s="9">
        <v>7021</v>
      </c>
      <c r="E9" s="9">
        <v>6236</v>
      </c>
      <c r="F9" s="9">
        <v>6259</v>
      </c>
      <c r="G9" s="9">
        <v>7160</v>
      </c>
      <c r="H9" s="9">
        <v>7747</v>
      </c>
      <c r="I9" s="9">
        <v>7457</v>
      </c>
      <c r="J9" s="9">
        <v>7166</v>
      </c>
      <c r="K9" s="9">
        <v>7303</v>
      </c>
      <c r="L9" s="9">
        <v>7881</v>
      </c>
      <c r="M9" s="9">
        <v>8157</v>
      </c>
      <c r="N9" s="9">
        <v>8582</v>
      </c>
      <c r="O9" s="9">
        <v>8866</v>
      </c>
      <c r="P9" s="9">
        <v>8923</v>
      </c>
      <c r="Q9" s="9">
        <v>2206</v>
      </c>
      <c r="R9" s="9">
        <v>9795</v>
      </c>
      <c r="S9" s="9">
        <v>10508</v>
      </c>
      <c r="T9" s="9">
        <v>11152</v>
      </c>
      <c r="U9" s="9">
        <v>13127</v>
      </c>
      <c r="V9" s="9">
        <v>15278</v>
      </c>
      <c r="W9" s="9">
        <v>17729</v>
      </c>
      <c r="X9" s="9">
        <v>20552</v>
      </c>
      <c r="Y9" s="9">
        <v>23113</v>
      </c>
      <c r="Z9" s="9">
        <v>27099</v>
      </c>
      <c r="AA9" s="9">
        <v>32279</v>
      </c>
      <c r="AB9" s="9">
        <v>33592</v>
      </c>
      <c r="AC9" s="9">
        <v>34788</v>
      </c>
      <c r="AD9" s="9">
        <v>36997</v>
      </c>
      <c r="AE9" s="9">
        <v>37454</v>
      </c>
      <c r="AF9" s="9">
        <v>34585</v>
      </c>
      <c r="AG9" s="9">
        <v>34628</v>
      </c>
      <c r="AH9" s="9">
        <v>36964</v>
      </c>
      <c r="AI9" s="9">
        <v>34759</v>
      </c>
      <c r="AJ9" s="9">
        <v>34590</v>
      </c>
      <c r="AK9" s="9">
        <v>36490</v>
      </c>
      <c r="AL9" s="9">
        <v>37011</v>
      </c>
      <c r="AM9" s="9">
        <v>37416</v>
      </c>
      <c r="AN9" s="9">
        <v>37359</v>
      </c>
      <c r="AO9" s="25">
        <v>37602</v>
      </c>
      <c r="AP9" s="25">
        <v>40455</v>
      </c>
      <c r="AQ9" s="25">
        <v>44389</v>
      </c>
      <c r="AR9" s="25">
        <v>53098</v>
      </c>
      <c r="AS9" s="25">
        <v>60759</v>
      </c>
      <c r="AT9" s="25">
        <v>65694</v>
      </c>
      <c r="AU9" s="25">
        <v>68629</v>
      </c>
      <c r="AV9" s="25">
        <v>73136</v>
      </c>
      <c r="AW9" s="25">
        <v>75120</v>
      </c>
      <c r="AX9" s="25">
        <v>79030</v>
      </c>
      <c r="AY9" s="25">
        <v>76990</v>
      </c>
      <c r="AZ9" s="25">
        <v>74871</v>
      </c>
      <c r="BA9" s="25">
        <v>70396</v>
      </c>
      <c r="BB9" s="25">
        <v>66892</v>
      </c>
      <c r="BC9" s="25">
        <v>64928</v>
      </c>
      <c r="BD9" s="25">
        <v>64124</v>
      </c>
      <c r="BE9" s="25">
        <v>64873</v>
      </c>
      <c r="BF9" s="25">
        <v>68127</v>
      </c>
      <c r="BG9" s="25">
        <v>76976</v>
      </c>
      <c r="BH9" s="25">
        <v>89280</v>
      </c>
      <c r="BI9" s="25">
        <v>99875</v>
      </c>
      <c r="BJ9" s="25">
        <v>105663</v>
      </c>
      <c r="BK9" s="25">
        <v>107059</v>
      </c>
      <c r="BL9" s="25">
        <v>121954</v>
      </c>
      <c r="BM9" s="9">
        <v>137328</v>
      </c>
      <c r="BN9" s="9">
        <v>138830</v>
      </c>
      <c r="BO9" s="9" t="s">
        <v>75</v>
      </c>
      <c r="BP9" s="9" t="s">
        <v>75</v>
      </c>
      <c r="BQ9" s="9" t="s">
        <v>75</v>
      </c>
      <c r="BR9" s="9" t="s">
        <v>75</v>
      </c>
      <c r="BV9" s="34">
        <f t="shared" si="0"/>
        <v>3.668487804878049E-3</v>
      </c>
      <c r="BW9" s="34">
        <f t="shared" si="1"/>
        <v>4.4573830409356729E-3</v>
      </c>
      <c r="BX9" s="35">
        <f t="shared" si="2"/>
        <v>7.8889523605762393E-4</v>
      </c>
      <c r="BZ9" s="34">
        <f t="shared" si="3"/>
        <v>3.8229290695696548E-3</v>
      </c>
      <c r="CA9" s="35">
        <f t="shared" si="4"/>
        <v>6.344539713660181E-4</v>
      </c>
      <c r="CE9" s="35">
        <f>BW142-CE8</f>
        <v>4.9879568713450312E-2</v>
      </c>
    </row>
    <row r="10" spans="1:97" ht="14" customHeight="1" x14ac:dyDescent="0.2">
      <c r="A10" s="8" t="s">
        <v>79</v>
      </c>
      <c r="B10" s="9">
        <v>1347</v>
      </c>
      <c r="C10" s="9">
        <v>1144</v>
      </c>
      <c r="D10" s="9">
        <v>1026</v>
      </c>
      <c r="E10" s="9">
        <v>1007</v>
      </c>
      <c r="F10" s="9">
        <v>1334</v>
      </c>
      <c r="G10" s="9">
        <v>1536</v>
      </c>
      <c r="H10" s="9">
        <v>1281</v>
      </c>
      <c r="I10" s="9">
        <v>1389</v>
      </c>
      <c r="J10" s="9">
        <v>1168</v>
      </c>
      <c r="K10" s="9">
        <v>1095</v>
      </c>
      <c r="L10" s="9">
        <v>1108</v>
      </c>
      <c r="M10" s="9">
        <v>1119</v>
      </c>
      <c r="N10" s="9">
        <v>1407</v>
      </c>
      <c r="O10" s="9">
        <v>1462</v>
      </c>
      <c r="P10" s="9">
        <v>2019</v>
      </c>
      <c r="Q10" s="9">
        <v>376</v>
      </c>
      <c r="R10" s="9">
        <v>1914</v>
      </c>
      <c r="S10" s="9">
        <v>1932</v>
      </c>
      <c r="T10" s="9">
        <v>2080</v>
      </c>
      <c r="U10" s="9">
        <v>2450</v>
      </c>
      <c r="V10" s="9">
        <v>2458</v>
      </c>
      <c r="W10" s="9">
        <v>2922</v>
      </c>
      <c r="X10" s="9">
        <v>3524</v>
      </c>
      <c r="Y10" s="9">
        <v>3705</v>
      </c>
      <c r="Z10" s="9">
        <v>4260</v>
      </c>
      <c r="AA10" s="9">
        <v>5067</v>
      </c>
      <c r="AB10" s="9">
        <v>5853</v>
      </c>
      <c r="AC10" s="9">
        <v>5874</v>
      </c>
      <c r="AD10" s="9">
        <v>5275</v>
      </c>
      <c r="AE10" s="9">
        <v>5080</v>
      </c>
      <c r="AF10" s="9">
        <v>3497</v>
      </c>
      <c r="AG10" s="9">
        <v>4262</v>
      </c>
      <c r="AH10" s="9">
        <v>4831</v>
      </c>
      <c r="AI10" s="9">
        <v>4979</v>
      </c>
      <c r="AJ10" s="9">
        <v>6823</v>
      </c>
      <c r="AK10" s="9">
        <v>6683</v>
      </c>
      <c r="AL10" s="9">
        <v>6187</v>
      </c>
      <c r="AM10" s="9">
        <v>6044</v>
      </c>
      <c r="AN10" s="9">
        <v>5521</v>
      </c>
      <c r="AO10" s="25">
        <v>5109</v>
      </c>
      <c r="AP10" s="25">
        <v>4977</v>
      </c>
      <c r="AQ10" s="25">
        <v>5052</v>
      </c>
      <c r="AR10" s="25">
        <v>5851</v>
      </c>
      <c r="AS10" s="25">
        <v>6312</v>
      </c>
      <c r="AT10" s="25">
        <v>5331</v>
      </c>
      <c r="AU10" s="25">
        <v>6245</v>
      </c>
      <c r="AV10" s="25">
        <v>7899</v>
      </c>
      <c r="AW10" s="25">
        <v>11563</v>
      </c>
      <c r="AX10" s="25">
        <v>17614</v>
      </c>
      <c r="AY10" s="25">
        <v>21169</v>
      </c>
      <c r="AZ10" s="25">
        <v>19917</v>
      </c>
      <c r="BA10" s="25">
        <v>14553</v>
      </c>
      <c r="BB10" s="25">
        <v>12318</v>
      </c>
      <c r="BC10" s="25">
        <v>9823</v>
      </c>
      <c r="BD10" s="25">
        <v>8132</v>
      </c>
      <c r="BE10" s="25">
        <v>6677</v>
      </c>
      <c r="BF10" s="25">
        <v>6671</v>
      </c>
      <c r="BG10" s="25">
        <v>6706</v>
      </c>
      <c r="BH10" s="25">
        <v>7412</v>
      </c>
      <c r="BI10" s="25">
        <v>8882</v>
      </c>
      <c r="BJ10" s="25">
        <v>9146</v>
      </c>
      <c r="BK10" s="25">
        <v>9726</v>
      </c>
      <c r="BL10" s="25">
        <v>10345</v>
      </c>
      <c r="BM10" s="9">
        <v>14040</v>
      </c>
      <c r="BN10" s="9">
        <v>17391</v>
      </c>
      <c r="BO10" s="9" t="s">
        <v>75</v>
      </c>
      <c r="BP10" s="9" t="s">
        <v>75</v>
      </c>
      <c r="BQ10" s="9" t="s">
        <v>75</v>
      </c>
      <c r="BR10" s="9" t="s">
        <v>75</v>
      </c>
      <c r="BV10" s="34">
        <f t="shared" si="0"/>
        <v>4.9843902439024388E-4</v>
      </c>
      <c r="BW10" s="34">
        <f t="shared" si="1"/>
        <v>3.7810672514619885E-4</v>
      </c>
      <c r="BX10" s="35">
        <f t="shared" si="2"/>
        <v>-1.2033229924404503E-4</v>
      </c>
      <c r="BZ10" s="34">
        <f t="shared" si="3"/>
        <v>4.7031808130634464E-4</v>
      </c>
      <c r="CA10" s="35">
        <f t="shared" si="4"/>
        <v>-9.2211356160145784E-5</v>
      </c>
    </row>
    <row r="11" spans="1:97" ht="14" customHeight="1" x14ac:dyDescent="0.2">
      <c r="A11" s="8" t="s">
        <v>80</v>
      </c>
      <c r="B11" s="9">
        <v>259</v>
      </c>
      <c r="C11" s="9">
        <v>563</v>
      </c>
      <c r="D11" s="9">
        <v>550</v>
      </c>
      <c r="E11" s="9">
        <v>563</v>
      </c>
      <c r="F11" s="9">
        <v>569</v>
      </c>
      <c r="G11" s="9">
        <v>485</v>
      </c>
      <c r="H11" s="9">
        <v>495</v>
      </c>
      <c r="I11" s="9">
        <v>574</v>
      </c>
      <c r="J11" s="9">
        <v>614</v>
      </c>
      <c r="K11" s="9">
        <v>598</v>
      </c>
      <c r="L11" s="9">
        <v>688</v>
      </c>
      <c r="M11" s="9">
        <v>729</v>
      </c>
      <c r="N11" s="9">
        <v>884</v>
      </c>
      <c r="O11" s="9">
        <v>1124</v>
      </c>
      <c r="P11" s="9">
        <v>1192</v>
      </c>
      <c r="Q11" s="9">
        <v>296</v>
      </c>
      <c r="R11" s="9">
        <v>1358</v>
      </c>
      <c r="S11" s="9">
        <v>1405</v>
      </c>
      <c r="T11" s="9">
        <v>1468</v>
      </c>
      <c r="U11" s="9">
        <v>1680</v>
      </c>
      <c r="V11" s="9">
        <v>1721</v>
      </c>
      <c r="W11" s="9">
        <v>1993</v>
      </c>
      <c r="X11" s="9">
        <v>2126</v>
      </c>
      <c r="Y11" s="9">
        <v>2413</v>
      </c>
      <c r="Z11" s="9">
        <v>2642</v>
      </c>
      <c r="AA11" s="9">
        <v>2819</v>
      </c>
      <c r="AB11" s="9">
        <v>2908</v>
      </c>
      <c r="AC11" s="9">
        <v>3082</v>
      </c>
      <c r="AD11" s="9">
        <v>3257</v>
      </c>
      <c r="AE11" s="9">
        <v>3501</v>
      </c>
      <c r="AF11" s="9">
        <v>3296</v>
      </c>
      <c r="AG11" s="9">
        <v>3271</v>
      </c>
      <c r="AH11" s="9">
        <v>3255</v>
      </c>
      <c r="AI11" s="9">
        <v>3316</v>
      </c>
      <c r="AJ11" s="9">
        <v>3571</v>
      </c>
      <c r="AK11" s="9">
        <v>3828</v>
      </c>
      <c r="AL11" s="9">
        <v>4003</v>
      </c>
      <c r="AM11" s="9">
        <v>3871</v>
      </c>
      <c r="AN11" s="9">
        <v>3692</v>
      </c>
      <c r="AO11" s="25">
        <v>3413</v>
      </c>
      <c r="AP11" s="25">
        <v>3516</v>
      </c>
      <c r="AQ11" s="25">
        <v>3736</v>
      </c>
      <c r="AR11" s="25">
        <v>3784</v>
      </c>
      <c r="AS11" s="25">
        <v>3905</v>
      </c>
      <c r="AT11" s="25">
        <v>3720</v>
      </c>
      <c r="AU11" s="25">
        <v>3717</v>
      </c>
      <c r="AV11" s="25">
        <v>3473</v>
      </c>
      <c r="AW11" s="25">
        <v>3590</v>
      </c>
      <c r="AX11" s="25">
        <v>2721</v>
      </c>
      <c r="AY11" s="25">
        <v>3173</v>
      </c>
      <c r="AZ11" s="25">
        <v>3432</v>
      </c>
      <c r="BA11" s="25">
        <v>2331</v>
      </c>
      <c r="BB11" s="25">
        <v>1829</v>
      </c>
      <c r="BC11" s="25">
        <v>1354</v>
      </c>
      <c r="BD11" s="25">
        <v>1198</v>
      </c>
      <c r="BE11" s="25">
        <v>1304</v>
      </c>
      <c r="BF11" s="25">
        <v>1207</v>
      </c>
      <c r="BG11" s="25">
        <v>1155</v>
      </c>
      <c r="BH11" s="25">
        <v>1166</v>
      </c>
      <c r="BI11" s="25">
        <v>1293</v>
      </c>
      <c r="BJ11" s="25">
        <v>1450</v>
      </c>
      <c r="BK11" s="25">
        <v>1423</v>
      </c>
      <c r="BL11" s="25">
        <v>1469</v>
      </c>
      <c r="BM11" s="9">
        <v>1674</v>
      </c>
      <c r="BN11" s="9">
        <v>2017</v>
      </c>
      <c r="BO11" s="9" t="s">
        <v>75</v>
      </c>
      <c r="BP11" s="9" t="s">
        <v>75</v>
      </c>
      <c r="BQ11" s="9" t="s">
        <v>75</v>
      </c>
      <c r="BR11" s="9" t="s">
        <v>75</v>
      </c>
      <c r="BV11" s="34">
        <f t="shared" si="0"/>
        <v>3.3297560975609756E-4</v>
      </c>
      <c r="BW11" s="34">
        <f t="shared" si="1"/>
        <v>5.369152046783626E-5</v>
      </c>
      <c r="BX11" s="35">
        <f t="shared" si="2"/>
        <v>-2.7928408928826128E-4</v>
      </c>
      <c r="BZ11" s="34">
        <f t="shared" si="3"/>
        <v>3.3225605261665817E-4</v>
      </c>
      <c r="CA11" s="35">
        <f t="shared" si="4"/>
        <v>-2.7856453214882189E-4</v>
      </c>
      <c r="CC11" s="44">
        <f>BU6/BU5</f>
        <v>2.669268292682927</v>
      </c>
    </row>
    <row r="12" spans="1:97" ht="14" customHeight="1" x14ac:dyDescent="0.2">
      <c r="A12" s="8" t="s">
        <v>81</v>
      </c>
      <c r="B12" s="9">
        <v>-271</v>
      </c>
      <c r="C12" s="9">
        <v>-1696</v>
      </c>
      <c r="D12" s="9">
        <v>-717</v>
      </c>
      <c r="E12" s="9">
        <v>-1127</v>
      </c>
      <c r="F12" s="9">
        <v>-590</v>
      </c>
      <c r="G12" s="9">
        <v>-76</v>
      </c>
      <c r="H12" s="9">
        <v>1853</v>
      </c>
      <c r="I12" s="9">
        <v>-1777</v>
      </c>
      <c r="J12" s="9">
        <v>-1050</v>
      </c>
      <c r="K12" s="9">
        <v>-376</v>
      </c>
      <c r="L12" s="9">
        <v>-409</v>
      </c>
      <c r="M12" s="9">
        <v>-1468</v>
      </c>
      <c r="N12" s="9">
        <v>-1137</v>
      </c>
      <c r="O12" s="9">
        <v>-1101</v>
      </c>
      <c r="P12" s="9">
        <v>-563</v>
      </c>
      <c r="Q12" s="9">
        <v>-338</v>
      </c>
      <c r="R12" s="9">
        <v>-357</v>
      </c>
      <c r="S12" s="9">
        <v>-694</v>
      </c>
      <c r="T12" s="9">
        <v>-284</v>
      </c>
      <c r="U12" s="9">
        <v>-1050</v>
      </c>
      <c r="V12" s="9">
        <v>-605</v>
      </c>
      <c r="W12" s="9">
        <v>-65</v>
      </c>
      <c r="X12" s="9">
        <v>-1236</v>
      </c>
      <c r="Y12" s="9">
        <v>-1734</v>
      </c>
      <c r="Z12" s="9">
        <v>548</v>
      </c>
      <c r="AA12" s="9">
        <v>1993</v>
      </c>
      <c r="AB12" s="9">
        <v>2637</v>
      </c>
      <c r="AC12" s="9">
        <v>209</v>
      </c>
      <c r="AD12" s="9">
        <v>46</v>
      </c>
      <c r="AE12" s="9">
        <v>-1228</v>
      </c>
      <c r="AF12" s="9">
        <v>-46236</v>
      </c>
      <c r="AG12" s="9">
        <v>-3317</v>
      </c>
      <c r="AH12" s="9">
        <v>-6429</v>
      </c>
      <c r="AI12" s="9">
        <v>2727</v>
      </c>
      <c r="AJ12" s="9">
        <v>-2418</v>
      </c>
      <c r="AK12" s="9">
        <v>1836</v>
      </c>
      <c r="AL12" s="9">
        <v>1228</v>
      </c>
      <c r="AM12" s="9">
        <v>-2132</v>
      </c>
      <c r="AN12" s="9">
        <v>-47</v>
      </c>
      <c r="AO12" s="25">
        <v>1447</v>
      </c>
      <c r="AP12" s="25">
        <v>310</v>
      </c>
      <c r="AQ12" s="25">
        <v>-651</v>
      </c>
      <c r="AR12" s="25">
        <v>-1675</v>
      </c>
      <c r="AS12" s="25">
        <v>1626</v>
      </c>
      <c r="AT12" s="25">
        <v>1451</v>
      </c>
      <c r="AU12" s="25">
        <v>-383</v>
      </c>
      <c r="AV12" s="25">
        <v>218</v>
      </c>
      <c r="AW12" s="25">
        <v>3185</v>
      </c>
      <c r="AX12" s="25">
        <v>1499</v>
      </c>
      <c r="AY12" s="25">
        <v>90</v>
      </c>
      <c r="AZ12" s="25">
        <v>-805</v>
      </c>
      <c r="BA12" s="25">
        <v>4296</v>
      </c>
      <c r="BB12" s="25">
        <v>1357</v>
      </c>
      <c r="BC12" s="25">
        <v>903</v>
      </c>
      <c r="BD12" s="25">
        <v>-4742</v>
      </c>
      <c r="BE12" s="25">
        <v>-1243</v>
      </c>
      <c r="BF12" s="25">
        <v>-1120</v>
      </c>
      <c r="BG12" s="25">
        <v>816</v>
      </c>
      <c r="BH12" s="25">
        <v>3167</v>
      </c>
      <c r="BI12" s="25">
        <v>967</v>
      </c>
      <c r="BJ12" s="25">
        <v>1114</v>
      </c>
      <c r="BK12" s="25">
        <v>31</v>
      </c>
      <c r="BL12" s="25">
        <v>-1111</v>
      </c>
      <c r="BM12" s="9">
        <v>45368</v>
      </c>
      <c r="BN12" s="9">
        <v>20634</v>
      </c>
      <c r="BO12" s="9" t="s">
        <v>75</v>
      </c>
      <c r="BP12" s="9" t="s">
        <v>75</v>
      </c>
      <c r="BQ12" s="9" t="s">
        <v>75</v>
      </c>
      <c r="BR12" s="9" t="s">
        <v>75</v>
      </c>
      <c r="BV12" s="34">
        <f t="shared" si="0"/>
        <v>1.4117073170731708E-4</v>
      </c>
      <c r="BW12" s="34">
        <f t="shared" si="1"/>
        <v>-4.0606725146198829E-5</v>
      </c>
      <c r="BX12" s="35">
        <f t="shared" si="2"/>
        <v>-1.8177745685351592E-4</v>
      </c>
      <c r="BZ12" s="34">
        <f t="shared" si="3"/>
        <v>2.9294475628886243E-5</v>
      </c>
      <c r="CA12" s="35">
        <f t="shared" si="4"/>
        <v>-6.9901200775085068E-5</v>
      </c>
    </row>
    <row r="13" spans="1:97" ht="14" customHeight="1" x14ac:dyDescent="0.2">
      <c r="A13" s="7" t="s">
        <v>82</v>
      </c>
      <c r="B13" s="10">
        <v>50111</v>
      </c>
      <c r="C13" s="10">
        <v>51147</v>
      </c>
      <c r="D13" s="10">
        <v>52585</v>
      </c>
      <c r="E13" s="10">
        <v>48780</v>
      </c>
      <c r="F13" s="10">
        <v>56629</v>
      </c>
      <c r="G13" s="10">
        <v>70069</v>
      </c>
      <c r="H13" s="10">
        <v>80355</v>
      </c>
      <c r="I13" s="10">
        <v>80771</v>
      </c>
      <c r="J13" s="10">
        <v>80123</v>
      </c>
      <c r="K13" s="10">
        <v>77497</v>
      </c>
      <c r="L13" s="10">
        <v>77645</v>
      </c>
      <c r="M13" s="10">
        <v>75033</v>
      </c>
      <c r="N13" s="10">
        <v>77864</v>
      </c>
      <c r="O13" s="10">
        <v>84852</v>
      </c>
      <c r="P13" s="10">
        <v>87917</v>
      </c>
      <c r="Q13" s="10">
        <v>21807</v>
      </c>
      <c r="R13" s="10">
        <v>95147</v>
      </c>
      <c r="S13" s="10">
        <v>102259</v>
      </c>
      <c r="T13" s="10">
        <v>113605</v>
      </c>
      <c r="U13" s="10">
        <v>130912</v>
      </c>
      <c r="V13" s="10">
        <v>153861</v>
      </c>
      <c r="W13" s="10">
        <v>180693</v>
      </c>
      <c r="X13" s="10">
        <v>204356</v>
      </c>
      <c r="Y13" s="10">
        <v>220863</v>
      </c>
      <c r="Z13" s="10">
        <v>245109</v>
      </c>
      <c r="AA13" s="10">
        <v>265440</v>
      </c>
      <c r="AB13" s="10">
        <v>273919</v>
      </c>
      <c r="AC13" s="10">
        <v>281889</v>
      </c>
      <c r="AD13" s="10">
        <v>294829</v>
      </c>
      <c r="AE13" s="10">
        <v>289694</v>
      </c>
      <c r="AF13" s="10">
        <v>262324</v>
      </c>
      <c r="AG13" s="10">
        <v>286834</v>
      </c>
      <c r="AH13" s="10">
        <v>278497</v>
      </c>
      <c r="AI13" s="10">
        <v>268553</v>
      </c>
      <c r="AJ13" s="10">
        <v>259373</v>
      </c>
      <c r="AK13" s="10">
        <v>253130</v>
      </c>
      <c r="AL13" s="10">
        <v>258251</v>
      </c>
      <c r="AM13" s="10">
        <v>255793</v>
      </c>
      <c r="AN13" s="10">
        <v>261198</v>
      </c>
      <c r="AO13" s="26">
        <v>281029</v>
      </c>
      <c r="AP13" s="26">
        <v>290185</v>
      </c>
      <c r="AQ13" s="26">
        <v>331845</v>
      </c>
      <c r="AR13" s="26">
        <v>387136</v>
      </c>
      <c r="AS13" s="26">
        <v>436439</v>
      </c>
      <c r="AT13" s="26">
        <v>474071</v>
      </c>
      <c r="AU13" s="26">
        <v>499297</v>
      </c>
      <c r="AV13" s="26">
        <v>528548</v>
      </c>
      <c r="AW13" s="26">
        <v>594632</v>
      </c>
      <c r="AX13" s="26">
        <v>636742</v>
      </c>
      <c r="AY13" s="26">
        <v>666703</v>
      </c>
      <c r="AZ13" s="26">
        <v>678064</v>
      </c>
      <c r="BA13" s="26">
        <v>650851</v>
      </c>
      <c r="BB13" s="26">
        <v>607795</v>
      </c>
      <c r="BC13" s="26">
        <v>577897</v>
      </c>
      <c r="BD13" s="26">
        <v>562499</v>
      </c>
      <c r="BE13" s="26">
        <v>565370</v>
      </c>
      <c r="BF13" s="26">
        <v>568897</v>
      </c>
      <c r="BG13" s="26">
        <v>600804</v>
      </c>
      <c r="BH13" s="26">
        <v>653690</v>
      </c>
      <c r="BI13" s="26">
        <v>690363</v>
      </c>
      <c r="BJ13" s="26">
        <v>717577</v>
      </c>
      <c r="BK13" s="26">
        <v>726458</v>
      </c>
      <c r="BL13" s="26">
        <v>775874</v>
      </c>
      <c r="BM13" s="10">
        <v>859539</v>
      </c>
      <c r="BN13" s="10">
        <v>878467</v>
      </c>
      <c r="BO13" s="10">
        <v>883218</v>
      </c>
      <c r="BP13" s="10">
        <v>895811</v>
      </c>
      <c r="BQ13" s="10">
        <v>914366</v>
      </c>
      <c r="BR13" s="11">
        <v>934814</v>
      </c>
      <c r="BV13" s="34">
        <f t="shared" si="0"/>
        <v>2.7417463414634146E-2</v>
      </c>
      <c r="BW13" s="34">
        <f t="shared" si="1"/>
        <v>2.8357967836257311E-2</v>
      </c>
      <c r="BX13" s="35">
        <f t="shared" si="2"/>
        <v>9.4050442162316519E-4</v>
      </c>
      <c r="BZ13" s="34">
        <f t="shared" si="3"/>
        <v>2.7421991646349529E-2</v>
      </c>
      <c r="CA13" s="35">
        <f t="shared" si="4"/>
        <v>9.3597618990778203E-4</v>
      </c>
    </row>
    <row r="14" spans="1:97" ht="14" customHeight="1" x14ac:dyDescent="0.2">
      <c r="A14" s="7" t="s">
        <v>83</v>
      </c>
      <c r="B14" s="12">
        <v>2074</v>
      </c>
      <c r="C14" s="12">
        <v>2041</v>
      </c>
      <c r="D14" s="12">
        <v>1902</v>
      </c>
      <c r="E14" s="12">
        <v>1620</v>
      </c>
      <c r="F14" s="12">
        <v>1466</v>
      </c>
      <c r="G14" s="12">
        <v>1277</v>
      </c>
      <c r="H14" s="12">
        <v>1336</v>
      </c>
      <c r="I14" s="12">
        <v>1389</v>
      </c>
      <c r="J14" s="12">
        <v>1415</v>
      </c>
      <c r="K14" s="12">
        <v>1385</v>
      </c>
      <c r="L14" s="12">
        <v>1373</v>
      </c>
      <c r="M14" s="12">
        <v>1409</v>
      </c>
      <c r="N14" s="12">
        <v>1486</v>
      </c>
      <c r="O14" s="12">
        <v>1506</v>
      </c>
      <c r="P14" s="12">
        <v>1565</v>
      </c>
      <c r="Q14" s="12">
        <v>435</v>
      </c>
      <c r="R14" s="12">
        <v>1936</v>
      </c>
      <c r="S14" s="12">
        <v>2070</v>
      </c>
      <c r="T14" s="12">
        <v>2541</v>
      </c>
      <c r="U14" s="12">
        <v>2878</v>
      </c>
      <c r="V14" s="12">
        <v>3398</v>
      </c>
      <c r="W14" s="12">
        <v>4309</v>
      </c>
      <c r="X14" s="12">
        <v>5171</v>
      </c>
      <c r="Y14" s="12">
        <v>6120</v>
      </c>
      <c r="Z14" s="12">
        <v>7098</v>
      </c>
      <c r="AA14" s="12">
        <v>7445</v>
      </c>
      <c r="AB14" s="12">
        <v>7451</v>
      </c>
      <c r="AC14" s="12">
        <v>7913</v>
      </c>
      <c r="AD14" s="12">
        <v>8119</v>
      </c>
      <c r="AE14" s="12">
        <v>8988</v>
      </c>
      <c r="AF14" s="12">
        <v>9998</v>
      </c>
      <c r="AG14" s="12">
        <v>10613</v>
      </c>
      <c r="AH14" s="12">
        <v>11011</v>
      </c>
      <c r="AI14" s="12">
        <v>11884</v>
      </c>
      <c r="AJ14" s="12">
        <v>11769</v>
      </c>
      <c r="AK14" s="12">
        <v>11637</v>
      </c>
      <c r="AL14" s="12">
        <v>11267</v>
      </c>
      <c r="AM14" s="12">
        <v>11262</v>
      </c>
      <c r="AN14" s="12">
        <v>12221</v>
      </c>
      <c r="AO14" s="27">
        <v>12138</v>
      </c>
      <c r="AP14" s="27">
        <v>12931</v>
      </c>
      <c r="AQ14" s="27">
        <v>14795</v>
      </c>
      <c r="AR14" s="27">
        <v>16018</v>
      </c>
      <c r="AS14" s="27">
        <v>16605</v>
      </c>
      <c r="AT14" s="27">
        <v>18031</v>
      </c>
      <c r="AU14" s="27">
        <v>17465</v>
      </c>
      <c r="AV14" s="27">
        <v>17042</v>
      </c>
      <c r="AW14" s="27">
        <v>17122</v>
      </c>
      <c r="AX14" s="27">
        <v>17546</v>
      </c>
      <c r="AY14" s="27">
        <v>19308</v>
      </c>
      <c r="AZ14" s="27">
        <v>20410</v>
      </c>
      <c r="BA14" s="27">
        <v>19246</v>
      </c>
      <c r="BB14" s="27">
        <v>17634</v>
      </c>
      <c r="BC14" s="27">
        <v>17416</v>
      </c>
      <c r="BD14" s="27">
        <v>18692</v>
      </c>
      <c r="BE14" s="27">
        <v>19387</v>
      </c>
      <c r="BF14" s="27">
        <v>20482</v>
      </c>
      <c r="BG14" s="27">
        <v>20919</v>
      </c>
      <c r="BH14" s="27">
        <v>22767</v>
      </c>
      <c r="BI14" s="27">
        <v>24479</v>
      </c>
      <c r="BJ14" s="25">
        <v>25800</v>
      </c>
      <c r="BK14" s="25">
        <v>28291</v>
      </c>
      <c r="BL14" s="25">
        <v>32563</v>
      </c>
      <c r="BM14" s="9">
        <v>35936</v>
      </c>
      <c r="BN14" s="9">
        <v>35632</v>
      </c>
      <c r="BO14" s="9">
        <v>37095</v>
      </c>
      <c r="BP14" s="9">
        <v>38584</v>
      </c>
      <c r="BQ14" s="9">
        <v>39621</v>
      </c>
      <c r="BR14" s="9">
        <v>40456</v>
      </c>
      <c r="BV14" s="34">
        <f t="shared" si="0"/>
        <v>1.1841951219512196E-3</v>
      </c>
      <c r="BW14" s="34">
        <f t="shared" si="1"/>
        <v>1.1901681286549707E-3</v>
      </c>
      <c r="BX14" s="35">
        <f t="shared" si="2"/>
        <v>5.9730067037510985E-6</v>
      </c>
      <c r="BZ14" s="34">
        <f t="shared" si="3"/>
        <v>1.2219576269584774E-3</v>
      </c>
      <c r="CA14" s="35">
        <f t="shared" si="4"/>
        <v>-3.1789498303506697E-5</v>
      </c>
    </row>
    <row r="15" spans="1:97" ht="14" customHeight="1" x14ac:dyDescent="0.2">
      <c r="A15" s="7" t="s">
        <v>84</v>
      </c>
      <c r="B15" s="12">
        <v>160</v>
      </c>
      <c r="C15" s="12">
        <v>212</v>
      </c>
      <c r="D15" s="12">
        <v>270</v>
      </c>
      <c r="E15" s="12">
        <v>220</v>
      </c>
      <c r="F15" s="12">
        <v>16</v>
      </c>
      <c r="G15" s="12">
        <v>71</v>
      </c>
      <c r="H15" s="12">
        <v>235</v>
      </c>
      <c r="I15" s="12">
        <v>337</v>
      </c>
      <c r="J15" s="12">
        <v>154</v>
      </c>
      <c r="K15" s="12">
        <v>-10</v>
      </c>
      <c r="L15" s="12">
        <v>156</v>
      </c>
      <c r="M15" s="12">
        <v>240</v>
      </c>
      <c r="N15" s="12">
        <v>-3</v>
      </c>
      <c r="O15" s="12">
        <v>151</v>
      </c>
      <c r="P15" s="12">
        <v>137</v>
      </c>
      <c r="Q15" s="12">
        <v>27</v>
      </c>
      <c r="R15" s="12">
        <v>158</v>
      </c>
      <c r="S15" s="12">
        <v>166</v>
      </c>
      <c r="T15" s="12">
        <v>196</v>
      </c>
      <c r="U15" s="12">
        <v>206</v>
      </c>
      <c r="V15" s="12">
        <v>253</v>
      </c>
      <c r="W15" s="12">
        <v>307</v>
      </c>
      <c r="X15" s="12">
        <v>375</v>
      </c>
      <c r="Y15" s="12">
        <v>428</v>
      </c>
      <c r="Z15" s="12">
        <v>535</v>
      </c>
      <c r="AA15" s="12">
        <v>487</v>
      </c>
      <c r="AB15" s="12">
        <v>626</v>
      </c>
      <c r="AC15" s="12">
        <v>557</v>
      </c>
      <c r="AD15" s="12">
        <v>606</v>
      </c>
      <c r="AE15" s="12">
        <v>639</v>
      </c>
      <c r="AF15" s="12">
        <v>964</v>
      </c>
      <c r="AG15" s="12">
        <v>899</v>
      </c>
      <c r="AH15" s="12">
        <v>1577</v>
      </c>
      <c r="AI15" s="12">
        <v>1202</v>
      </c>
      <c r="AJ15" s="12">
        <v>921</v>
      </c>
      <c r="AK15" s="12">
        <v>981</v>
      </c>
      <c r="AL15" s="12">
        <v>984</v>
      </c>
      <c r="AM15" s="12">
        <v>1139</v>
      </c>
      <c r="AN15" s="12">
        <v>1350</v>
      </c>
      <c r="AO15" s="27">
        <v>1196</v>
      </c>
      <c r="AP15" s="27">
        <v>1616</v>
      </c>
      <c r="AQ15" s="27">
        <v>1816</v>
      </c>
      <c r="AR15" s="27">
        <v>1579</v>
      </c>
      <c r="AS15" s="27">
        <v>2769</v>
      </c>
      <c r="AT15" s="27">
        <v>3192</v>
      </c>
      <c r="AU15" s="27">
        <v>5058</v>
      </c>
      <c r="AV15" s="27">
        <v>5668</v>
      </c>
      <c r="AW15" s="27">
        <v>4312</v>
      </c>
      <c r="AX15" s="27">
        <v>6724</v>
      </c>
      <c r="AY15" s="27">
        <v>7474</v>
      </c>
      <c r="AZ15" s="27">
        <v>7080</v>
      </c>
      <c r="BA15" s="27">
        <v>7755</v>
      </c>
      <c r="BB15" s="27">
        <v>8017</v>
      </c>
      <c r="BC15" s="27">
        <v>8144</v>
      </c>
      <c r="BD15" s="27">
        <v>8468</v>
      </c>
      <c r="BE15" s="27">
        <v>8615</v>
      </c>
      <c r="BF15" s="27">
        <v>9344</v>
      </c>
      <c r="BG15" s="27">
        <v>9528</v>
      </c>
      <c r="BH15" s="27">
        <v>9250</v>
      </c>
      <c r="BI15" s="27">
        <v>9746</v>
      </c>
      <c r="BJ15" s="25">
        <v>10520</v>
      </c>
      <c r="BK15" s="25">
        <v>10900</v>
      </c>
      <c r="BL15" s="25">
        <v>11826</v>
      </c>
      <c r="BM15" s="9">
        <v>12253</v>
      </c>
      <c r="BN15" s="9">
        <v>12664</v>
      </c>
      <c r="BO15" s="9">
        <v>12640</v>
      </c>
      <c r="BP15" s="9">
        <v>12845</v>
      </c>
      <c r="BQ15" s="9">
        <v>13066</v>
      </c>
      <c r="BR15" s="9">
        <v>13391</v>
      </c>
      <c r="BV15" s="34">
        <f t="shared" si="0"/>
        <v>1.1668292682926829E-4</v>
      </c>
      <c r="BW15" s="34">
        <f t="shared" si="1"/>
        <v>4.3223684210526314E-4</v>
      </c>
      <c r="BX15" s="35">
        <f t="shared" si="2"/>
        <v>3.1555391527599485E-4</v>
      </c>
      <c r="BZ15" s="34">
        <f t="shared" si="3"/>
        <v>1.5270926650412959E-4</v>
      </c>
      <c r="CA15" s="35">
        <f t="shared" si="4"/>
        <v>2.7952757560113355E-4</v>
      </c>
    </row>
    <row r="16" spans="1:97" ht="14" customHeight="1" x14ac:dyDescent="0.2">
      <c r="A16" s="7" t="s">
        <v>85</v>
      </c>
      <c r="B16" s="13">
        <v>52345</v>
      </c>
      <c r="C16" s="13">
        <v>53400</v>
      </c>
      <c r="D16" s="13">
        <v>54757</v>
      </c>
      <c r="E16" s="13">
        <v>50620</v>
      </c>
      <c r="F16" s="13">
        <v>58111</v>
      </c>
      <c r="G16" s="13">
        <v>71417</v>
      </c>
      <c r="H16" s="13">
        <v>81926</v>
      </c>
      <c r="I16" s="13">
        <v>82497</v>
      </c>
      <c r="J16" s="13">
        <v>81692</v>
      </c>
      <c r="K16" s="13">
        <v>78872</v>
      </c>
      <c r="L16" s="13">
        <v>79174</v>
      </c>
      <c r="M16" s="13">
        <v>76681</v>
      </c>
      <c r="N16" s="13">
        <v>79347</v>
      </c>
      <c r="O16" s="13">
        <v>86509</v>
      </c>
      <c r="P16" s="13">
        <v>89619</v>
      </c>
      <c r="Q16" s="13">
        <v>22269</v>
      </c>
      <c r="R16" s="13">
        <v>97241</v>
      </c>
      <c r="S16" s="13">
        <v>104495</v>
      </c>
      <c r="T16" s="13">
        <v>116342</v>
      </c>
      <c r="U16" s="13">
        <v>133995</v>
      </c>
      <c r="V16" s="13">
        <v>157513</v>
      </c>
      <c r="W16" s="13">
        <v>185309</v>
      </c>
      <c r="X16" s="13">
        <v>209903</v>
      </c>
      <c r="Y16" s="13">
        <v>227411</v>
      </c>
      <c r="Z16" s="13">
        <v>252743</v>
      </c>
      <c r="AA16" s="13">
        <v>273373</v>
      </c>
      <c r="AB16" s="13">
        <v>281996</v>
      </c>
      <c r="AC16" s="13">
        <v>290360</v>
      </c>
      <c r="AD16" s="13">
        <v>303555</v>
      </c>
      <c r="AE16" s="13">
        <v>299321</v>
      </c>
      <c r="AF16" s="13">
        <v>273285</v>
      </c>
      <c r="AG16" s="13">
        <v>298346</v>
      </c>
      <c r="AH16" s="13">
        <v>291084</v>
      </c>
      <c r="AI16" s="13">
        <v>281640</v>
      </c>
      <c r="AJ16" s="13">
        <v>272063</v>
      </c>
      <c r="AK16" s="13">
        <v>265748</v>
      </c>
      <c r="AL16" s="13">
        <v>270502</v>
      </c>
      <c r="AM16" s="13">
        <v>268194</v>
      </c>
      <c r="AN16" s="13">
        <v>274769</v>
      </c>
      <c r="AO16" s="28">
        <v>294363</v>
      </c>
      <c r="AP16" s="28">
        <v>304732</v>
      </c>
      <c r="AQ16" s="28">
        <v>348456</v>
      </c>
      <c r="AR16" s="28">
        <v>404733</v>
      </c>
      <c r="AS16" s="28">
        <v>455813</v>
      </c>
      <c r="AT16" s="28">
        <v>495294</v>
      </c>
      <c r="AU16" s="28">
        <v>521820</v>
      </c>
      <c r="AV16" s="28">
        <v>551258</v>
      </c>
      <c r="AW16" s="28">
        <v>616066</v>
      </c>
      <c r="AX16" s="28">
        <v>661012</v>
      </c>
      <c r="AY16" s="28">
        <v>693485</v>
      </c>
      <c r="AZ16" s="28">
        <v>705554</v>
      </c>
      <c r="BA16" s="28">
        <v>677852</v>
      </c>
      <c r="BB16" s="28">
        <v>633446</v>
      </c>
      <c r="BC16" s="28">
        <v>603457</v>
      </c>
      <c r="BD16" s="28">
        <v>589659</v>
      </c>
      <c r="BE16" s="28">
        <v>593372</v>
      </c>
      <c r="BF16" s="28">
        <v>598723</v>
      </c>
      <c r="BG16" s="28">
        <v>631251</v>
      </c>
      <c r="BH16" s="28">
        <v>685707</v>
      </c>
      <c r="BI16" s="28">
        <v>724588</v>
      </c>
      <c r="BJ16" s="26">
        <v>753897</v>
      </c>
      <c r="BK16" s="26">
        <v>765649</v>
      </c>
      <c r="BL16" s="26">
        <v>820263</v>
      </c>
      <c r="BM16" s="10">
        <v>907728</v>
      </c>
      <c r="BN16" s="10">
        <v>926763</v>
      </c>
      <c r="BO16" s="10">
        <v>932953</v>
      </c>
      <c r="BP16" s="10">
        <v>947240</v>
      </c>
      <c r="BQ16" s="10">
        <v>967053</v>
      </c>
      <c r="BR16" s="10">
        <v>988661</v>
      </c>
      <c r="BV16" s="39">
        <f t="shared" si="0"/>
        <v>2.8718341463414634E-2</v>
      </c>
      <c r="BW16" s="39">
        <f t="shared" si="1"/>
        <v>2.9980372807017545E-2</v>
      </c>
      <c r="BX16" s="36">
        <f t="shared" si="2"/>
        <v>1.2620313436029103E-3</v>
      </c>
      <c r="BZ16" s="34">
        <f t="shared" si="3"/>
        <v>2.8796658539812139E-2</v>
      </c>
      <c r="CA16" s="36">
        <f t="shared" si="4"/>
        <v>1.183714267205406E-3</v>
      </c>
    </row>
    <row r="17" spans="1:79" ht="14" customHeight="1" x14ac:dyDescent="0.2">
      <c r="A17" s="3" t="s">
        <v>86</v>
      </c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K17" s="24"/>
      <c r="BL17" s="24"/>
      <c r="BM17" s="6"/>
      <c r="BN17" s="6"/>
      <c r="BO17" s="6"/>
      <c r="BP17" s="6"/>
      <c r="BQ17" s="6"/>
      <c r="BR17" s="6"/>
      <c r="BV17" s="34">
        <f t="shared" si="0"/>
        <v>0</v>
      </c>
      <c r="BW17" s="34">
        <f t="shared" si="1"/>
        <v>0</v>
      </c>
      <c r="BX17" s="35">
        <f t="shared" si="2"/>
        <v>0</v>
      </c>
      <c r="BZ17" s="34">
        <f t="shared" si="3"/>
        <v>0</v>
      </c>
      <c r="CA17" s="35">
        <f t="shared" si="4"/>
        <v>0</v>
      </c>
    </row>
    <row r="18" spans="1:79" ht="14" customHeight="1" x14ac:dyDescent="0.2">
      <c r="A18" s="7" t="s">
        <v>87</v>
      </c>
      <c r="B18" s="12">
        <v>2883</v>
      </c>
      <c r="C18" s="12">
        <v>3079</v>
      </c>
      <c r="D18" s="12">
        <v>3367</v>
      </c>
      <c r="E18" s="12">
        <v>3357</v>
      </c>
      <c r="F18" s="12">
        <v>3478</v>
      </c>
      <c r="G18" s="12">
        <v>3085</v>
      </c>
      <c r="H18" s="12">
        <v>2879</v>
      </c>
      <c r="I18" s="12">
        <v>2484</v>
      </c>
      <c r="J18" s="12">
        <v>2341</v>
      </c>
      <c r="K18" s="12">
        <v>2296</v>
      </c>
      <c r="L18" s="12">
        <v>2394</v>
      </c>
      <c r="M18" s="12">
        <v>1741</v>
      </c>
      <c r="N18" s="12">
        <v>2430</v>
      </c>
      <c r="O18" s="12">
        <v>3134</v>
      </c>
      <c r="P18" s="12">
        <v>2636</v>
      </c>
      <c r="Q18" s="12">
        <v>1119</v>
      </c>
      <c r="R18" s="12">
        <v>2823</v>
      </c>
      <c r="S18" s="12">
        <v>2647</v>
      </c>
      <c r="T18" s="12">
        <v>2910</v>
      </c>
      <c r="U18" s="12">
        <v>3626</v>
      </c>
      <c r="V18" s="12">
        <v>4131</v>
      </c>
      <c r="W18" s="12">
        <v>3772</v>
      </c>
      <c r="X18" s="12">
        <v>3955</v>
      </c>
      <c r="Y18" s="12">
        <v>4478</v>
      </c>
      <c r="Z18" s="12">
        <v>5408</v>
      </c>
      <c r="AA18" s="12">
        <v>4967</v>
      </c>
      <c r="AB18" s="12">
        <v>4319</v>
      </c>
      <c r="AC18" s="12">
        <v>4703</v>
      </c>
      <c r="AD18" s="12">
        <v>4836</v>
      </c>
      <c r="AE18" s="12">
        <v>5498</v>
      </c>
      <c r="AF18" s="12">
        <v>5141</v>
      </c>
      <c r="AG18" s="12">
        <v>6132</v>
      </c>
      <c r="AH18" s="12">
        <v>5825</v>
      </c>
      <c r="AI18" s="12">
        <v>7048</v>
      </c>
      <c r="AJ18" s="12">
        <v>7598</v>
      </c>
      <c r="AK18" s="12">
        <v>6160</v>
      </c>
      <c r="AL18" s="12">
        <v>6003</v>
      </c>
      <c r="AM18" s="12">
        <v>5395</v>
      </c>
      <c r="AN18" s="12">
        <v>5653</v>
      </c>
      <c r="AO18" s="27">
        <v>6516</v>
      </c>
      <c r="AP18" s="27">
        <v>7185</v>
      </c>
      <c r="AQ18" s="27">
        <v>7812</v>
      </c>
      <c r="AR18" s="27">
        <v>10324</v>
      </c>
      <c r="AS18" s="27">
        <v>13807</v>
      </c>
      <c r="AT18" s="27">
        <v>17696</v>
      </c>
      <c r="AU18" s="27">
        <v>16693</v>
      </c>
      <c r="AV18" s="27">
        <v>15524</v>
      </c>
      <c r="AW18" s="27">
        <v>14074</v>
      </c>
      <c r="AX18" s="27">
        <v>22095</v>
      </c>
      <c r="AY18" s="27">
        <v>19014</v>
      </c>
      <c r="AZ18" s="27">
        <v>21255</v>
      </c>
      <c r="BA18" s="27">
        <v>21882</v>
      </c>
      <c r="BB18" s="27">
        <v>22551</v>
      </c>
      <c r="BC18" s="27">
        <v>23534</v>
      </c>
      <c r="BD18" s="27">
        <v>24087</v>
      </c>
      <c r="BE18" s="27">
        <v>24129</v>
      </c>
      <c r="BF18" s="27">
        <v>24542</v>
      </c>
      <c r="BG18" s="27">
        <v>25102</v>
      </c>
      <c r="BH18" s="27">
        <v>26270</v>
      </c>
      <c r="BI18" s="27">
        <v>28226</v>
      </c>
      <c r="BJ18" s="25">
        <v>33428</v>
      </c>
      <c r="BK18" s="25">
        <v>34163</v>
      </c>
      <c r="BL18" s="25">
        <v>37576</v>
      </c>
      <c r="BM18" s="9">
        <v>36285</v>
      </c>
      <c r="BN18" s="9">
        <v>36395</v>
      </c>
      <c r="BO18" s="9">
        <v>36189</v>
      </c>
      <c r="BP18" s="9">
        <v>36785</v>
      </c>
      <c r="BQ18" s="9">
        <v>38162</v>
      </c>
      <c r="BR18" s="9">
        <v>38104</v>
      </c>
      <c r="BV18" s="34">
        <f t="shared" si="0"/>
        <v>6.3570731707317078E-4</v>
      </c>
      <c r="BW18" s="34">
        <f t="shared" si="1"/>
        <v>1.373391812865497E-3</v>
      </c>
      <c r="BX18" s="35">
        <f t="shared" si="2"/>
        <v>7.376844957923262E-4</v>
      </c>
      <c r="BZ18" s="34">
        <f t="shared" si="3"/>
        <v>6.7897034643079886E-4</v>
      </c>
      <c r="CA18" s="35">
        <f t="shared" si="4"/>
        <v>6.9442146643469813E-4</v>
      </c>
    </row>
    <row r="19" spans="1:79" ht="14" customHeight="1" x14ac:dyDescent="0.2">
      <c r="A19" s="7" t="s">
        <v>88</v>
      </c>
      <c r="B19" s="12">
        <v>1958</v>
      </c>
      <c r="C19" s="12">
        <v>2185</v>
      </c>
      <c r="D19" s="12">
        <v>1830</v>
      </c>
      <c r="E19" s="12">
        <v>1599</v>
      </c>
      <c r="F19" s="12">
        <v>1590</v>
      </c>
      <c r="G19" s="12">
        <v>1530</v>
      </c>
      <c r="H19" s="12">
        <v>1051</v>
      </c>
      <c r="I19" s="12">
        <v>1102</v>
      </c>
      <c r="J19" s="12">
        <v>1094</v>
      </c>
      <c r="K19" s="12">
        <v>1367</v>
      </c>
      <c r="L19" s="12">
        <v>1446</v>
      </c>
      <c r="M19" s="12">
        <v>1427</v>
      </c>
      <c r="N19" s="12">
        <v>1824</v>
      </c>
      <c r="O19" s="12">
        <v>2535</v>
      </c>
      <c r="P19" s="12">
        <v>2683</v>
      </c>
      <c r="Q19" s="12">
        <v>1470</v>
      </c>
      <c r="R19" s="12">
        <v>3075</v>
      </c>
      <c r="S19" s="12">
        <v>3926</v>
      </c>
      <c r="T19" s="12">
        <v>3655</v>
      </c>
      <c r="U19" s="12">
        <v>4763</v>
      </c>
      <c r="V19" s="12">
        <v>5095</v>
      </c>
      <c r="W19" s="12">
        <v>5416</v>
      </c>
      <c r="X19" s="12">
        <v>6613</v>
      </c>
      <c r="Y19" s="12">
        <v>7924</v>
      </c>
      <c r="Z19" s="12">
        <v>9391</v>
      </c>
      <c r="AA19" s="12">
        <v>10499</v>
      </c>
      <c r="AB19" s="12">
        <v>7106</v>
      </c>
      <c r="AC19" s="12">
        <v>4500</v>
      </c>
      <c r="AD19" s="12">
        <v>1467</v>
      </c>
      <c r="AE19" s="12">
        <v>8652</v>
      </c>
      <c r="AF19" s="12">
        <v>9823</v>
      </c>
      <c r="AG19" s="12">
        <v>7490</v>
      </c>
      <c r="AH19" s="12">
        <v>7639</v>
      </c>
      <c r="AI19" s="12">
        <v>6642</v>
      </c>
      <c r="AJ19" s="12">
        <v>5252</v>
      </c>
      <c r="AK19" s="12">
        <v>4565</v>
      </c>
      <c r="AL19" s="12">
        <v>4632</v>
      </c>
      <c r="AM19" s="12">
        <v>5135</v>
      </c>
      <c r="AN19" s="12">
        <v>5531</v>
      </c>
      <c r="AO19" s="27">
        <v>6387</v>
      </c>
      <c r="AP19" s="27">
        <v>6560</v>
      </c>
      <c r="AQ19" s="27">
        <v>7907</v>
      </c>
      <c r="AR19" s="27">
        <v>8620</v>
      </c>
      <c r="AS19" s="27">
        <v>8369</v>
      </c>
      <c r="AT19" s="27">
        <v>7895</v>
      </c>
      <c r="AU19" s="27">
        <v>7811</v>
      </c>
      <c r="AV19" s="27">
        <v>7982</v>
      </c>
      <c r="AW19" s="27">
        <v>9480</v>
      </c>
      <c r="AX19" s="27">
        <v>6247</v>
      </c>
      <c r="AY19" s="27">
        <v>11363</v>
      </c>
      <c r="AZ19" s="27">
        <v>12042</v>
      </c>
      <c r="BA19" s="27">
        <v>11464</v>
      </c>
      <c r="BB19" s="27">
        <v>9954</v>
      </c>
      <c r="BC19" s="27">
        <v>11381</v>
      </c>
      <c r="BD19" s="27">
        <v>12907</v>
      </c>
      <c r="BE19" s="27">
        <v>11305</v>
      </c>
      <c r="BF19" s="27">
        <v>12240</v>
      </c>
      <c r="BG19" s="27">
        <v>11417</v>
      </c>
      <c r="BH19" s="27">
        <v>11227</v>
      </c>
      <c r="BI19" s="27">
        <v>12080</v>
      </c>
      <c r="BJ19" s="25">
        <v>9152</v>
      </c>
      <c r="BK19" s="25">
        <v>26104</v>
      </c>
      <c r="BL19" s="25">
        <v>29260</v>
      </c>
      <c r="BM19" s="9">
        <v>19666</v>
      </c>
      <c r="BN19" s="9">
        <v>15537</v>
      </c>
      <c r="BO19" s="9">
        <v>12592</v>
      </c>
      <c r="BP19" s="9">
        <v>12731</v>
      </c>
      <c r="BQ19" s="9">
        <v>12674</v>
      </c>
      <c r="BR19" s="9">
        <v>12931</v>
      </c>
      <c r="BV19" s="34">
        <f t="shared" si="0"/>
        <v>6.2312195121951215E-4</v>
      </c>
      <c r="BW19" s="34">
        <f t="shared" si="1"/>
        <v>1.0694444444444445E-3</v>
      </c>
      <c r="BX19" s="35">
        <f t="shared" si="2"/>
        <v>4.4632249322493233E-4</v>
      </c>
      <c r="BZ19" s="34">
        <f t="shared" si="3"/>
        <v>6.1990890363062504E-4</v>
      </c>
      <c r="CA19" s="35">
        <f t="shared" si="4"/>
        <v>4.4953554081381944E-4</v>
      </c>
    </row>
    <row r="20" spans="1:79" ht="14" customHeight="1" x14ac:dyDescent="0.2">
      <c r="A20" s="7" t="s">
        <v>89</v>
      </c>
      <c r="B20" s="12">
        <v>249</v>
      </c>
      <c r="C20" s="12">
        <v>346</v>
      </c>
      <c r="D20" s="12">
        <v>231</v>
      </c>
      <c r="E20" s="12">
        <v>336</v>
      </c>
      <c r="F20" s="12">
        <v>354</v>
      </c>
      <c r="G20" s="12">
        <v>369</v>
      </c>
      <c r="H20" s="12">
        <v>354</v>
      </c>
      <c r="I20" s="12">
        <v>370</v>
      </c>
      <c r="J20" s="12">
        <v>398</v>
      </c>
      <c r="K20" s="12">
        <v>405</v>
      </c>
      <c r="L20" s="12">
        <v>452</v>
      </c>
      <c r="M20" s="12">
        <v>476</v>
      </c>
      <c r="N20" s="12">
        <v>609</v>
      </c>
      <c r="O20" s="12">
        <v>659</v>
      </c>
      <c r="P20" s="12">
        <v>727</v>
      </c>
      <c r="Q20" s="12">
        <v>263</v>
      </c>
      <c r="R20" s="12">
        <v>982</v>
      </c>
      <c r="S20" s="12">
        <v>1128</v>
      </c>
      <c r="T20" s="12">
        <v>1310</v>
      </c>
      <c r="U20" s="12">
        <v>1366</v>
      </c>
      <c r="V20" s="12">
        <v>1343</v>
      </c>
      <c r="W20" s="12">
        <v>1625</v>
      </c>
      <c r="X20" s="12">
        <v>1761</v>
      </c>
      <c r="Y20" s="12">
        <v>1869</v>
      </c>
      <c r="Z20" s="12">
        <v>2038</v>
      </c>
      <c r="AA20" s="12">
        <v>2266</v>
      </c>
      <c r="AB20" s="12">
        <v>2206</v>
      </c>
      <c r="AC20" s="12">
        <v>2726</v>
      </c>
      <c r="AD20" s="12">
        <v>2885</v>
      </c>
      <c r="AE20" s="12">
        <v>3045</v>
      </c>
      <c r="AF20" s="12">
        <v>3279</v>
      </c>
      <c r="AG20" s="12">
        <v>3879</v>
      </c>
      <c r="AH20" s="12">
        <v>4298</v>
      </c>
      <c r="AI20" s="12">
        <v>4544</v>
      </c>
      <c r="AJ20" s="12">
        <v>4189</v>
      </c>
      <c r="AK20" s="12">
        <v>3753</v>
      </c>
      <c r="AL20" s="12">
        <v>3917</v>
      </c>
      <c r="AM20" s="12">
        <v>3259</v>
      </c>
      <c r="AN20" s="12">
        <v>4160</v>
      </c>
      <c r="AO20" s="27">
        <v>4708</v>
      </c>
      <c r="AP20" s="27">
        <v>5048</v>
      </c>
      <c r="AQ20" s="27">
        <v>7035</v>
      </c>
      <c r="AR20" s="27">
        <v>6681</v>
      </c>
      <c r="AS20" s="27">
        <v>7895</v>
      </c>
      <c r="AT20" s="27">
        <v>9148</v>
      </c>
      <c r="AU20" s="27">
        <v>8559</v>
      </c>
      <c r="AV20" s="27">
        <v>8379</v>
      </c>
      <c r="AW20" s="27">
        <v>10388</v>
      </c>
      <c r="AX20" s="27">
        <v>12152</v>
      </c>
      <c r="AY20" s="27">
        <v>13557</v>
      </c>
      <c r="AZ20" s="27">
        <v>12486</v>
      </c>
      <c r="BA20" s="27">
        <v>13548</v>
      </c>
      <c r="BB20" s="27">
        <v>13038</v>
      </c>
      <c r="BC20" s="27">
        <v>12859</v>
      </c>
      <c r="BD20" s="27">
        <v>13246</v>
      </c>
      <c r="BE20" s="27">
        <v>13874</v>
      </c>
      <c r="BF20" s="27">
        <v>12888</v>
      </c>
      <c r="BG20" s="27">
        <v>11958</v>
      </c>
      <c r="BH20" s="27">
        <v>12644</v>
      </c>
      <c r="BI20" s="27">
        <v>16621</v>
      </c>
      <c r="BJ20" s="25">
        <v>15270</v>
      </c>
      <c r="BK20" s="25">
        <v>14400</v>
      </c>
      <c r="BL20" s="25">
        <v>14610</v>
      </c>
      <c r="BM20" s="9">
        <v>15316</v>
      </c>
      <c r="BN20" s="9">
        <v>16049</v>
      </c>
      <c r="BO20" s="9">
        <v>15890</v>
      </c>
      <c r="BP20" s="9">
        <v>15766</v>
      </c>
      <c r="BQ20" s="9">
        <v>16257</v>
      </c>
      <c r="BR20" s="9">
        <v>16874</v>
      </c>
      <c r="BV20" s="34">
        <f t="shared" si="0"/>
        <v>4.5931707317073173E-4</v>
      </c>
      <c r="BW20" s="34">
        <f t="shared" si="1"/>
        <v>5.3399122807017542E-4</v>
      </c>
      <c r="BX20" s="35">
        <f t="shared" si="2"/>
        <v>7.4674154899443692E-5</v>
      </c>
      <c r="BZ20" s="34">
        <f t="shared" si="3"/>
        <v>4.7702746120844436E-4</v>
      </c>
      <c r="CA20" s="35">
        <f t="shared" si="4"/>
        <v>5.6963766861731061E-5</v>
      </c>
    </row>
    <row r="21" spans="1:79" ht="14" customHeight="1" x14ac:dyDescent="0.2">
      <c r="A21" s="7" t="s">
        <v>90</v>
      </c>
      <c r="B21" s="12">
        <v>197</v>
      </c>
      <c r="C21" s="12">
        <v>201</v>
      </c>
      <c r="D21" s="12">
        <v>207</v>
      </c>
      <c r="E21" s="12">
        <v>224</v>
      </c>
      <c r="F21" s="12">
        <v>228</v>
      </c>
      <c r="G21" s="12">
        <v>245</v>
      </c>
      <c r="H21" s="12">
        <v>253</v>
      </c>
      <c r="I21" s="12">
        <v>237</v>
      </c>
      <c r="J21" s="12">
        <v>235</v>
      </c>
      <c r="K21" s="12">
        <v>241</v>
      </c>
      <c r="L21" s="12">
        <v>274</v>
      </c>
      <c r="M21" s="12">
        <v>295</v>
      </c>
      <c r="N21" s="12">
        <v>320</v>
      </c>
      <c r="O21" s="12">
        <v>348</v>
      </c>
      <c r="P21" s="12">
        <v>382</v>
      </c>
      <c r="Q21" s="12">
        <v>115</v>
      </c>
      <c r="R21" s="12">
        <v>386</v>
      </c>
      <c r="S21" s="12">
        <v>423</v>
      </c>
      <c r="T21" s="12">
        <v>465</v>
      </c>
      <c r="U21" s="12">
        <v>534</v>
      </c>
      <c r="V21" s="12">
        <v>528</v>
      </c>
      <c r="W21" s="12">
        <v>575</v>
      </c>
      <c r="X21" s="12">
        <v>607</v>
      </c>
      <c r="Y21" s="12">
        <v>688</v>
      </c>
      <c r="Z21" s="12">
        <v>802</v>
      </c>
      <c r="AA21" s="12">
        <v>915</v>
      </c>
      <c r="AB21" s="12">
        <v>998</v>
      </c>
      <c r="AC21" s="12">
        <v>1049</v>
      </c>
      <c r="AD21" s="12">
        <v>1105</v>
      </c>
      <c r="AE21" s="12">
        <v>1102</v>
      </c>
      <c r="AF21" s="12">
        <v>1252</v>
      </c>
      <c r="AG21" s="12">
        <v>1279</v>
      </c>
      <c r="AH21" s="12">
        <v>1351</v>
      </c>
      <c r="AI21" s="12">
        <v>1397</v>
      </c>
      <c r="AJ21" s="12">
        <v>1416</v>
      </c>
      <c r="AK21" s="12">
        <v>1186</v>
      </c>
      <c r="AL21" s="12">
        <v>1171</v>
      </c>
      <c r="AM21" s="12">
        <v>1158</v>
      </c>
      <c r="AN21" s="12">
        <v>1226</v>
      </c>
      <c r="AO21" s="27">
        <v>817</v>
      </c>
      <c r="AP21" s="27">
        <v>804</v>
      </c>
      <c r="AQ21" s="27">
        <v>906</v>
      </c>
      <c r="AR21" s="27">
        <v>959</v>
      </c>
      <c r="AS21" s="27">
        <v>1140</v>
      </c>
      <c r="AT21" s="27">
        <v>1129</v>
      </c>
      <c r="AU21" s="27">
        <v>1162</v>
      </c>
      <c r="AV21" s="27">
        <v>1220</v>
      </c>
      <c r="AW21" s="27">
        <v>1330</v>
      </c>
      <c r="AX21" s="27">
        <v>1330</v>
      </c>
      <c r="AY21" s="27">
        <v>1485</v>
      </c>
      <c r="AZ21" s="27">
        <v>1575</v>
      </c>
      <c r="BA21" s="27">
        <v>1556</v>
      </c>
      <c r="BB21" s="27">
        <v>1519</v>
      </c>
      <c r="BC21" s="27">
        <v>1464</v>
      </c>
      <c r="BD21" s="27">
        <v>1531</v>
      </c>
      <c r="BE21" s="27">
        <v>1546</v>
      </c>
      <c r="BF21" s="27">
        <v>1595</v>
      </c>
      <c r="BG21" s="27">
        <v>1641</v>
      </c>
      <c r="BH21" s="27">
        <v>1671</v>
      </c>
      <c r="BI21" s="27">
        <v>1621</v>
      </c>
      <c r="BJ21" s="25">
        <v>1633</v>
      </c>
      <c r="BK21" s="25">
        <v>1969</v>
      </c>
      <c r="BL21" s="25">
        <v>2189</v>
      </c>
      <c r="BM21" s="9">
        <v>2261</v>
      </c>
      <c r="BN21" s="9">
        <v>2051</v>
      </c>
      <c r="BO21" s="9">
        <v>2078</v>
      </c>
      <c r="BP21" s="9">
        <v>2137</v>
      </c>
      <c r="BQ21" s="9">
        <v>2193</v>
      </c>
      <c r="BR21" s="9">
        <v>2245</v>
      </c>
      <c r="BV21" s="34">
        <f t="shared" si="0"/>
        <v>7.9707317073170726E-5</v>
      </c>
      <c r="BW21" s="34">
        <f t="shared" si="1"/>
        <v>8.0007309941520469E-5</v>
      </c>
      <c r="BX21" s="35">
        <f t="shared" si="2"/>
        <v>2.9999286834974292E-7</v>
      </c>
      <c r="BZ21" s="34">
        <f t="shared" si="3"/>
        <v>7.5976640018143672E-5</v>
      </c>
      <c r="CA21" s="35">
        <f t="shared" si="4"/>
        <v>4.0306699233767963E-6</v>
      </c>
    </row>
    <row r="22" spans="1:79" ht="14" customHeight="1" x14ac:dyDescent="0.2">
      <c r="A22" s="7" t="s">
        <v>91</v>
      </c>
      <c r="B22" s="12">
        <v>353</v>
      </c>
      <c r="C22" s="12">
        <v>-503</v>
      </c>
      <c r="D22" s="12">
        <v>-690</v>
      </c>
      <c r="E22" s="12">
        <v>-242</v>
      </c>
      <c r="F22" s="12">
        <v>-69</v>
      </c>
      <c r="G22" s="12">
        <v>338</v>
      </c>
      <c r="H22" s="12">
        <v>765</v>
      </c>
      <c r="I22" s="12">
        <v>407</v>
      </c>
      <c r="J22" s="12">
        <v>261</v>
      </c>
      <c r="K22" s="12">
        <v>-150</v>
      </c>
      <c r="L22" s="12">
        <v>215</v>
      </c>
      <c r="M22" s="12">
        <v>211</v>
      </c>
      <c r="N22" s="12">
        <v>527</v>
      </c>
      <c r="O22" s="12">
        <v>421</v>
      </c>
      <c r="P22" s="12">
        <v>4</v>
      </c>
      <c r="Q22" s="12">
        <v>-509</v>
      </c>
      <c r="R22" s="12">
        <v>-913</v>
      </c>
      <c r="S22" s="12">
        <v>-642</v>
      </c>
      <c r="T22" s="12">
        <v>-881</v>
      </c>
      <c r="U22" s="12">
        <v>2425</v>
      </c>
      <c r="V22" s="12">
        <v>2007</v>
      </c>
      <c r="W22" s="12">
        <v>911</v>
      </c>
      <c r="X22" s="12">
        <v>-1089</v>
      </c>
      <c r="Y22" s="12">
        <v>910</v>
      </c>
      <c r="Z22" s="12">
        <v>-1471</v>
      </c>
      <c r="AA22" s="12">
        <v>-4501</v>
      </c>
      <c r="AB22" s="12">
        <v>-2985</v>
      </c>
      <c r="AC22" s="12">
        <v>-2513</v>
      </c>
      <c r="AD22" s="12">
        <v>-710</v>
      </c>
      <c r="AE22" s="12">
        <v>-4539</v>
      </c>
      <c r="AF22" s="12">
        <v>-3648</v>
      </c>
      <c r="AG22" s="12">
        <v>-2689</v>
      </c>
      <c r="AH22" s="12">
        <v>-1896</v>
      </c>
      <c r="AI22" s="12">
        <v>-2564</v>
      </c>
      <c r="AJ22" s="12">
        <v>-2026</v>
      </c>
      <c r="AK22" s="12">
        <v>-2177</v>
      </c>
      <c r="AL22" s="12">
        <v>-550</v>
      </c>
      <c r="AM22" s="12">
        <v>-1893</v>
      </c>
      <c r="AN22" s="12">
        <v>-1331</v>
      </c>
      <c r="AO22" s="27">
        <v>-1215</v>
      </c>
      <c r="AP22" s="27">
        <v>-3112</v>
      </c>
      <c r="AQ22" s="27">
        <v>-1345</v>
      </c>
      <c r="AR22" s="27">
        <v>-5385</v>
      </c>
      <c r="AS22" s="27">
        <v>-4341</v>
      </c>
      <c r="AT22" s="27">
        <v>-1303</v>
      </c>
      <c r="AU22" s="27">
        <v>-4726</v>
      </c>
      <c r="AV22" s="27">
        <v>-4623</v>
      </c>
      <c r="AW22" s="27">
        <v>-6415</v>
      </c>
      <c r="AX22" s="27">
        <v>-4295</v>
      </c>
      <c r="AY22" s="27">
        <v>-224</v>
      </c>
      <c r="AZ22" s="27">
        <v>-1673</v>
      </c>
      <c r="BA22" s="27">
        <v>-11648</v>
      </c>
      <c r="BB22" s="27">
        <v>-598</v>
      </c>
      <c r="BC22" s="27">
        <v>-2359</v>
      </c>
      <c r="BD22" s="27">
        <v>269</v>
      </c>
      <c r="BE22" s="27">
        <v>-5548</v>
      </c>
      <c r="BF22" s="27">
        <v>-4957</v>
      </c>
      <c r="BG22" s="27">
        <v>-1243</v>
      </c>
      <c r="BH22" s="27">
        <v>1223</v>
      </c>
      <c r="BI22" s="27">
        <v>9174</v>
      </c>
      <c r="BJ22" s="25">
        <v>-12532</v>
      </c>
      <c r="BK22" s="25">
        <v>-4763</v>
      </c>
      <c r="BL22" s="25">
        <v>-14322</v>
      </c>
      <c r="BM22" s="9">
        <v>-3698</v>
      </c>
      <c r="BN22" s="9">
        <v>-3548</v>
      </c>
      <c r="BO22" s="9">
        <v>-3393</v>
      </c>
      <c r="BP22" s="9">
        <v>-3353</v>
      </c>
      <c r="BQ22" s="9">
        <v>-3350</v>
      </c>
      <c r="BR22" s="9">
        <v>-3362</v>
      </c>
      <c r="BV22" s="34">
        <f t="shared" si="0"/>
        <v>-1.1853658536585365E-4</v>
      </c>
      <c r="BW22" s="34">
        <f t="shared" si="1"/>
        <v>-5.2346491228070179E-4</v>
      </c>
      <c r="BX22" s="35">
        <f t="shared" si="2"/>
        <v>-4.0492832691484815E-4</v>
      </c>
      <c r="BZ22" s="34">
        <f t="shared" si="3"/>
        <v>-2.9407873599062578E-4</v>
      </c>
      <c r="CA22" s="35">
        <f t="shared" si="4"/>
        <v>-2.29386176290076E-4</v>
      </c>
    </row>
    <row r="23" spans="1:79" ht="14" customHeight="1" x14ac:dyDescent="0.2">
      <c r="A23" s="7" t="s">
        <v>92</v>
      </c>
      <c r="B23" s="13">
        <v>5639</v>
      </c>
      <c r="C23" s="13">
        <v>5308</v>
      </c>
      <c r="D23" s="13">
        <v>4945</v>
      </c>
      <c r="E23" s="13">
        <v>5273</v>
      </c>
      <c r="F23" s="13">
        <v>5580</v>
      </c>
      <c r="G23" s="13">
        <v>5566</v>
      </c>
      <c r="H23" s="13">
        <v>5301</v>
      </c>
      <c r="I23" s="13">
        <v>4600</v>
      </c>
      <c r="J23" s="13">
        <v>4330</v>
      </c>
      <c r="K23" s="13">
        <v>4159</v>
      </c>
      <c r="L23" s="13">
        <v>4781</v>
      </c>
      <c r="M23" s="13">
        <v>4149</v>
      </c>
      <c r="N23" s="13">
        <v>5710</v>
      </c>
      <c r="O23" s="13">
        <v>7097</v>
      </c>
      <c r="P23" s="13">
        <v>6433</v>
      </c>
      <c r="Q23" s="13">
        <v>2458</v>
      </c>
      <c r="R23" s="13">
        <v>6353</v>
      </c>
      <c r="S23" s="13">
        <v>7482</v>
      </c>
      <c r="T23" s="13">
        <v>7459</v>
      </c>
      <c r="U23" s="13">
        <v>12714</v>
      </c>
      <c r="V23" s="13">
        <v>13104</v>
      </c>
      <c r="W23" s="13">
        <v>12300</v>
      </c>
      <c r="X23" s="13">
        <v>11848</v>
      </c>
      <c r="Y23" s="13">
        <v>15869</v>
      </c>
      <c r="Z23" s="13">
        <v>16169</v>
      </c>
      <c r="AA23" s="13">
        <v>14146</v>
      </c>
      <c r="AB23" s="13">
        <v>11645</v>
      </c>
      <c r="AC23" s="13">
        <v>10466</v>
      </c>
      <c r="AD23" s="13">
        <v>9583</v>
      </c>
      <c r="AE23" s="13">
        <v>13758</v>
      </c>
      <c r="AF23" s="13">
        <v>15846</v>
      </c>
      <c r="AG23" s="13">
        <v>16090</v>
      </c>
      <c r="AH23" s="13">
        <v>17218</v>
      </c>
      <c r="AI23" s="13">
        <v>17067</v>
      </c>
      <c r="AJ23" s="13">
        <v>16429</v>
      </c>
      <c r="AK23" s="13">
        <v>13487</v>
      </c>
      <c r="AL23" s="13">
        <v>15173</v>
      </c>
      <c r="AM23" s="13">
        <v>13054</v>
      </c>
      <c r="AN23" s="13">
        <v>15239</v>
      </c>
      <c r="AO23" s="28">
        <v>17213</v>
      </c>
      <c r="AP23" s="28">
        <v>16485</v>
      </c>
      <c r="AQ23" s="28">
        <v>22315</v>
      </c>
      <c r="AR23" s="28">
        <v>21199</v>
      </c>
      <c r="AS23" s="28">
        <v>26870</v>
      </c>
      <c r="AT23" s="28">
        <v>34565</v>
      </c>
      <c r="AU23" s="28">
        <v>29499</v>
      </c>
      <c r="AV23" s="28">
        <v>28482</v>
      </c>
      <c r="AW23" s="28">
        <v>28857</v>
      </c>
      <c r="AX23" s="28">
        <v>37529</v>
      </c>
      <c r="AY23" s="28">
        <v>45195</v>
      </c>
      <c r="AZ23" s="28">
        <v>45685</v>
      </c>
      <c r="BA23" s="28">
        <v>36802</v>
      </c>
      <c r="BB23" s="28">
        <v>46464</v>
      </c>
      <c r="BC23" s="28">
        <v>46879</v>
      </c>
      <c r="BD23" s="28">
        <v>52040</v>
      </c>
      <c r="BE23" s="28">
        <v>45306</v>
      </c>
      <c r="BF23" s="28">
        <v>46308</v>
      </c>
      <c r="BG23" s="28">
        <v>48875</v>
      </c>
      <c r="BH23" s="28">
        <v>53035</v>
      </c>
      <c r="BI23" s="28">
        <v>67722</v>
      </c>
      <c r="BJ23" s="26">
        <v>46951</v>
      </c>
      <c r="BK23" s="26">
        <v>71873</v>
      </c>
      <c r="BL23" s="26">
        <v>69313</v>
      </c>
      <c r="BM23" s="10">
        <v>69830</v>
      </c>
      <c r="BN23" s="10">
        <v>66484</v>
      </c>
      <c r="BO23" s="10">
        <v>63356</v>
      </c>
      <c r="BP23" s="10">
        <v>64066</v>
      </c>
      <c r="BQ23" s="10">
        <v>65936</v>
      </c>
      <c r="BR23" s="10">
        <v>66792</v>
      </c>
      <c r="BV23" s="39">
        <f t="shared" si="0"/>
        <v>1.6793170731707317E-3</v>
      </c>
      <c r="BW23" s="39">
        <f t="shared" si="1"/>
        <v>2.5333698830409357E-3</v>
      </c>
      <c r="BX23" s="36">
        <f t="shared" si="2"/>
        <v>8.54052809870204E-4</v>
      </c>
      <c r="BZ23" s="34">
        <f t="shared" si="3"/>
        <v>1.5578046152973863E-3</v>
      </c>
      <c r="CA23" s="36">
        <f t="shared" si="4"/>
        <v>9.7556526774354941E-4</v>
      </c>
    </row>
    <row r="24" spans="1:79" ht="14" customHeight="1" x14ac:dyDescent="0.2">
      <c r="A24" s="3" t="s">
        <v>93</v>
      </c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K24" s="24"/>
      <c r="BL24" s="24"/>
      <c r="BM24" s="6"/>
      <c r="BN24" s="6"/>
      <c r="BO24" s="6"/>
      <c r="BP24" s="6"/>
      <c r="BQ24" s="6"/>
      <c r="BR24" s="6"/>
      <c r="BV24" s="34">
        <f t="shared" si="0"/>
        <v>0</v>
      </c>
      <c r="BW24" s="34">
        <f t="shared" si="1"/>
        <v>0</v>
      </c>
      <c r="BX24" s="35">
        <f t="shared" si="2"/>
        <v>0</v>
      </c>
      <c r="BZ24" s="34">
        <f t="shared" si="3"/>
        <v>0</v>
      </c>
      <c r="CA24" s="35">
        <f t="shared" si="4"/>
        <v>0</v>
      </c>
    </row>
    <row r="25" spans="1:79" ht="14" customHeight="1" x14ac:dyDescent="0.2">
      <c r="A25" s="7" t="s">
        <v>94</v>
      </c>
      <c r="B25" s="12">
        <v>497</v>
      </c>
      <c r="C25" s="12">
        <v>534</v>
      </c>
      <c r="D25" s="12">
        <v>766</v>
      </c>
      <c r="E25" s="12">
        <v>789</v>
      </c>
      <c r="F25" s="12">
        <v>858</v>
      </c>
      <c r="G25" s="12">
        <v>897</v>
      </c>
      <c r="H25" s="12">
        <v>930</v>
      </c>
      <c r="I25" s="12">
        <v>938</v>
      </c>
      <c r="J25" s="12">
        <v>947</v>
      </c>
      <c r="K25" s="12">
        <v>1009</v>
      </c>
      <c r="L25" s="12">
        <v>979</v>
      </c>
      <c r="M25" s="12">
        <v>961</v>
      </c>
      <c r="N25" s="12">
        <v>1017</v>
      </c>
      <c r="O25" s="12">
        <v>1038</v>
      </c>
      <c r="P25" s="12">
        <v>1034</v>
      </c>
      <c r="Q25" s="12">
        <v>292</v>
      </c>
      <c r="R25" s="12">
        <v>1078</v>
      </c>
      <c r="S25" s="12">
        <v>1160</v>
      </c>
      <c r="T25" s="12">
        <v>1297</v>
      </c>
      <c r="U25" s="12">
        <v>1381</v>
      </c>
      <c r="V25" s="12">
        <v>1476</v>
      </c>
      <c r="W25" s="12">
        <v>1606</v>
      </c>
      <c r="X25" s="12">
        <v>1644</v>
      </c>
      <c r="Y25" s="12">
        <v>1842</v>
      </c>
      <c r="Z25" s="12">
        <v>2015</v>
      </c>
      <c r="AA25" s="12">
        <v>2207</v>
      </c>
      <c r="AB25" s="12">
        <v>2243</v>
      </c>
      <c r="AC25" s="12">
        <v>2407</v>
      </c>
      <c r="AD25" s="12">
        <v>2626</v>
      </c>
      <c r="AE25" s="12">
        <v>2818</v>
      </c>
      <c r="AF25" s="12">
        <v>3136</v>
      </c>
      <c r="AG25" s="12">
        <v>3551</v>
      </c>
      <c r="AH25" s="12">
        <v>3914</v>
      </c>
      <c r="AI25" s="12">
        <v>3825</v>
      </c>
      <c r="AJ25" s="12">
        <v>4099</v>
      </c>
      <c r="AK25" s="12">
        <v>3991</v>
      </c>
      <c r="AL25" s="12">
        <v>4080</v>
      </c>
      <c r="AM25" s="12">
        <v>5306</v>
      </c>
      <c r="AN25" s="12">
        <v>5638</v>
      </c>
      <c r="AO25" s="27">
        <v>6167</v>
      </c>
      <c r="AP25" s="27">
        <v>6520</v>
      </c>
      <c r="AQ25" s="27">
        <v>7261</v>
      </c>
      <c r="AR25" s="27">
        <v>7951</v>
      </c>
      <c r="AS25" s="27">
        <v>8392</v>
      </c>
      <c r="AT25" s="27">
        <v>8819</v>
      </c>
      <c r="AU25" s="27">
        <v>9093</v>
      </c>
      <c r="AV25" s="27">
        <v>9149</v>
      </c>
      <c r="AW25" s="27">
        <v>9573</v>
      </c>
      <c r="AX25" s="27">
        <v>10020</v>
      </c>
      <c r="AY25" s="27">
        <v>11730</v>
      </c>
      <c r="AZ25" s="27">
        <v>12434</v>
      </c>
      <c r="BA25" s="27">
        <v>12458</v>
      </c>
      <c r="BB25" s="27">
        <v>12479</v>
      </c>
      <c r="BC25" s="27">
        <v>12011</v>
      </c>
      <c r="BD25" s="27">
        <v>11719</v>
      </c>
      <c r="BE25" s="27">
        <v>11950</v>
      </c>
      <c r="BF25" s="27">
        <v>12324</v>
      </c>
      <c r="BG25" s="27">
        <v>12428</v>
      </c>
      <c r="BH25" s="27">
        <v>12943</v>
      </c>
      <c r="BI25" s="27">
        <v>13301</v>
      </c>
      <c r="BJ25" s="25">
        <v>14045</v>
      </c>
      <c r="BK25" s="25">
        <v>15205</v>
      </c>
      <c r="BL25" s="25">
        <v>16811</v>
      </c>
      <c r="BM25" s="9">
        <v>19809</v>
      </c>
      <c r="BN25" s="9">
        <v>19788</v>
      </c>
      <c r="BO25" s="9">
        <v>19558</v>
      </c>
      <c r="BP25" s="9">
        <v>19800</v>
      </c>
      <c r="BQ25" s="9">
        <v>19698</v>
      </c>
      <c r="BR25" s="9">
        <v>19964</v>
      </c>
      <c r="BV25" s="34">
        <f t="shared" si="0"/>
        <v>6.0165853658536591E-4</v>
      </c>
      <c r="BW25" s="34">
        <f t="shared" si="1"/>
        <v>6.14437134502924E-4</v>
      </c>
      <c r="BX25" s="35">
        <f t="shared" si="2"/>
        <v>1.2778597917558095E-5</v>
      </c>
      <c r="BZ25" s="34">
        <f t="shared" si="3"/>
        <v>6.1612897129141391E-4</v>
      </c>
      <c r="CA25" s="35">
        <f t="shared" si="4"/>
        <v>-1.6918367884899074E-6</v>
      </c>
    </row>
    <row r="26" spans="1:79" ht="14" customHeight="1" x14ac:dyDescent="0.2">
      <c r="A26" s="7" t="s">
        <v>95</v>
      </c>
      <c r="B26" s="12">
        <v>1226</v>
      </c>
      <c r="C26" s="12">
        <v>2516</v>
      </c>
      <c r="D26" s="12">
        <v>4131</v>
      </c>
      <c r="E26" s="12">
        <v>5034</v>
      </c>
      <c r="F26" s="12">
        <v>5858</v>
      </c>
      <c r="G26" s="12">
        <v>5336</v>
      </c>
      <c r="H26" s="12">
        <v>4594</v>
      </c>
      <c r="I26" s="12">
        <v>4082</v>
      </c>
      <c r="J26" s="12">
        <v>3564</v>
      </c>
      <c r="K26" s="12">
        <v>3172</v>
      </c>
      <c r="L26" s="12">
        <v>3196</v>
      </c>
      <c r="M26" s="12">
        <v>3071</v>
      </c>
      <c r="N26" s="12">
        <v>2963</v>
      </c>
      <c r="O26" s="12">
        <v>2953</v>
      </c>
      <c r="P26" s="12">
        <v>3338</v>
      </c>
      <c r="Q26" s="12">
        <v>871</v>
      </c>
      <c r="R26" s="12">
        <v>3657</v>
      </c>
      <c r="S26" s="12">
        <v>3766</v>
      </c>
      <c r="T26" s="12">
        <v>3937</v>
      </c>
      <c r="U26" s="12">
        <v>4451</v>
      </c>
      <c r="V26" s="12">
        <v>4992</v>
      </c>
      <c r="W26" s="12">
        <v>5593</v>
      </c>
      <c r="X26" s="12">
        <v>6290</v>
      </c>
      <c r="Y26" s="12">
        <v>6469</v>
      </c>
      <c r="Z26" s="12">
        <v>6607</v>
      </c>
      <c r="AA26" s="12">
        <v>6756</v>
      </c>
      <c r="AB26" s="12">
        <v>6957</v>
      </c>
      <c r="AC26" s="12">
        <v>8413</v>
      </c>
      <c r="AD26" s="12">
        <v>10196</v>
      </c>
      <c r="AE26" s="12">
        <v>11609</v>
      </c>
      <c r="AF26" s="12">
        <v>12957</v>
      </c>
      <c r="AG26" s="12">
        <v>12838</v>
      </c>
      <c r="AH26" s="12">
        <v>13092</v>
      </c>
      <c r="AI26" s="12">
        <v>12363</v>
      </c>
      <c r="AJ26" s="12">
        <v>12593</v>
      </c>
      <c r="AK26" s="12">
        <v>12693</v>
      </c>
      <c r="AL26" s="12">
        <v>13056</v>
      </c>
      <c r="AM26" s="12">
        <v>12866</v>
      </c>
      <c r="AN26" s="12">
        <v>12446</v>
      </c>
      <c r="AO26" s="27">
        <v>12427</v>
      </c>
      <c r="AP26" s="27">
        <v>13233</v>
      </c>
      <c r="AQ26" s="27">
        <v>13473</v>
      </c>
      <c r="AR26" s="27">
        <v>12880</v>
      </c>
      <c r="AS26" s="27">
        <v>14637</v>
      </c>
      <c r="AT26" s="27">
        <v>14778</v>
      </c>
      <c r="AU26" s="27">
        <v>14491</v>
      </c>
      <c r="AV26" s="27">
        <v>15258</v>
      </c>
      <c r="AW26" s="27">
        <v>17200</v>
      </c>
      <c r="AX26" s="27">
        <v>18397</v>
      </c>
      <c r="AY26" s="27">
        <v>18370</v>
      </c>
      <c r="AZ26" s="27">
        <v>17032</v>
      </c>
      <c r="BA26" s="27">
        <v>16602</v>
      </c>
      <c r="BB26" s="27">
        <v>16429</v>
      </c>
      <c r="BC26" s="27">
        <v>16559</v>
      </c>
      <c r="BD26" s="27">
        <v>17693</v>
      </c>
      <c r="BE26" s="27">
        <v>18224</v>
      </c>
      <c r="BF26" s="27">
        <v>18074</v>
      </c>
      <c r="BG26" s="27">
        <v>19108</v>
      </c>
      <c r="BH26" s="27">
        <v>19471</v>
      </c>
      <c r="BI26" s="27">
        <v>20721</v>
      </c>
      <c r="BJ26" s="25">
        <v>21489</v>
      </c>
      <c r="BK26" s="25">
        <v>22199</v>
      </c>
      <c r="BL26" s="25">
        <v>24465</v>
      </c>
      <c r="BM26" s="9">
        <v>23975</v>
      </c>
      <c r="BN26" s="9">
        <v>24043</v>
      </c>
      <c r="BO26" s="9">
        <v>24570</v>
      </c>
      <c r="BP26" s="9">
        <v>25245</v>
      </c>
      <c r="BQ26" s="9">
        <v>25703</v>
      </c>
      <c r="BR26" s="9">
        <v>26297</v>
      </c>
      <c r="BV26" s="34">
        <f t="shared" si="0"/>
        <v>1.2123902439024391E-3</v>
      </c>
      <c r="BW26" s="34">
        <f t="shared" si="1"/>
        <v>8.9418859649122802E-4</v>
      </c>
      <c r="BX26" s="35">
        <f t="shared" si="2"/>
        <v>-3.1820164741121106E-4</v>
      </c>
      <c r="BZ26" s="34">
        <f t="shared" si="3"/>
        <v>1.2504961161195214E-3</v>
      </c>
      <c r="CA26" s="35">
        <f t="shared" si="4"/>
        <v>-3.5630751962829334E-4</v>
      </c>
    </row>
    <row r="27" spans="1:79" ht="14" customHeight="1" x14ac:dyDescent="0.2">
      <c r="A27" s="7" t="s">
        <v>96</v>
      </c>
      <c r="B27" s="13">
        <v>1723</v>
      </c>
      <c r="C27" s="13">
        <v>3051</v>
      </c>
      <c r="D27" s="13">
        <v>4897</v>
      </c>
      <c r="E27" s="13">
        <v>5823</v>
      </c>
      <c r="F27" s="13">
        <v>6717</v>
      </c>
      <c r="G27" s="13">
        <v>6233</v>
      </c>
      <c r="H27" s="13">
        <v>5524</v>
      </c>
      <c r="I27" s="13">
        <v>5020</v>
      </c>
      <c r="J27" s="13">
        <v>4511</v>
      </c>
      <c r="K27" s="13">
        <v>4182</v>
      </c>
      <c r="L27" s="13">
        <v>4175</v>
      </c>
      <c r="M27" s="13">
        <v>4032</v>
      </c>
      <c r="N27" s="13">
        <v>3980</v>
      </c>
      <c r="O27" s="13">
        <v>3991</v>
      </c>
      <c r="P27" s="13">
        <v>4373</v>
      </c>
      <c r="Q27" s="13">
        <v>1162</v>
      </c>
      <c r="R27" s="13">
        <v>4736</v>
      </c>
      <c r="S27" s="13">
        <v>4926</v>
      </c>
      <c r="T27" s="13">
        <v>5234</v>
      </c>
      <c r="U27" s="13">
        <v>5831</v>
      </c>
      <c r="V27" s="13">
        <v>6468</v>
      </c>
      <c r="W27" s="13">
        <v>7199</v>
      </c>
      <c r="X27" s="13">
        <v>7934</v>
      </c>
      <c r="Y27" s="13">
        <v>8311</v>
      </c>
      <c r="Z27" s="13">
        <v>8622</v>
      </c>
      <c r="AA27" s="13">
        <v>8962</v>
      </c>
      <c r="AB27" s="13">
        <v>9200</v>
      </c>
      <c r="AC27" s="13">
        <v>10820</v>
      </c>
      <c r="AD27" s="13">
        <v>12821</v>
      </c>
      <c r="AE27" s="13">
        <v>14426</v>
      </c>
      <c r="AF27" s="13">
        <v>16092</v>
      </c>
      <c r="AG27" s="13">
        <v>16389</v>
      </c>
      <c r="AH27" s="13">
        <v>17006</v>
      </c>
      <c r="AI27" s="13">
        <v>16189</v>
      </c>
      <c r="AJ27" s="13">
        <v>16692</v>
      </c>
      <c r="AK27" s="13">
        <v>16684</v>
      </c>
      <c r="AL27" s="13">
        <v>17136</v>
      </c>
      <c r="AM27" s="13">
        <v>18172</v>
      </c>
      <c r="AN27" s="13">
        <v>18084</v>
      </c>
      <c r="AO27" s="28">
        <v>18594</v>
      </c>
      <c r="AP27" s="28">
        <v>19753</v>
      </c>
      <c r="AQ27" s="28">
        <v>20734</v>
      </c>
      <c r="AR27" s="28">
        <v>20831</v>
      </c>
      <c r="AS27" s="28">
        <v>23029</v>
      </c>
      <c r="AT27" s="28">
        <v>23597</v>
      </c>
      <c r="AU27" s="28">
        <v>23584</v>
      </c>
      <c r="AV27" s="28">
        <v>24407</v>
      </c>
      <c r="AW27" s="28">
        <v>26773</v>
      </c>
      <c r="AX27" s="28">
        <v>28417</v>
      </c>
      <c r="AY27" s="28">
        <v>30100</v>
      </c>
      <c r="AZ27" s="28">
        <v>29466</v>
      </c>
      <c r="BA27" s="28">
        <v>29060</v>
      </c>
      <c r="BB27" s="28">
        <v>28908</v>
      </c>
      <c r="BC27" s="28">
        <v>28570</v>
      </c>
      <c r="BD27" s="28">
        <v>29412</v>
      </c>
      <c r="BE27" s="28">
        <v>30174</v>
      </c>
      <c r="BF27" s="28">
        <v>30398</v>
      </c>
      <c r="BG27" s="28">
        <v>31536</v>
      </c>
      <c r="BH27" s="28">
        <v>32414</v>
      </c>
      <c r="BI27" s="28">
        <v>34022</v>
      </c>
      <c r="BJ27" s="26">
        <v>35534</v>
      </c>
      <c r="BK27" s="26">
        <v>37404</v>
      </c>
      <c r="BL27" s="26">
        <v>41276</v>
      </c>
      <c r="BM27" s="10">
        <v>43784</v>
      </c>
      <c r="BN27" s="10">
        <v>43831</v>
      </c>
      <c r="BO27" s="10">
        <v>44128</v>
      </c>
      <c r="BP27" s="10">
        <v>45045</v>
      </c>
      <c r="BQ27" s="10">
        <v>45401</v>
      </c>
      <c r="BR27" s="10">
        <v>46261</v>
      </c>
      <c r="BV27" s="39">
        <f t="shared" si="0"/>
        <v>1.8140487804878048E-3</v>
      </c>
      <c r="BW27" s="39">
        <f t="shared" si="1"/>
        <v>1.5086257309941521E-3</v>
      </c>
      <c r="BX27" s="36">
        <f t="shared" si="2"/>
        <v>-3.0542304949365265E-4</v>
      </c>
      <c r="BZ27" s="34">
        <f t="shared" si="3"/>
        <v>1.8666250874109353E-3</v>
      </c>
      <c r="CA27" s="36">
        <f t="shared" si="4"/>
        <v>-3.5799935641678314E-4</v>
      </c>
    </row>
    <row r="28" spans="1:79" ht="14" customHeight="1" x14ac:dyDescent="0.2">
      <c r="A28" s="3" t="s">
        <v>97</v>
      </c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K28" s="24"/>
      <c r="BL28" s="24"/>
      <c r="BM28" s="6"/>
      <c r="BN28" s="6"/>
      <c r="BO28" s="6"/>
      <c r="BP28" s="6"/>
      <c r="BQ28" s="6"/>
      <c r="BR28" s="6"/>
      <c r="BV28" s="34">
        <f t="shared" si="0"/>
        <v>0</v>
      </c>
      <c r="BW28" s="34">
        <f t="shared" si="1"/>
        <v>0</v>
      </c>
      <c r="BX28" s="35">
        <f t="shared" si="2"/>
        <v>0</v>
      </c>
      <c r="BZ28" s="34">
        <f t="shared" si="3"/>
        <v>0</v>
      </c>
      <c r="CA28" s="35">
        <f t="shared" si="4"/>
        <v>0</v>
      </c>
    </row>
    <row r="29" spans="1:79" ht="14" customHeight="1" x14ac:dyDescent="0.2">
      <c r="A29" s="7" t="s">
        <v>98</v>
      </c>
      <c r="B29" s="12">
        <v>533</v>
      </c>
      <c r="C29" s="12">
        <v>451</v>
      </c>
      <c r="D29" s="12">
        <v>485</v>
      </c>
      <c r="E29" s="12">
        <v>602</v>
      </c>
      <c r="F29" s="12">
        <v>510</v>
      </c>
      <c r="G29" s="12">
        <v>673</v>
      </c>
      <c r="H29" s="12">
        <v>918</v>
      </c>
      <c r="I29" s="12">
        <v>887</v>
      </c>
      <c r="J29" s="12">
        <v>856</v>
      </c>
      <c r="K29" s="12">
        <v>880</v>
      </c>
      <c r="L29" s="12">
        <v>1089</v>
      </c>
      <c r="M29" s="12">
        <v>1007</v>
      </c>
      <c r="N29" s="12">
        <v>969</v>
      </c>
      <c r="O29" s="12">
        <v>2446</v>
      </c>
      <c r="P29" s="12">
        <v>3530</v>
      </c>
      <c r="Q29" s="12">
        <v>913</v>
      </c>
      <c r="R29" s="12">
        <v>4841</v>
      </c>
      <c r="S29" s="12">
        <v>6075</v>
      </c>
      <c r="T29" s="12">
        <v>7165</v>
      </c>
      <c r="U29" s="12">
        <v>8367</v>
      </c>
      <c r="V29" s="12">
        <v>10202</v>
      </c>
      <c r="W29" s="12">
        <v>8263</v>
      </c>
      <c r="X29" s="12">
        <v>6143</v>
      </c>
      <c r="Y29" s="12">
        <v>3255</v>
      </c>
      <c r="Z29" s="12">
        <v>2615</v>
      </c>
      <c r="AA29" s="12">
        <v>2839</v>
      </c>
      <c r="AB29" s="12">
        <v>2318</v>
      </c>
      <c r="AC29" s="12">
        <v>746</v>
      </c>
      <c r="AD29" s="12">
        <v>1230</v>
      </c>
      <c r="AE29" s="12">
        <v>1976</v>
      </c>
      <c r="AF29" s="12">
        <v>1945</v>
      </c>
      <c r="AG29" s="12">
        <v>3226</v>
      </c>
      <c r="AH29" s="12">
        <v>3286</v>
      </c>
      <c r="AI29" s="12">
        <v>3899</v>
      </c>
      <c r="AJ29" s="12">
        <v>3584</v>
      </c>
      <c r="AK29" s="12">
        <v>1649</v>
      </c>
      <c r="AL29" s="12">
        <v>626</v>
      </c>
      <c r="AM29" s="12">
        <v>181</v>
      </c>
      <c r="AN29" s="12">
        <v>-118</v>
      </c>
      <c r="AO29" s="27">
        <v>-1818</v>
      </c>
      <c r="AP29" s="27">
        <v>-1145</v>
      </c>
      <c r="AQ29" s="27">
        <v>-803</v>
      </c>
      <c r="AR29" s="27">
        <v>-2051</v>
      </c>
      <c r="AS29" s="27">
        <v>-1536</v>
      </c>
      <c r="AT29" s="27">
        <v>-929</v>
      </c>
      <c r="AU29" s="27">
        <v>234</v>
      </c>
      <c r="AV29" s="27">
        <v>-1983</v>
      </c>
      <c r="AW29" s="27">
        <v>-413</v>
      </c>
      <c r="AX29" s="27">
        <v>2051</v>
      </c>
      <c r="AY29" s="27">
        <v>5801</v>
      </c>
      <c r="AZ29" s="27">
        <v>8084</v>
      </c>
      <c r="BA29" s="27">
        <v>9017</v>
      </c>
      <c r="BB29" s="27">
        <v>9038</v>
      </c>
      <c r="BC29" s="27">
        <v>4056</v>
      </c>
      <c r="BD29" s="27">
        <v>4710</v>
      </c>
      <c r="BE29" s="27">
        <v>2021</v>
      </c>
      <c r="BF29" s="27">
        <v>2827</v>
      </c>
      <c r="BG29" s="27">
        <v>1444</v>
      </c>
      <c r="BH29" s="27">
        <v>4110</v>
      </c>
      <c r="BI29" s="27">
        <v>5498</v>
      </c>
      <c r="BJ29" s="25">
        <v>4779</v>
      </c>
      <c r="BK29" s="25">
        <v>4063</v>
      </c>
      <c r="BL29" s="25">
        <v>4609</v>
      </c>
      <c r="BM29" s="9">
        <v>18883</v>
      </c>
      <c r="BN29" s="9">
        <v>31198</v>
      </c>
      <c r="BO29" s="9">
        <v>43180</v>
      </c>
      <c r="BP29" s="9">
        <v>49454</v>
      </c>
      <c r="BQ29" s="9">
        <v>48441</v>
      </c>
      <c r="BR29" s="9">
        <v>46008</v>
      </c>
      <c r="BV29" s="34">
        <f t="shared" si="0"/>
        <v>-1.7736585365853659E-4</v>
      </c>
      <c r="BW29" s="34">
        <f t="shared" si="1"/>
        <v>1.6845760233918128E-4</v>
      </c>
      <c r="BX29" s="35">
        <f t="shared" si="2"/>
        <v>3.4582345599771787E-4</v>
      </c>
      <c r="BZ29" s="34">
        <f t="shared" si="3"/>
        <v>-1.0820056320991854E-4</v>
      </c>
      <c r="CA29" s="35">
        <f t="shared" si="4"/>
        <v>2.7665816554909981E-4</v>
      </c>
    </row>
    <row r="30" spans="1:79" ht="14" customHeight="1" x14ac:dyDescent="0.2">
      <c r="A30" s="7" t="s">
        <v>99</v>
      </c>
      <c r="B30" s="12" t="s">
        <v>100</v>
      </c>
      <c r="C30" s="12" t="s">
        <v>100</v>
      </c>
      <c r="D30" s="12" t="s">
        <v>100</v>
      </c>
      <c r="E30" s="12" t="s">
        <v>100</v>
      </c>
      <c r="F30" s="12" t="s">
        <v>100</v>
      </c>
      <c r="G30" s="12" t="s">
        <v>100</v>
      </c>
      <c r="H30" s="12" t="s">
        <v>100</v>
      </c>
      <c r="I30" s="12" t="s">
        <v>100</v>
      </c>
      <c r="J30" s="12" t="s">
        <v>100</v>
      </c>
      <c r="K30" s="12" t="s">
        <v>100</v>
      </c>
      <c r="L30" s="12" t="s">
        <v>100</v>
      </c>
      <c r="M30" s="12" t="s">
        <v>100</v>
      </c>
      <c r="N30" s="12">
        <v>3</v>
      </c>
      <c r="O30" s="12">
        <v>48</v>
      </c>
      <c r="P30" s="12">
        <v>51</v>
      </c>
      <c r="Q30" s="12">
        <v>38</v>
      </c>
      <c r="R30" s="12">
        <v>143</v>
      </c>
      <c r="S30" s="12">
        <v>221</v>
      </c>
      <c r="T30" s="12">
        <v>252</v>
      </c>
      <c r="U30" s="12">
        <v>569</v>
      </c>
      <c r="V30" s="12">
        <v>730</v>
      </c>
      <c r="W30" s="12">
        <v>516</v>
      </c>
      <c r="X30" s="12">
        <v>477</v>
      </c>
      <c r="Y30" s="12">
        <v>527</v>
      </c>
      <c r="Z30" s="12">
        <v>491</v>
      </c>
      <c r="AA30" s="12">
        <v>515</v>
      </c>
      <c r="AB30" s="12">
        <v>281</v>
      </c>
      <c r="AC30" s="12">
        <v>342</v>
      </c>
      <c r="AD30" s="12">
        <v>333</v>
      </c>
      <c r="AE30" s="12">
        <v>365</v>
      </c>
      <c r="AF30" s="12">
        <v>386</v>
      </c>
      <c r="AG30" s="12">
        <v>468</v>
      </c>
      <c r="AH30" s="12">
        <v>521</v>
      </c>
      <c r="AI30" s="12">
        <v>582</v>
      </c>
      <c r="AJ30" s="12">
        <v>671</v>
      </c>
      <c r="AK30" s="12">
        <v>624</v>
      </c>
      <c r="AL30" s="12">
        <v>572</v>
      </c>
      <c r="AM30" s="12">
        <v>621</v>
      </c>
      <c r="AN30" s="12">
        <v>586</v>
      </c>
      <c r="AO30" s="27">
        <v>666</v>
      </c>
      <c r="AP30" s="27">
        <v>760</v>
      </c>
      <c r="AQ30" s="27">
        <v>878</v>
      </c>
      <c r="AR30" s="27">
        <v>897</v>
      </c>
      <c r="AS30" s="27">
        <v>926</v>
      </c>
      <c r="AT30" s="27">
        <v>883</v>
      </c>
      <c r="AU30" s="27">
        <v>747</v>
      </c>
      <c r="AV30" s="27">
        <v>580</v>
      </c>
      <c r="AW30" s="27">
        <v>409</v>
      </c>
      <c r="AX30" s="27">
        <v>1432</v>
      </c>
      <c r="AY30" s="27">
        <v>4997</v>
      </c>
      <c r="AZ30" s="27">
        <v>6736</v>
      </c>
      <c r="BA30" s="27">
        <v>4941</v>
      </c>
      <c r="BB30" s="27">
        <v>1240</v>
      </c>
      <c r="BC30" s="27">
        <v>910</v>
      </c>
      <c r="BD30" s="27">
        <v>1187</v>
      </c>
      <c r="BE30" s="27">
        <v>967</v>
      </c>
      <c r="BF30" s="27">
        <v>1048</v>
      </c>
      <c r="BG30" s="27">
        <v>1094</v>
      </c>
      <c r="BH30" s="27">
        <v>1086</v>
      </c>
      <c r="BI30" s="27">
        <v>1241</v>
      </c>
      <c r="BJ30" s="25">
        <v>1352</v>
      </c>
      <c r="BK30" s="25">
        <v>32</v>
      </c>
      <c r="BL30" s="25">
        <v>1614</v>
      </c>
      <c r="BM30" s="9">
        <v>4962</v>
      </c>
      <c r="BN30" s="9">
        <v>6787</v>
      </c>
      <c r="BO30" s="9">
        <v>7532</v>
      </c>
      <c r="BP30" s="9">
        <v>8142</v>
      </c>
      <c r="BQ30" s="9">
        <v>9211</v>
      </c>
      <c r="BR30" s="9">
        <v>11363</v>
      </c>
      <c r="BV30" s="34">
        <f t="shared" si="0"/>
        <v>6.4975609756097563E-5</v>
      </c>
      <c r="BW30" s="34">
        <f t="shared" si="1"/>
        <v>5.8991228070175442E-5</v>
      </c>
      <c r="BX30" s="35">
        <f t="shared" si="2"/>
        <v>-5.9843816859221218E-6</v>
      </c>
      <c r="BZ30" s="34">
        <f t="shared" si="3"/>
        <v>7.1818714445011435E-5</v>
      </c>
      <c r="CA30" s="35">
        <f t="shared" si="4"/>
        <v>-1.2827486374835993E-5</v>
      </c>
    </row>
    <row r="31" spans="1:79" ht="14" customHeight="1" x14ac:dyDescent="0.2">
      <c r="A31" s="7" t="s">
        <v>101</v>
      </c>
      <c r="B31" s="12" t="s">
        <v>100</v>
      </c>
      <c r="C31" s="12" t="s">
        <v>100</v>
      </c>
      <c r="D31" s="12" t="s">
        <v>100</v>
      </c>
      <c r="E31" s="12" t="s">
        <v>100</v>
      </c>
      <c r="F31" s="12" t="s">
        <v>100</v>
      </c>
      <c r="G31" s="12" t="s">
        <v>100</v>
      </c>
      <c r="H31" s="12" t="s">
        <v>100</v>
      </c>
      <c r="I31" s="12" t="s">
        <v>100</v>
      </c>
      <c r="J31" s="12" t="s">
        <v>100</v>
      </c>
      <c r="K31" s="12" t="s">
        <v>100</v>
      </c>
      <c r="L31" s="12" t="s">
        <v>100</v>
      </c>
      <c r="M31" s="12" t="s">
        <v>100</v>
      </c>
      <c r="N31" s="12" t="s">
        <v>100</v>
      </c>
      <c r="O31" s="12">
        <v>33</v>
      </c>
      <c r="P31" s="12">
        <v>65</v>
      </c>
      <c r="Q31" s="12">
        <v>32</v>
      </c>
      <c r="R31" s="12">
        <v>123</v>
      </c>
      <c r="S31" s="12">
        <v>897</v>
      </c>
      <c r="T31" s="12">
        <v>1021</v>
      </c>
      <c r="U31" s="12">
        <v>342</v>
      </c>
      <c r="V31" s="12">
        <v>3280</v>
      </c>
      <c r="W31" s="12">
        <v>3877</v>
      </c>
      <c r="X31" s="12">
        <v>1855</v>
      </c>
      <c r="Y31" s="12">
        <v>2518</v>
      </c>
      <c r="Z31" s="12">
        <v>1838</v>
      </c>
      <c r="AA31" s="12">
        <v>597</v>
      </c>
      <c r="AB31" s="12">
        <v>788</v>
      </c>
      <c r="AC31" s="12">
        <v>568</v>
      </c>
      <c r="AD31" s="12">
        <v>621</v>
      </c>
      <c r="AE31" s="12">
        <v>442</v>
      </c>
      <c r="AF31" s="12">
        <v>-235</v>
      </c>
      <c r="AG31" s="12">
        <v>319</v>
      </c>
      <c r="AH31" s="12">
        <v>336</v>
      </c>
      <c r="AI31" s="12">
        <v>275</v>
      </c>
      <c r="AJ31" s="12">
        <v>223</v>
      </c>
      <c r="AK31" s="12">
        <v>141</v>
      </c>
      <c r="AL31" s="12">
        <v>23</v>
      </c>
      <c r="AM31" s="12">
        <v>233</v>
      </c>
      <c r="AN31" s="12">
        <v>225</v>
      </c>
      <c r="AO31" s="27">
        <v>162</v>
      </c>
      <c r="AP31" s="27">
        <v>159</v>
      </c>
      <c r="AQ31" s="27">
        <v>169</v>
      </c>
      <c r="AR31" s="27">
        <v>182</v>
      </c>
      <c r="AS31" s="27">
        <v>158</v>
      </c>
      <c r="AT31" s="27">
        <v>162</v>
      </c>
      <c r="AU31" s="27">
        <v>-441</v>
      </c>
      <c r="AV31" s="27">
        <v>195</v>
      </c>
      <c r="AW31" s="27">
        <v>179</v>
      </c>
      <c r="AX31" s="27">
        <v>754</v>
      </c>
      <c r="AY31" s="27">
        <v>199</v>
      </c>
      <c r="AZ31" s="27">
        <v>-3263</v>
      </c>
      <c r="BA31" s="27">
        <v>375</v>
      </c>
      <c r="BB31" s="27">
        <v>217</v>
      </c>
      <c r="BC31" s="27">
        <v>-140</v>
      </c>
      <c r="BD31" s="27">
        <v>449</v>
      </c>
      <c r="BE31" s="27">
        <v>234</v>
      </c>
      <c r="BF31" s="27">
        <v>-536</v>
      </c>
      <c r="BG31" s="27">
        <v>-878</v>
      </c>
      <c r="BH31" s="27">
        <v>-743</v>
      </c>
      <c r="BI31" s="27">
        <v>-246</v>
      </c>
      <c r="BJ31" s="25">
        <v>-750</v>
      </c>
      <c r="BK31" s="25">
        <v>-13844</v>
      </c>
      <c r="BL31" s="25">
        <v>-7264</v>
      </c>
      <c r="BM31" s="9">
        <v>2128</v>
      </c>
      <c r="BN31" s="9">
        <v>243</v>
      </c>
      <c r="BO31" s="9">
        <v>80</v>
      </c>
      <c r="BP31" s="9">
        <v>-209</v>
      </c>
      <c r="BQ31" s="9">
        <v>-1813</v>
      </c>
      <c r="BR31" s="9">
        <v>-1461</v>
      </c>
      <c r="BV31" s="34">
        <f t="shared" si="0"/>
        <v>1.5804878048780487E-5</v>
      </c>
      <c r="BW31" s="34">
        <f t="shared" si="1"/>
        <v>-2.654970760233918E-4</v>
      </c>
      <c r="BX31" s="35">
        <f t="shared" si="2"/>
        <v>-2.8130195407217231E-4</v>
      </c>
      <c r="BZ31" s="34">
        <f t="shared" si="3"/>
        <v>1.5025231048364234E-5</v>
      </c>
      <c r="CA31" s="35">
        <f t="shared" si="4"/>
        <v>-2.8052230707175605E-4</v>
      </c>
    </row>
    <row r="32" spans="1:79" ht="14" customHeight="1" x14ac:dyDescent="0.2">
      <c r="A32" s="7" t="s">
        <v>102</v>
      </c>
      <c r="B32" s="12">
        <v>71</v>
      </c>
      <c r="C32" s="12">
        <v>80</v>
      </c>
      <c r="D32" s="12">
        <v>87</v>
      </c>
      <c r="E32" s="12">
        <v>97</v>
      </c>
      <c r="F32" s="12">
        <v>101</v>
      </c>
      <c r="G32" s="12">
        <v>109</v>
      </c>
      <c r="H32" s="12">
        <v>118</v>
      </c>
      <c r="I32" s="12">
        <v>122</v>
      </c>
      <c r="J32" s="12">
        <v>142</v>
      </c>
      <c r="K32" s="12">
        <v>155</v>
      </c>
      <c r="L32" s="12">
        <v>207</v>
      </c>
      <c r="M32" s="12">
        <v>231</v>
      </c>
      <c r="N32" s="12">
        <v>331</v>
      </c>
      <c r="O32" s="12">
        <v>389</v>
      </c>
      <c r="P32" s="12">
        <v>558</v>
      </c>
      <c r="Q32" s="12">
        <v>146</v>
      </c>
      <c r="R32" s="12">
        <v>664</v>
      </c>
      <c r="S32" s="12">
        <v>798</v>
      </c>
      <c r="T32" s="12">
        <v>742</v>
      </c>
      <c r="U32" s="12">
        <v>877</v>
      </c>
      <c r="V32" s="12">
        <v>954</v>
      </c>
      <c r="W32" s="12">
        <v>871</v>
      </c>
      <c r="X32" s="12">
        <v>878</v>
      </c>
      <c r="Y32" s="12">
        <v>773</v>
      </c>
      <c r="Z32" s="12">
        <v>664</v>
      </c>
      <c r="AA32" s="12">
        <v>739</v>
      </c>
      <c r="AB32" s="12">
        <v>684</v>
      </c>
      <c r="AC32" s="12">
        <v>640</v>
      </c>
      <c r="AD32" s="12">
        <v>521</v>
      </c>
      <c r="AE32" s="12">
        <v>558</v>
      </c>
      <c r="AF32" s="12">
        <v>340</v>
      </c>
      <c r="AG32" s="12">
        <v>486</v>
      </c>
      <c r="AH32" s="12">
        <v>176</v>
      </c>
      <c r="AI32" s="12">
        <v>462</v>
      </c>
      <c r="AJ32" s="12">
        <v>458</v>
      </c>
      <c r="AK32" s="12">
        <v>425</v>
      </c>
      <c r="AL32" s="12">
        <v>254</v>
      </c>
      <c r="AM32" s="12">
        <v>235</v>
      </c>
      <c r="AN32" s="12">
        <v>218</v>
      </c>
      <c r="AO32" s="27">
        <v>229</v>
      </c>
      <c r="AP32" s="27">
        <v>235</v>
      </c>
      <c r="AQ32" s="27">
        <v>231</v>
      </c>
      <c r="AR32" s="27">
        <v>247</v>
      </c>
      <c r="AS32" s="27">
        <v>305</v>
      </c>
      <c r="AT32" s="27">
        <v>324</v>
      </c>
      <c r="AU32" s="27">
        <v>245</v>
      </c>
      <c r="AV32" s="27">
        <v>356</v>
      </c>
      <c r="AW32" s="27">
        <v>456</v>
      </c>
      <c r="AX32" s="27">
        <v>518</v>
      </c>
      <c r="AY32" s="27">
        <v>621</v>
      </c>
      <c r="AZ32" s="27">
        <v>617</v>
      </c>
      <c r="BA32" s="27">
        <v>525</v>
      </c>
      <c r="BB32" s="27">
        <v>547</v>
      </c>
      <c r="BC32" s="27">
        <v>444</v>
      </c>
      <c r="BD32" s="27">
        <v>495</v>
      </c>
      <c r="BE32" s="27">
        <v>499</v>
      </c>
      <c r="BF32" s="27">
        <v>517</v>
      </c>
      <c r="BG32" s="27">
        <v>509</v>
      </c>
      <c r="BH32" s="27">
        <v>588</v>
      </c>
      <c r="BI32" s="27">
        <v>590</v>
      </c>
      <c r="BJ32" s="25">
        <v>596</v>
      </c>
      <c r="BK32" s="25">
        <v>617</v>
      </c>
      <c r="BL32" s="25">
        <v>635</v>
      </c>
      <c r="BM32" s="9">
        <v>1136</v>
      </c>
      <c r="BN32" s="9">
        <v>908</v>
      </c>
      <c r="BO32" s="9">
        <v>960</v>
      </c>
      <c r="BP32" s="9">
        <v>973</v>
      </c>
      <c r="BQ32" s="9">
        <v>983</v>
      </c>
      <c r="BR32" s="9">
        <v>1006</v>
      </c>
      <c r="BV32" s="34">
        <f t="shared" si="0"/>
        <v>2.2341463414634146E-5</v>
      </c>
      <c r="BW32" s="34">
        <f t="shared" si="1"/>
        <v>2.320906432748538E-5</v>
      </c>
      <c r="BX32" s="35">
        <f t="shared" si="2"/>
        <v>8.6760091285123411E-7</v>
      </c>
      <c r="BZ32" s="34">
        <f t="shared" si="3"/>
        <v>2.2207102492865377E-5</v>
      </c>
      <c r="CA32" s="35">
        <f t="shared" si="4"/>
        <v>1.0019618346200029E-6</v>
      </c>
    </row>
    <row r="33" spans="1:79" ht="14" customHeight="1" x14ac:dyDescent="0.2">
      <c r="A33" s="7" t="s">
        <v>103</v>
      </c>
      <c r="B33" s="13">
        <v>604</v>
      </c>
      <c r="C33" s="13">
        <v>530</v>
      </c>
      <c r="D33" s="13">
        <v>572</v>
      </c>
      <c r="E33" s="13">
        <v>699</v>
      </c>
      <c r="F33" s="13">
        <v>612</v>
      </c>
      <c r="G33" s="13">
        <v>782</v>
      </c>
      <c r="H33" s="13">
        <v>1037</v>
      </c>
      <c r="I33" s="13">
        <v>1010</v>
      </c>
      <c r="J33" s="13">
        <v>997</v>
      </c>
      <c r="K33" s="13">
        <v>1035</v>
      </c>
      <c r="L33" s="13">
        <v>1296</v>
      </c>
      <c r="M33" s="13">
        <v>1237</v>
      </c>
      <c r="N33" s="13">
        <v>1303</v>
      </c>
      <c r="O33" s="13">
        <v>2916</v>
      </c>
      <c r="P33" s="13">
        <v>4204</v>
      </c>
      <c r="Q33" s="13">
        <v>1129</v>
      </c>
      <c r="R33" s="13">
        <v>5770</v>
      </c>
      <c r="S33" s="13">
        <v>7991</v>
      </c>
      <c r="T33" s="13">
        <v>9179</v>
      </c>
      <c r="U33" s="13">
        <v>10156</v>
      </c>
      <c r="V33" s="13">
        <v>15166</v>
      </c>
      <c r="W33" s="13">
        <v>13527</v>
      </c>
      <c r="X33" s="13">
        <v>9353</v>
      </c>
      <c r="Y33" s="13">
        <v>7073</v>
      </c>
      <c r="Z33" s="13">
        <v>5608</v>
      </c>
      <c r="AA33" s="13">
        <v>4690</v>
      </c>
      <c r="AB33" s="13">
        <v>4072</v>
      </c>
      <c r="AC33" s="13">
        <v>2296</v>
      </c>
      <c r="AD33" s="13">
        <v>2705</v>
      </c>
      <c r="AE33" s="13">
        <v>3341</v>
      </c>
      <c r="AF33" s="13">
        <v>2436</v>
      </c>
      <c r="AG33" s="13">
        <v>4499</v>
      </c>
      <c r="AH33" s="13">
        <v>4319</v>
      </c>
      <c r="AI33" s="13">
        <v>5218</v>
      </c>
      <c r="AJ33" s="13">
        <v>4936</v>
      </c>
      <c r="AK33" s="13">
        <v>2839</v>
      </c>
      <c r="AL33" s="13">
        <v>1475</v>
      </c>
      <c r="AM33" s="13">
        <v>1270</v>
      </c>
      <c r="AN33" s="13">
        <v>911</v>
      </c>
      <c r="AO33" s="28">
        <v>-761</v>
      </c>
      <c r="AP33" s="28">
        <v>9</v>
      </c>
      <c r="AQ33" s="28">
        <v>475</v>
      </c>
      <c r="AR33" s="28">
        <v>-725</v>
      </c>
      <c r="AS33" s="28">
        <v>-147</v>
      </c>
      <c r="AT33" s="28">
        <v>440</v>
      </c>
      <c r="AU33" s="28">
        <v>785</v>
      </c>
      <c r="AV33" s="28">
        <v>-852</v>
      </c>
      <c r="AW33" s="28">
        <v>631</v>
      </c>
      <c r="AX33" s="28">
        <v>4755</v>
      </c>
      <c r="AY33" s="28">
        <v>11618</v>
      </c>
      <c r="AZ33" s="28">
        <v>12174</v>
      </c>
      <c r="BA33" s="28">
        <v>14858</v>
      </c>
      <c r="BB33" s="28">
        <v>11042</v>
      </c>
      <c r="BC33" s="28">
        <v>5270</v>
      </c>
      <c r="BD33" s="28">
        <v>6841</v>
      </c>
      <c r="BE33" s="28">
        <v>3721</v>
      </c>
      <c r="BF33" s="28">
        <v>3856</v>
      </c>
      <c r="BG33" s="28">
        <v>2169</v>
      </c>
      <c r="BH33" s="28">
        <v>5041</v>
      </c>
      <c r="BI33" s="28">
        <v>7083</v>
      </c>
      <c r="BJ33" s="26">
        <v>5977</v>
      </c>
      <c r="BK33" s="26">
        <v>-9132</v>
      </c>
      <c r="BL33" s="26">
        <v>-406</v>
      </c>
      <c r="BM33" s="10">
        <v>27109</v>
      </c>
      <c r="BN33" s="10">
        <v>39136</v>
      </c>
      <c r="BO33" s="10">
        <v>51752</v>
      </c>
      <c r="BP33" s="10">
        <v>58360</v>
      </c>
      <c r="BQ33" s="10">
        <v>56822</v>
      </c>
      <c r="BR33" s="10">
        <v>56916</v>
      </c>
      <c r="BV33" s="39">
        <f t="shared" si="0"/>
        <v>-7.4243902439024388E-5</v>
      </c>
      <c r="BW33" s="39">
        <f t="shared" si="1"/>
        <v>-1.4839181286549708E-5</v>
      </c>
      <c r="BX33" s="36">
        <f t="shared" si="2"/>
        <v>5.940472115247468E-5</v>
      </c>
      <c r="BZ33" s="34">
        <f t="shared" si="3"/>
        <v>8.5048477632250387E-7</v>
      </c>
      <c r="CA33" s="36">
        <f t="shared" si="4"/>
        <v>-1.568966606287221E-5</v>
      </c>
    </row>
    <row r="34" spans="1:79" ht="14" customHeight="1" x14ac:dyDescent="0.2">
      <c r="A34" s="3" t="s">
        <v>104</v>
      </c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K34" s="24"/>
      <c r="BL34" s="24"/>
      <c r="BM34" s="6"/>
      <c r="BN34" s="6"/>
      <c r="BO34" s="6"/>
      <c r="BP34" s="6"/>
      <c r="BQ34" s="6"/>
      <c r="BR34" s="6"/>
      <c r="BV34" s="34">
        <f t="shared" si="0"/>
        <v>0</v>
      </c>
      <c r="BW34" s="34">
        <f t="shared" si="1"/>
        <v>0</v>
      </c>
      <c r="BX34" s="35">
        <f t="shared" si="2"/>
        <v>0</v>
      </c>
      <c r="BZ34" s="34">
        <f t="shared" si="3"/>
        <v>0</v>
      </c>
      <c r="CA34" s="35">
        <f t="shared" si="4"/>
        <v>0</v>
      </c>
    </row>
    <row r="35" spans="1:79" ht="14" customHeight="1" x14ac:dyDescent="0.2">
      <c r="A35" s="7" t="s">
        <v>105</v>
      </c>
      <c r="B35" s="12">
        <v>1290</v>
      </c>
      <c r="C35" s="12">
        <v>1448</v>
      </c>
      <c r="D35" s="12">
        <v>1461</v>
      </c>
      <c r="E35" s="12">
        <v>1546</v>
      </c>
      <c r="F35" s="12">
        <v>1704</v>
      </c>
      <c r="G35" s="12">
        <v>1685</v>
      </c>
      <c r="H35" s="12">
        <v>1644</v>
      </c>
      <c r="I35" s="12">
        <v>1591</v>
      </c>
      <c r="J35" s="12">
        <v>1514</v>
      </c>
      <c r="K35" s="12">
        <v>1768</v>
      </c>
      <c r="L35" s="12">
        <v>1948</v>
      </c>
      <c r="M35" s="12">
        <v>2221</v>
      </c>
      <c r="N35" s="12">
        <v>2200</v>
      </c>
      <c r="O35" s="12">
        <v>2608</v>
      </c>
      <c r="P35" s="12">
        <v>2742</v>
      </c>
      <c r="Q35" s="12">
        <v>805</v>
      </c>
      <c r="R35" s="12">
        <v>3213</v>
      </c>
      <c r="S35" s="12">
        <v>3431</v>
      </c>
      <c r="T35" s="12">
        <v>3853</v>
      </c>
      <c r="U35" s="12">
        <v>4223</v>
      </c>
      <c r="V35" s="12">
        <v>4132</v>
      </c>
      <c r="W35" s="12">
        <v>3948</v>
      </c>
      <c r="X35" s="12">
        <v>3904</v>
      </c>
      <c r="Y35" s="12">
        <v>4070</v>
      </c>
      <c r="Z35" s="12">
        <v>4122</v>
      </c>
      <c r="AA35" s="12">
        <v>4041</v>
      </c>
      <c r="AB35" s="12">
        <v>3783</v>
      </c>
      <c r="AC35" s="12">
        <v>4034</v>
      </c>
      <c r="AD35" s="12">
        <v>4271</v>
      </c>
      <c r="AE35" s="12">
        <v>4401</v>
      </c>
      <c r="AF35" s="12">
        <v>4366</v>
      </c>
      <c r="AG35" s="12">
        <v>4559</v>
      </c>
      <c r="AH35" s="12">
        <v>4258</v>
      </c>
      <c r="AI35" s="12">
        <v>4488</v>
      </c>
      <c r="AJ35" s="12">
        <v>4625</v>
      </c>
      <c r="AK35" s="12">
        <v>4536</v>
      </c>
      <c r="AL35" s="12">
        <v>4411</v>
      </c>
      <c r="AM35" s="12">
        <v>4647</v>
      </c>
      <c r="AN35" s="12">
        <v>4725</v>
      </c>
      <c r="AO35" s="27">
        <v>5078</v>
      </c>
      <c r="AP35" s="27">
        <v>5237</v>
      </c>
      <c r="AQ35" s="27">
        <v>5570</v>
      </c>
      <c r="AR35" s="27">
        <v>5492</v>
      </c>
      <c r="AS35" s="27">
        <v>5571</v>
      </c>
      <c r="AT35" s="27">
        <v>5726</v>
      </c>
      <c r="AU35" s="27">
        <v>8030</v>
      </c>
      <c r="AV35" s="27">
        <v>5104</v>
      </c>
      <c r="AW35" s="27">
        <v>6074</v>
      </c>
      <c r="AX35" s="27">
        <v>8068</v>
      </c>
      <c r="AY35" s="27">
        <v>11662</v>
      </c>
      <c r="AZ35" s="27">
        <v>11621</v>
      </c>
      <c r="BA35" s="27">
        <v>9178</v>
      </c>
      <c r="BB35" s="27">
        <v>7675</v>
      </c>
      <c r="BC35" s="27">
        <v>7912</v>
      </c>
      <c r="BD35" s="27">
        <v>7760</v>
      </c>
      <c r="BE35" s="27">
        <v>7378</v>
      </c>
      <c r="BF35" s="27">
        <v>7527</v>
      </c>
      <c r="BG35" s="27">
        <v>5943</v>
      </c>
      <c r="BH35" s="27">
        <v>7785</v>
      </c>
      <c r="BI35" s="27">
        <v>8909</v>
      </c>
      <c r="BJ35" s="25">
        <v>9643</v>
      </c>
      <c r="BK35" s="25">
        <v>10441</v>
      </c>
      <c r="BL35" s="25">
        <v>10458</v>
      </c>
      <c r="BM35" s="9">
        <v>16610</v>
      </c>
      <c r="BN35" s="9">
        <v>13575</v>
      </c>
      <c r="BO35" s="9">
        <v>12983</v>
      </c>
      <c r="BP35" s="9">
        <v>12923</v>
      </c>
      <c r="BQ35" s="9">
        <v>10252</v>
      </c>
      <c r="BR35" s="9">
        <v>9263</v>
      </c>
      <c r="BV35" s="34">
        <f t="shared" si="0"/>
        <v>4.9541463414634146E-4</v>
      </c>
      <c r="BW35" s="34">
        <f t="shared" si="1"/>
        <v>3.8223684210526317E-4</v>
      </c>
      <c r="BX35" s="35">
        <f t="shared" si="2"/>
        <v>-1.1317779204107829E-4</v>
      </c>
      <c r="BZ35" s="34">
        <f t="shared" si="3"/>
        <v>4.9488764151121693E-4</v>
      </c>
      <c r="CA35" s="35">
        <f t="shared" si="4"/>
        <v>-1.1265079940595376E-4</v>
      </c>
    </row>
    <row r="36" spans="1:79" ht="14" customHeight="1" x14ac:dyDescent="0.2">
      <c r="A36" s="7" t="s">
        <v>106</v>
      </c>
      <c r="B36" s="12">
        <v>376</v>
      </c>
      <c r="C36" s="12">
        <v>357</v>
      </c>
      <c r="D36" s="12">
        <v>364</v>
      </c>
      <c r="E36" s="12">
        <v>384</v>
      </c>
      <c r="F36" s="12">
        <v>351</v>
      </c>
      <c r="G36" s="12">
        <v>417</v>
      </c>
      <c r="H36" s="12">
        <v>457</v>
      </c>
      <c r="I36" s="12">
        <v>323</v>
      </c>
      <c r="J36" s="12">
        <v>436</v>
      </c>
      <c r="K36" s="12">
        <v>553</v>
      </c>
      <c r="L36" s="12">
        <v>522</v>
      </c>
      <c r="M36" s="12">
        <v>403</v>
      </c>
      <c r="N36" s="12">
        <v>243</v>
      </c>
      <c r="O36" s="12">
        <v>761</v>
      </c>
      <c r="P36" s="12">
        <v>744</v>
      </c>
      <c r="Q36" s="12">
        <v>193</v>
      </c>
      <c r="R36" s="12">
        <v>736</v>
      </c>
      <c r="S36" s="12">
        <v>1229</v>
      </c>
      <c r="T36" s="12">
        <v>1070</v>
      </c>
      <c r="U36" s="12">
        <v>1348</v>
      </c>
      <c r="V36" s="12">
        <v>1490</v>
      </c>
      <c r="W36" s="12">
        <v>1365</v>
      </c>
      <c r="X36" s="12">
        <v>1787</v>
      </c>
      <c r="Y36" s="12">
        <v>1615</v>
      </c>
      <c r="Z36" s="12">
        <v>1860</v>
      </c>
      <c r="AA36" s="12">
        <v>1749</v>
      </c>
      <c r="AB36" s="12">
        <v>1822</v>
      </c>
      <c r="AC36" s="12">
        <v>2589</v>
      </c>
      <c r="AD36" s="12">
        <v>3792</v>
      </c>
      <c r="AE36" s="12">
        <v>4030</v>
      </c>
      <c r="AF36" s="12">
        <v>4646</v>
      </c>
      <c r="AG36" s="12">
        <v>5268</v>
      </c>
      <c r="AH36" s="12">
        <v>5498</v>
      </c>
      <c r="AI36" s="12">
        <v>5789</v>
      </c>
      <c r="AJ36" s="12">
        <v>5958</v>
      </c>
      <c r="AK36" s="12">
        <v>5980</v>
      </c>
      <c r="AL36" s="12">
        <v>5669</v>
      </c>
      <c r="AM36" s="12">
        <v>6204</v>
      </c>
      <c r="AN36" s="12">
        <v>6367</v>
      </c>
      <c r="AO36" s="27">
        <v>6762</v>
      </c>
      <c r="AP36" s="27">
        <v>7109</v>
      </c>
      <c r="AQ36" s="27">
        <v>9797</v>
      </c>
      <c r="AR36" s="27">
        <v>9739</v>
      </c>
      <c r="AS36" s="27">
        <v>9758</v>
      </c>
      <c r="AT36" s="27">
        <v>6226</v>
      </c>
      <c r="AU36" s="27">
        <v>7813</v>
      </c>
      <c r="AV36" s="27">
        <v>9646</v>
      </c>
      <c r="AW36" s="27">
        <v>8718</v>
      </c>
      <c r="AX36" s="27">
        <v>9813</v>
      </c>
      <c r="AY36" s="27">
        <v>10783</v>
      </c>
      <c r="AZ36" s="27">
        <v>11955</v>
      </c>
      <c r="BA36" s="27">
        <v>11101</v>
      </c>
      <c r="BB36" s="27">
        <v>10723</v>
      </c>
      <c r="BC36" s="27">
        <v>9707</v>
      </c>
      <c r="BD36" s="27">
        <v>10519</v>
      </c>
      <c r="BE36" s="27">
        <v>12305</v>
      </c>
      <c r="BF36" s="27">
        <v>12244</v>
      </c>
      <c r="BG36" s="27">
        <v>13408</v>
      </c>
      <c r="BH36" s="27">
        <v>11108</v>
      </c>
      <c r="BI36" s="27">
        <v>13539</v>
      </c>
      <c r="BJ36" s="25">
        <v>14811</v>
      </c>
      <c r="BK36" s="25">
        <v>10144</v>
      </c>
      <c r="BL36" s="25">
        <v>11900</v>
      </c>
      <c r="BM36" s="9">
        <v>21737</v>
      </c>
      <c r="BN36" s="9">
        <v>23260</v>
      </c>
      <c r="BO36" s="9">
        <v>22867</v>
      </c>
      <c r="BP36" s="9">
        <v>21721</v>
      </c>
      <c r="BQ36" s="9">
        <v>20971</v>
      </c>
      <c r="BR36" s="9">
        <v>18860</v>
      </c>
      <c r="BV36" s="34">
        <f t="shared" si="0"/>
        <v>6.5970731707317072E-4</v>
      </c>
      <c r="BW36" s="34">
        <f t="shared" si="1"/>
        <v>4.3494152046783625E-4</v>
      </c>
      <c r="BX36" s="35">
        <f t="shared" si="2"/>
        <v>-2.2476579660533447E-4</v>
      </c>
      <c r="BZ36" s="34">
        <f t="shared" si="3"/>
        <v>6.7178847498629778E-4</v>
      </c>
      <c r="CA36" s="35">
        <f t="shared" si="4"/>
        <v>-2.3684695451846153E-4</v>
      </c>
    </row>
    <row r="37" spans="1:79" ht="14" customHeight="1" x14ac:dyDescent="0.2">
      <c r="A37" s="7" t="s">
        <v>107</v>
      </c>
      <c r="B37" s="12">
        <v>123</v>
      </c>
      <c r="C37" s="12">
        <v>148</v>
      </c>
      <c r="D37" s="12">
        <v>167</v>
      </c>
      <c r="E37" s="12">
        <v>175</v>
      </c>
      <c r="F37" s="12">
        <v>189</v>
      </c>
      <c r="G37" s="12">
        <v>222</v>
      </c>
      <c r="H37" s="12">
        <v>269</v>
      </c>
      <c r="I37" s="12">
        <v>315</v>
      </c>
      <c r="J37" s="12">
        <v>303</v>
      </c>
      <c r="K37" s="12">
        <v>397</v>
      </c>
      <c r="L37" s="12">
        <v>439</v>
      </c>
      <c r="M37" s="12">
        <v>464</v>
      </c>
      <c r="N37" s="12">
        <v>551</v>
      </c>
      <c r="O37" s="12">
        <v>696</v>
      </c>
      <c r="P37" s="12">
        <v>739</v>
      </c>
      <c r="Q37" s="12">
        <v>207</v>
      </c>
      <c r="R37" s="12">
        <v>838</v>
      </c>
      <c r="S37" s="12">
        <v>1207</v>
      </c>
      <c r="T37" s="12">
        <v>1239</v>
      </c>
      <c r="U37" s="12">
        <v>1372</v>
      </c>
      <c r="V37" s="12">
        <v>1297</v>
      </c>
      <c r="W37" s="12">
        <v>1154</v>
      </c>
      <c r="X37" s="12">
        <v>1170</v>
      </c>
      <c r="Y37" s="12">
        <v>1263</v>
      </c>
      <c r="Z37" s="12">
        <v>1230</v>
      </c>
      <c r="AA37" s="12">
        <v>1141</v>
      </c>
      <c r="AB37" s="12">
        <v>1206</v>
      </c>
      <c r="AC37" s="12">
        <v>1268</v>
      </c>
      <c r="AD37" s="12">
        <v>1336</v>
      </c>
      <c r="AE37" s="12">
        <v>1388</v>
      </c>
      <c r="AF37" s="12">
        <v>1531</v>
      </c>
      <c r="AG37" s="12">
        <v>1681</v>
      </c>
      <c r="AH37" s="12">
        <v>1890</v>
      </c>
      <c r="AI37" s="12">
        <v>1871</v>
      </c>
      <c r="AJ37" s="12">
        <v>1998</v>
      </c>
      <c r="AK37" s="12">
        <v>1933</v>
      </c>
      <c r="AL37" s="12">
        <v>2029</v>
      </c>
      <c r="AM37" s="12">
        <v>2092</v>
      </c>
      <c r="AN37" s="12">
        <v>2657</v>
      </c>
      <c r="AO37" s="27">
        <v>2540</v>
      </c>
      <c r="AP37" s="27">
        <v>2311</v>
      </c>
      <c r="AQ37" s="27">
        <v>2735</v>
      </c>
      <c r="AR37" s="27">
        <v>2843</v>
      </c>
      <c r="AS37" s="27">
        <v>2944</v>
      </c>
      <c r="AT37" s="27">
        <v>2990</v>
      </c>
      <c r="AU37" s="27">
        <v>3042</v>
      </c>
      <c r="AV37" s="27">
        <v>2956</v>
      </c>
      <c r="AW37" s="27">
        <v>3208</v>
      </c>
      <c r="AX37" s="27">
        <v>3550</v>
      </c>
      <c r="AY37" s="27">
        <v>3911</v>
      </c>
      <c r="AZ37" s="27">
        <v>4157</v>
      </c>
      <c r="BA37" s="27">
        <v>3752</v>
      </c>
      <c r="BB37" s="27">
        <v>3506</v>
      </c>
      <c r="BC37" s="27">
        <v>3362</v>
      </c>
      <c r="BD37" s="27">
        <v>3501</v>
      </c>
      <c r="BE37" s="27">
        <v>3688</v>
      </c>
      <c r="BF37" s="27">
        <v>3874</v>
      </c>
      <c r="BG37" s="27">
        <v>3988</v>
      </c>
      <c r="BH37" s="27">
        <v>3894</v>
      </c>
      <c r="BI37" s="27">
        <v>4195</v>
      </c>
      <c r="BJ37" s="25">
        <v>4204</v>
      </c>
      <c r="BK37" s="25">
        <v>4480</v>
      </c>
      <c r="BL37" s="25">
        <v>4914</v>
      </c>
      <c r="BM37" s="9">
        <v>5655</v>
      </c>
      <c r="BN37" s="9">
        <v>6333</v>
      </c>
      <c r="BO37" s="9">
        <v>7111</v>
      </c>
      <c r="BP37" s="9">
        <v>7043</v>
      </c>
      <c r="BQ37" s="9">
        <v>7109</v>
      </c>
      <c r="BR37" s="9">
        <v>6875</v>
      </c>
      <c r="BV37" s="34">
        <f t="shared" si="0"/>
        <v>2.4780487804878051E-4</v>
      </c>
      <c r="BW37" s="34">
        <f t="shared" si="1"/>
        <v>1.7960526315789473E-4</v>
      </c>
      <c r="BX37" s="35">
        <f t="shared" si="2"/>
        <v>-6.8199614890885783E-5</v>
      </c>
      <c r="BZ37" s="34">
        <f t="shared" si="3"/>
        <v>2.1838559089792294E-4</v>
      </c>
      <c r="CA37" s="35">
        <f t="shared" si="4"/>
        <v>-3.8780327740028209E-5</v>
      </c>
    </row>
    <row r="38" spans="1:79" ht="14" customHeight="1" x14ac:dyDescent="0.2">
      <c r="A38" s="7" t="s">
        <v>108</v>
      </c>
      <c r="B38" s="12">
        <v>70</v>
      </c>
      <c r="C38" s="12">
        <v>87</v>
      </c>
      <c r="D38" s="12">
        <v>117</v>
      </c>
      <c r="E38" s="12">
        <v>134</v>
      </c>
      <c r="F38" s="12">
        <v>158</v>
      </c>
      <c r="G38" s="12">
        <v>190</v>
      </c>
      <c r="H38" s="12">
        <v>249</v>
      </c>
      <c r="I38" s="12">
        <v>303</v>
      </c>
      <c r="J38" s="12">
        <v>384</v>
      </c>
      <c r="K38" s="12">
        <v>702</v>
      </c>
      <c r="L38" s="12">
        <v>764</v>
      </c>
      <c r="M38" s="12">
        <v>1122</v>
      </c>
      <c r="N38" s="12">
        <v>2035</v>
      </c>
      <c r="O38" s="12">
        <v>2523</v>
      </c>
      <c r="P38" s="12">
        <v>3067</v>
      </c>
      <c r="Q38" s="12">
        <v>1091</v>
      </c>
      <c r="R38" s="12">
        <v>4279</v>
      </c>
      <c r="S38" s="12">
        <v>3965</v>
      </c>
      <c r="T38" s="12">
        <v>4707</v>
      </c>
      <c r="U38" s="12">
        <v>5510</v>
      </c>
      <c r="V38" s="12">
        <v>5170</v>
      </c>
      <c r="W38" s="12">
        <v>5012</v>
      </c>
      <c r="X38" s="12">
        <v>4263</v>
      </c>
      <c r="Y38" s="12">
        <v>4044</v>
      </c>
      <c r="Z38" s="12">
        <v>4465</v>
      </c>
      <c r="AA38" s="12">
        <v>4831</v>
      </c>
      <c r="AB38" s="12">
        <v>4869</v>
      </c>
      <c r="AC38" s="12">
        <v>4832</v>
      </c>
      <c r="AD38" s="12">
        <v>4878</v>
      </c>
      <c r="AE38" s="12">
        <v>5156</v>
      </c>
      <c r="AF38" s="12">
        <v>5854</v>
      </c>
      <c r="AG38" s="12">
        <v>6073</v>
      </c>
      <c r="AH38" s="12">
        <v>6066</v>
      </c>
      <c r="AI38" s="12">
        <v>6042</v>
      </c>
      <c r="AJ38" s="12">
        <v>6502</v>
      </c>
      <c r="AK38" s="12">
        <v>6180</v>
      </c>
      <c r="AL38" s="12">
        <v>6284</v>
      </c>
      <c r="AM38" s="12">
        <v>6417</v>
      </c>
      <c r="AN38" s="12">
        <v>6891</v>
      </c>
      <c r="AO38" s="27">
        <v>7395</v>
      </c>
      <c r="AP38" s="27">
        <v>7502</v>
      </c>
      <c r="AQ38" s="27">
        <v>7602</v>
      </c>
      <c r="AR38" s="27">
        <v>8201</v>
      </c>
      <c r="AS38" s="27">
        <v>8473</v>
      </c>
      <c r="AT38" s="27">
        <v>8065</v>
      </c>
      <c r="AU38" s="27">
        <v>8565</v>
      </c>
      <c r="AV38" s="27">
        <v>8410</v>
      </c>
      <c r="AW38" s="27">
        <v>8079</v>
      </c>
      <c r="AX38" s="27">
        <v>8270</v>
      </c>
      <c r="AY38" s="27">
        <v>10841</v>
      </c>
      <c r="AZ38" s="27">
        <v>10946</v>
      </c>
      <c r="BA38" s="27">
        <v>10813</v>
      </c>
      <c r="BB38" s="27">
        <v>9624</v>
      </c>
      <c r="BC38" s="27">
        <v>8634</v>
      </c>
      <c r="BD38" s="27">
        <v>7240</v>
      </c>
      <c r="BE38" s="27">
        <v>8619</v>
      </c>
      <c r="BF38" s="27">
        <v>8089</v>
      </c>
      <c r="BG38" s="27">
        <v>8028</v>
      </c>
      <c r="BH38" s="27">
        <v>8188</v>
      </c>
      <c r="BI38" s="27">
        <v>8732</v>
      </c>
      <c r="BJ38" s="25">
        <v>8383</v>
      </c>
      <c r="BK38" s="25">
        <v>9174</v>
      </c>
      <c r="BL38" s="25">
        <v>12465</v>
      </c>
      <c r="BM38" s="9">
        <v>40831</v>
      </c>
      <c r="BN38" s="9">
        <v>20098</v>
      </c>
      <c r="BO38" s="9">
        <v>22955</v>
      </c>
      <c r="BP38" s="9">
        <v>22624</v>
      </c>
      <c r="BQ38" s="9">
        <v>17888</v>
      </c>
      <c r="BR38" s="9">
        <v>17333</v>
      </c>
      <c r="BV38" s="34">
        <f t="shared" si="0"/>
        <v>7.2146341463414634E-4</v>
      </c>
      <c r="BW38" s="34">
        <f t="shared" si="1"/>
        <v>4.5559210526315789E-4</v>
      </c>
      <c r="BX38" s="35">
        <f t="shared" si="2"/>
        <v>-2.6587130937098845E-4</v>
      </c>
      <c r="BZ38" s="34">
        <f t="shared" si="3"/>
        <v>7.0892631021904709E-4</v>
      </c>
      <c r="CA38" s="35">
        <f t="shared" si="4"/>
        <v>-2.533342049558892E-4</v>
      </c>
    </row>
    <row r="39" spans="1:79" ht="14" customHeight="1" x14ac:dyDescent="0.2">
      <c r="A39" s="7" t="s">
        <v>109</v>
      </c>
      <c r="B39" s="12">
        <v>186</v>
      </c>
      <c r="C39" s="12">
        <v>212</v>
      </c>
      <c r="D39" s="12">
        <v>255</v>
      </c>
      <c r="E39" s="12">
        <v>292</v>
      </c>
      <c r="F39" s="12">
        <v>317</v>
      </c>
      <c r="G39" s="12">
        <v>354</v>
      </c>
      <c r="H39" s="12">
        <v>370</v>
      </c>
      <c r="I39" s="12">
        <v>368</v>
      </c>
      <c r="J39" s="12">
        <v>428</v>
      </c>
      <c r="K39" s="12">
        <v>495</v>
      </c>
      <c r="L39" s="12">
        <v>567</v>
      </c>
      <c r="M39" s="12">
        <v>565</v>
      </c>
      <c r="N39" s="12">
        <v>668</v>
      </c>
      <c r="O39" s="12">
        <v>757</v>
      </c>
      <c r="P39" s="12">
        <v>891</v>
      </c>
      <c r="Q39" s="12">
        <v>228</v>
      </c>
      <c r="R39" s="12">
        <v>966</v>
      </c>
      <c r="S39" s="12">
        <v>1151</v>
      </c>
      <c r="T39" s="12">
        <v>1266</v>
      </c>
      <c r="U39" s="12">
        <v>1405</v>
      </c>
      <c r="V39" s="12">
        <v>1478</v>
      </c>
      <c r="W39" s="12">
        <v>1519</v>
      </c>
      <c r="X39" s="12">
        <v>1548</v>
      </c>
      <c r="Y39" s="12">
        <v>1595</v>
      </c>
      <c r="Z39" s="12">
        <v>1668</v>
      </c>
      <c r="AA39" s="12">
        <v>1866</v>
      </c>
      <c r="AB39" s="12">
        <v>1675</v>
      </c>
      <c r="AC39" s="12">
        <v>1878</v>
      </c>
      <c r="AD39" s="12">
        <v>1890</v>
      </c>
      <c r="AE39" s="12">
        <v>2080</v>
      </c>
      <c r="AF39" s="12">
        <v>2148</v>
      </c>
      <c r="AG39" s="12">
        <v>2420</v>
      </c>
      <c r="AH39" s="12">
        <v>2512</v>
      </c>
      <c r="AI39" s="12">
        <v>2811</v>
      </c>
      <c r="AJ39" s="12">
        <v>2806</v>
      </c>
      <c r="AK39" s="12">
        <v>2874</v>
      </c>
      <c r="AL39" s="12">
        <v>2808</v>
      </c>
      <c r="AM39" s="12">
        <v>2918</v>
      </c>
      <c r="AN39" s="12">
        <v>3303</v>
      </c>
      <c r="AO39" s="27">
        <v>3228</v>
      </c>
      <c r="AP39" s="27">
        <v>3373</v>
      </c>
      <c r="AQ39" s="27">
        <v>3722</v>
      </c>
      <c r="AR39" s="27">
        <v>3392</v>
      </c>
      <c r="AS39" s="27">
        <v>3948</v>
      </c>
      <c r="AT39" s="27">
        <v>4976</v>
      </c>
      <c r="AU39" s="27">
        <v>5575</v>
      </c>
      <c r="AV39" s="27">
        <v>5605</v>
      </c>
      <c r="AW39" s="27">
        <v>5741</v>
      </c>
      <c r="AX39" s="27">
        <v>5872</v>
      </c>
      <c r="AY39" s="27">
        <v>6470</v>
      </c>
      <c r="AZ39" s="27">
        <v>6794</v>
      </c>
      <c r="BA39" s="27">
        <v>6787</v>
      </c>
      <c r="BB39" s="27">
        <v>6617</v>
      </c>
      <c r="BC39" s="27">
        <v>6556</v>
      </c>
      <c r="BD39" s="27">
        <v>7013</v>
      </c>
      <c r="BE39" s="27">
        <v>7091</v>
      </c>
      <c r="BF39" s="27">
        <v>6162</v>
      </c>
      <c r="BG39" s="27">
        <v>7708</v>
      </c>
      <c r="BH39" s="27">
        <v>6861</v>
      </c>
      <c r="BI39" s="27">
        <v>7075</v>
      </c>
      <c r="BJ39" s="25">
        <v>7110</v>
      </c>
      <c r="BK39" s="25">
        <v>7145</v>
      </c>
      <c r="BL39" s="25">
        <v>7650</v>
      </c>
      <c r="BM39" s="9">
        <v>9147</v>
      </c>
      <c r="BN39" s="9">
        <v>9926</v>
      </c>
      <c r="BO39" s="9">
        <v>11058</v>
      </c>
      <c r="BP39" s="9">
        <v>11409</v>
      </c>
      <c r="BQ39" s="9">
        <v>10712</v>
      </c>
      <c r="BR39" s="9">
        <v>10322</v>
      </c>
      <c r="BV39" s="34">
        <f t="shared" si="0"/>
        <v>3.1492682926829269E-4</v>
      </c>
      <c r="BW39" s="34">
        <f t="shared" si="1"/>
        <v>2.7960526315789472E-4</v>
      </c>
      <c r="BX39" s="35">
        <f t="shared" si="2"/>
        <v>-3.5321566110397976E-5</v>
      </c>
      <c r="BZ39" s="34">
        <f t="shared" si="3"/>
        <v>3.187427945039784E-4</v>
      </c>
      <c r="CA39" s="35">
        <f t="shared" si="4"/>
        <v>-3.9137531346083684E-5</v>
      </c>
    </row>
    <row r="40" spans="1:79" ht="14" customHeight="1" x14ac:dyDescent="0.2">
      <c r="A40" s="7" t="s">
        <v>110</v>
      </c>
      <c r="B40" s="13">
        <v>2044</v>
      </c>
      <c r="C40" s="13">
        <v>2251</v>
      </c>
      <c r="D40" s="13">
        <v>2364</v>
      </c>
      <c r="E40" s="13">
        <v>2531</v>
      </c>
      <c r="F40" s="13">
        <v>2719</v>
      </c>
      <c r="G40" s="13">
        <v>2869</v>
      </c>
      <c r="H40" s="13">
        <v>2988</v>
      </c>
      <c r="I40" s="13">
        <v>2900</v>
      </c>
      <c r="J40" s="13">
        <v>3065</v>
      </c>
      <c r="K40" s="13">
        <v>3915</v>
      </c>
      <c r="L40" s="13">
        <v>4241</v>
      </c>
      <c r="M40" s="13">
        <v>4775</v>
      </c>
      <c r="N40" s="13">
        <v>5697</v>
      </c>
      <c r="O40" s="13">
        <v>7346</v>
      </c>
      <c r="P40" s="13">
        <v>8184</v>
      </c>
      <c r="Q40" s="13">
        <v>2524</v>
      </c>
      <c r="R40" s="13">
        <v>10032</v>
      </c>
      <c r="S40" s="13">
        <v>10983</v>
      </c>
      <c r="T40" s="13">
        <v>12135</v>
      </c>
      <c r="U40" s="13">
        <v>13858</v>
      </c>
      <c r="V40" s="13">
        <v>13568</v>
      </c>
      <c r="W40" s="13">
        <v>12998</v>
      </c>
      <c r="X40" s="13">
        <v>12672</v>
      </c>
      <c r="Y40" s="13">
        <v>12586</v>
      </c>
      <c r="Z40" s="13">
        <v>13345</v>
      </c>
      <c r="AA40" s="13">
        <v>13628</v>
      </c>
      <c r="AB40" s="13">
        <v>13355</v>
      </c>
      <c r="AC40" s="13">
        <v>14601</v>
      </c>
      <c r="AD40" s="13">
        <v>16169</v>
      </c>
      <c r="AE40" s="13">
        <v>17055</v>
      </c>
      <c r="AF40" s="13">
        <v>18544</v>
      </c>
      <c r="AG40" s="13">
        <v>20001</v>
      </c>
      <c r="AH40" s="13">
        <v>20224</v>
      </c>
      <c r="AI40" s="13">
        <v>21000</v>
      </c>
      <c r="AJ40" s="13">
        <v>21889</v>
      </c>
      <c r="AK40" s="13">
        <v>21503</v>
      </c>
      <c r="AL40" s="13">
        <v>21201</v>
      </c>
      <c r="AM40" s="13">
        <v>22278</v>
      </c>
      <c r="AN40" s="13">
        <v>23943</v>
      </c>
      <c r="AO40" s="28">
        <v>25003</v>
      </c>
      <c r="AP40" s="28">
        <v>25532</v>
      </c>
      <c r="AQ40" s="28">
        <v>29426</v>
      </c>
      <c r="AR40" s="28">
        <v>29667</v>
      </c>
      <c r="AS40" s="28">
        <v>30694</v>
      </c>
      <c r="AT40" s="28">
        <v>27983</v>
      </c>
      <c r="AU40" s="28">
        <v>33025</v>
      </c>
      <c r="AV40" s="28">
        <v>31721</v>
      </c>
      <c r="AW40" s="28">
        <v>31820</v>
      </c>
      <c r="AX40" s="28">
        <v>35573</v>
      </c>
      <c r="AY40" s="28">
        <v>43667</v>
      </c>
      <c r="AZ40" s="28">
        <v>45473</v>
      </c>
      <c r="BA40" s="28">
        <v>41631</v>
      </c>
      <c r="BB40" s="28">
        <v>38145</v>
      </c>
      <c r="BC40" s="28">
        <v>36171</v>
      </c>
      <c r="BD40" s="28">
        <v>36033</v>
      </c>
      <c r="BE40" s="28">
        <v>39081</v>
      </c>
      <c r="BF40" s="28">
        <v>37896</v>
      </c>
      <c r="BG40" s="28">
        <v>39075</v>
      </c>
      <c r="BH40" s="28">
        <v>37836</v>
      </c>
      <c r="BI40" s="28">
        <v>42450</v>
      </c>
      <c r="BJ40" s="26">
        <v>44151</v>
      </c>
      <c r="BK40" s="26">
        <v>41384</v>
      </c>
      <c r="BL40" s="26">
        <v>47387</v>
      </c>
      <c r="BM40" s="10">
        <v>93980</v>
      </c>
      <c r="BN40" s="10">
        <v>73192</v>
      </c>
      <c r="BO40" s="10">
        <v>76974</v>
      </c>
      <c r="BP40" s="10">
        <v>75720</v>
      </c>
      <c r="BQ40" s="10">
        <v>66932</v>
      </c>
      <c r="BR40" s="10">
        <v>62653</v>
      </c>
      <c r="BV40" s="39">
        <f t="shared" si="0"/>
        <v>2.4393170731707315E-3</v>
      </c>
      <c r="BW40" s="39">
        <f t="shared" si="1"/>
        <v>1.7319809941520469E-3</v>
      </c>
      <c r="BX40" s="36">
        <f t="shared" si="2"/>
        <v>-7.0733607901868464E-4</v>
      </c>
      <c r="BZ40" s="34">
        <f t="shared" si="3"/>
        <v>2.4127308121184633E-3</v>
      </c>
      <c r="CA40" s="36">
        <f t="shared" si="4"/>
        <v>-6.8074981796641641E-4</v>
      </c>
    </row>
    <row r="41" spans="1:79" ht="14" customHeight="1" x14ac:dyDescent="0.2">
      <c r="A41" s="3" t="s">
        <v>111</v>
      </c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K41" s="24"/>
      <c r="BL41" s="24"/>
      <c r="BM41" s="6"/>
      <c r="BN41" s="6"/>
      <c r="BO41" s="6"/>
      <c r="BP41" s="6"/>
      <c r="BQ41" s="6"/>
      <c r="BR41" s="6"/>
      <c r="BV41" s="34">
        <f t="shared" si="0"/>
        <v>0</v>
      </c>
      <c r="BW41" s="34">
        <f t="shared" si="1"/>
        <v>0</v>
      </c>
      <c r="BX41" s="35">
        <f t="shared" si="2"/>
        <v>0</v>
      </c>
      <c r="BZ41" s="34">
        <f t="shared" si="3"/>
        <v>0</v>
      </c>
      <c r="CA41" s="35">
        <f t="shared" si="4"/>
        <v>0</v>
      </c>
    </row>
    <row r="42" spans="1:79" ht="14" customHeight="1" x14ac:dyDescent="0.2">
      <c r="A42" s="7" t="s">
        <v>112</v>
      </c>
      <c r="B42" s="12">
        <v>3222</v>
      </c>
      <c r="C42" s="12">
        <v>4047</v>
      </c>
      <c r="D42" s="12">
        <v>4241</v>
      </c>
      <c r="E42" s="12">
        <v>3551</v>
      </c>
      <c r="F42" s="12">
        <v>2004</v>
      </c>
      <c r="G42" s="12">
        <v>2515</v>
      </c>
      <c r="H42" s="12">
        <v>4032</v>
      </c>
      <c r="I42" s="12">
        <v>5304</v>
      </c>
      <c r="J42" s="12">
        <v>4589</v>
      </c>
      <c r="K42" s="12">
        <v>3651</v>
      </c>
      <c r="L42" s="12">
        <v>4553</v>
      </c>
      <c r="M42" s="12">
        <v>4099</v>
      </c>
      <c r="N42" s="12">
        <v>1458</v>
      </c>
      <c r="O42" s="12">
        <v>2160</v>
      </c>
      <c r="P42" s="12">
        <v>2249</v>
      </c>
      <c r="Q42" s="12">
        <v>743</v>
      </c>
      <c r="R42" s="12">
        <v>5735</v>
      </c>
      <c r="S42" s="12">
        <v>10228</v>
      </c>
      <c r="T42" s="12">
        <v>9895</v>
      </c>
      <c r="U42" s="12">
        <v>7441</v>
      </c>
      <c r="V42" s="12">
        <v>9783</v>
      </c>
      <c r="W42" s="12">
        <v>14344</v>
      </c>
      <c r="X42" s="12">
        <v>21316</v>
      </c>
      <c r="Y42" s="12">
        <v>11828</v>
      </c>
      <c r="Z42" s="12">
        <v>23702</v>
      </c>
      <c r="AA42" s="12">
        <v>29570</v>
      </c>
      <c r="AB42" s="12">
        <v>24697</v>
      </c>
      <c r="AC42" s="12">
        <v>15223</v>
      </c>
      <c r="AD42" s="12">
        <v>14699</v>
      </c>
      <c r="AE42" s="12">
        <v>9550</v>
      </c>
      <c r="AF42" s="12">
        <v>12743</v>
      </c>
      <c r="AG42" s="12">
        <v>12499</v>
      </c>
      <c r="AH42" s="12">
        <v>17557</v>
      </c>
      <c r="AI42" s="12">
        <v>12219</v>
      </c>
      <c r="AJ42" s="12">
        <v>7037</v>
      </c>
      <c r="AK42" s="12">
        <v>6478</v>
      </c>
      <c r="AL42" s="12">
        <v>6261</v>
      </c>
      <c r="AM42" s="12">
        <v>9313</v>
      </c>
      <c r="AN42" s="12">
        <v>20039</v>
      </c>
      <c r="AO42" s="27">
        <v>33442</v>
      </c>
      <c r="AP42" s="27">
        <v>22746</v>
      </c>
      <c r="AQ42" s="27">
        <v>18371</v>
      </c>
      <c r="AR42" s="27">
        <v>18302</v>
      </c>
      <c r="AS42" s="27">
        <v>11182</v>
      </c>
      <c r="AT42" s="27">
        <v>22043</v>
      </c>
      <c r="AU42" s="27">
        <v>21405</v>
      </c>
      <c r="AV42" s="27">
        <v>13089</v>
      </c>
      <c r="AW42" s="27">
        <v>13756</v>
      </c>
      <c r="AX42" s="27">
        <v>17628</v>
      </c>
      <c r="AY42" s="27">
        <v>16478</v>
      </c>
      <c r="AZ42" s="27">
        <v>15876</v>
      </c>
      <c r="BA42" s="27">
        <v>13061</v>
      </c>
      <c r="BB42" s="27">
        <v>25213</v>
      </c>
      <c r="BC42" s="27">
        <v>20012</v>
      </c>
      <c r="BD42" s="27">
        <v>13424</v>
      </c>
      <c r="BE42" s="27">
        <v>13418</v>
      </c>
      <c r="BF42" s="27">
        <v>14204</v>
      </c>
      <c r="BG42" s="27">
        <v>16718</v>
      </c>
      <c r="BH42" s="27">
        <v>32892</v>
      </c>
      <c r="BI42" s="27">
        <v>26403</v>
      </c>
      <c r="BJ42" s="25">
        <v>16663</v>
      </c>
      <c r="BK42" s="25">
        <v>16437</v>
      </c>
      <c r="BL42" s="25">
        <v>24633</v>
      </c>
      <c r="BM42" s="9">
        <v>24397</v>
      </c>
      <c r="BN42" s="9">
        <v>20101</v>
      </c>
      <c r="BO42" s="9">
        <v>19468</v>
      </c>
      <c r="BP42" s="9">
        <v>20886</v>
      </c>
      <c r="BQ42" s="9">
        <v>21919</v>
      </c>
      <c r="BR42" s="9">
        <v>22029</v>
      </c>
      <c r="BV42" s="34">
        <f t="shared" si="0"/>
        <v>3.2626341463414636E-3</v>
      </c>
      <c r="BW42" s="34">
        <f t="shared" si="1"/>
        <v>9.0032894736842106E-4</v>
      </c>
      <c r="BX42" s="35">
        <f t="shared" si="2"/>
        <v>-2.3623051989730423E-3</v>
      </c>
      <c r="BZ42" s="34">
        <f t="shared" si="3"/>
        <v>2.1494585246924079E-3</v>
      </c>
      <c r="CA42" s="35">
        <f t="shared" si="4"/>
        <v>-1.2491295773239869E-3</v>
      </c>
    </row>
    <row r="43" spans="1:79" ht="14" customHeight="1" x14ac:dyDescent="0.2">
      <c r="A43" s="7" t="s">
        <v>113</v>
      </c>
      <c r="B43" s="12">
        <v>340</v>
      </c>
      <c r="C43" s="12">
        <v>337</v>
      </c>
      <c r="D43" s="12">
        <v>368</v>
      </c>
      <c r="E43" s="12">
        <v>404</v>
      </c>
      <c r="F43" s="12">
        <v>444</v>
      </c>
      <c r="G43" s="12">
        <v>475</v>
      </c>
      <c r="H43" s="12">
        <v>512</v>
      </c>
      <c r="I43" s="12">
        <v>521</v>
      </c>
      <c r="J43" s="12">
        <v>577</v>
      </c>
      <c r="K43" s="12">
        <v>639</v>
      </c>
      <c r="L43" s="12">
        <v>675</v>
      </c>
      <c r="M43" s="12">
        <v>722</v>
      </c>
      <c r="N43" s="12">
        <v>736</v>
      </c>
      <c r="O43" s="12">
        <v>837</v>
      </c>
      <c r="P43" s="12">
        <v>860</v>
      </c>
      <c r="Q43" s="12">
        <v>229</v>
      </c>
      <c r="R43" s="12">
        <v>998</v>
      </c>
      <c r="S43" s="12">
        <v>1073</v>
      </c>
      <c r="T43" s="12">
        <v>1281</v>
      </c>
      <c r="U43" s="12">
        <v>1333</v>
      </c>
      <c r="V43" s="12">
        <v>1458</v>
      </c>
      <c r="W43" s="12">
        <v>1522</v>
      </c>
      <c r="X43" s="12">
        <v>1491</v>
      </c>
      <c r="Y43" s="12">
        <v>1649</v>
      </c>
      <c r="Z43" s="12">
        <v>1725</v>
      </c>
      <c r="AA43" s="12">
        <v>1749</v>
      </c>
      <c r="AB43" s="12">
        <v>1770</v>
      </c>
      <c r="AC43" s="12">
        <v>1865</v>
      </c>
      <c r="AD43" s="12">
        <v>1999</v>
      </c>
      <c r="AE43" s="12">
        <v>2087</v>
      </c>
      <c r="AF43" s="12">
        <v>2143</v>
      </c>
      <c r="AG43" s="12">
        <v>2423</v>
      </c>
      <c r="AH43" s="12">
        <v>2524</v>
      </c>
      <c r="AI43" s="12">
        <v>2575</v>
      </c>
      <c r="AJ43" s="12">
        <v>2634</v>
      </c>
      <c r="AK43" s="12">
        <v>2557</v>
      </c>
      <c r="AL43" s="12">
        <v>2628</v>
      </c>
      <c r="AM43" s="12">
        <v>2764</v>
      </c>
      <c r="AN43" s="12">
        <v>2840</v>
      </c>
      <c r="AO43" s="27">
        <v>3016</v>
      </c>
      <c r="AP43" s="27">
        <v>3506</v>
      </c>
      <c r="AQ43" s="27">
        <v>3594</v>
      </c>
      <c r="AR43" s="27">
        <v>4194</v>
      </c>
      <c r="AS43" s="27">
        <v>4257</v>
      </c>
      <c r="AT43" s="27">
        <v>4522</v>
      </c>
      <c r="AU43" s="27">
        <v>4564</v>
      </c>
      <c r="AV43" s="27">
        <v>4573</v>
      </c>
      <c r="AW43" s="27">
        <v>4631</v>
      </c>
      <c r="AX43" s="27">
        <v>4609</v>
      </c>
      <c r="AY43" s="27">
        <v>4878</v>
      </c>
      <c r="AZ43" s="27">
        <v>4786</v>
      </c>
      <c r="BA43" s="27">
        <v>4730</v>
      </c>
      <c r="BB43" s="27">
        <v>4465</v>
      </c>
      <c r="BC43" s="27">
        <v>4374</v>
      </c>
      <c r="BD43" s="27">
        <v>5076</v>
      </c>
      <c r="BE43" s="27">
        <v>4926</v>
      </c>
      <c r="BF43" s="27">
        <v>4668</v>
      </c>
      <c r="BG43" s="27">
        <v>5071</v>
      </c>
      <c r="BH43" s="27">
        <v>5365</v>
      </c>
      <c r="BI43" s="27">
        <v>20895</v>
      </c>
      <c r="BJ43" s="25">
        <v>30735</v>
      </c>
      <c r="BK43" s="25">
        <v>16628</v>
      </c>
      <c r="BL43" s="25">
        <v>9018</v>
      </c>
      <c r="BM43" s="9">
        <v>15063</v>
      </c>
      <c r="BN43" s="9">
        <v>13612</v>
      </c>
      <c r="BO43" s="9">
        <v>11202</v>
      </c>
      <c r="BP43" s="9">
        <v>9009</v>
      </c>
      <c r="BQ43" s="9">
        <v>7870</v>
      </c>
      <c r="BR43" s="9">
        <v>7362</v>
      </c>
      <c r="BV43" s="34">
        <f t="shared" si="0"/>
        <v>2.9424390243902441E-4</v>
      </c>
      <c r="BW43" s="34">
        <f t="shared" si="1"/>
        <v>3.2960526315789474E-4</v>
      </c>
      <c r="BX43" s="35">
        <f t="shared" si="2"/>
        <v>3.5361360718870331E-5</v>
      </c>
      <c r="BZ43" s="34">
        <f t="shared" si="3"/>
        <v>3.3131106953185536E-4</v>
      </c>
      <c r="CA43" s="35">
        <f t="shared" si="4"/>
        <v>-1.7058063739606175E-6</v>
      </c>
    </row>
    <row r="44" spans="1:79" ht="14" customHeight="1" x14ac:dyDescent="0.2">
      <c r="A44" s="7" t="s">
        <v>114</v>
      </c>
      <c r="B44" s="13">
        <v>3562</v>
      </c>
      <c r="C44" s="13">
        <v>4384</v>
      </c>
      <c r="D44" s="13">
        <v>4609</v>
      </c>
      <c r="E44" s="13">
        <v>3954</v>
      </c>
      <c r="F44" s="13">
        <v>2447</v>
      </c>
      <c r="G44" s="13">
        <v>2990</v>
      </c>
      <c r="H44" s="13">
        <v>4544</v>
      </c>
      <c r="I44" s="13">
        <v>5826</v>
      </c>
      <c r="J44" s="13">
        <v>5166</v>
      </c>
      <c r="K44" s="13">
        <v>4290</v>
      </c>
      <c r="L44" s="13">
        <v>5227</v>
      </c>
      <c r="M44" s="13">
        <v>4821</v>
      </c>
      <c r="N44" s="13">
        <v>2194</v>
      </c>
      <c r="O44" s="13">
        <v>2997</v>
      </c>
      <c r="P44" s="13">
        <v>3109</v>
      </c>
      <c r="Q44" s="13">
        <v>972</v>
      </c>
      <c r="R44" s="13">
        <v>6734</v>
      </c>
      <c r="S44" s="13">
        <v>11301</v>
      </c>
      <c r="T44" s="13">
        <v>11176</v>
      </c>
      <c r="U44" s="13">
        <v>8774</v>
      </c>
      <c r="V44" s="13">
        <v>11241</v>
      </c>
      <c r="W44" s="13">
        <v>15866</v>
      </c>
      <c r="X44" s="13">
        <v>22807</v>
      </c>
      <c r="Y44" s="13">
        <v>13477</v>
      </c>
      <c r="Z44" s="13">
        <v>25427</v>
      </c>
      <c r="AA44" s="13">
        <v>31319</v>
      </c>
      <c r="AB44" s="13">
        <v>26466</v>
      </c>
      <c r="AC44" s="13">
        <v>17088</v>
      </c>
      <c r="AD44" s="13">
        <v>16698</v>
      </c>
      <c r="AE44" s="13">
        <v>11637</v>
      </c>
      <c r="AF44" s="13">
        <v>14886</v>
      </c>
      <c r="AG44" s="13">
        <v>14922</v>
      </c>
      <c r="AH44" s="13">
        <v>20081</v>
      </c>
      <c r="AI44" s="13">
        <v>14795</v>
      </c>
      <c r="AJ44" s="13">
        <v>9671</v>
      </c>
      <c r="AK44" s="13">
        <v>9035</v>
      </c>
      <c r="AL44" s="13">
        <v>8889</v>
      </c>
      <c r="AM44" s="13">
        <v>12077</v>
      </c>
      <c r="AN44" s="13">
        <v>22879</v>
      </c>
      <c r="AO44" s="28">
        <v>36458</v>
      </c>
      <c r="AP44" s="28">
        <v>26252</v>
      </c>
      <c r="AQ44" s="28">
        <v>21965</v>
      </c>
      <c r="AR44" s="28">
        <v>22496</v>
      </c>
      <c r="AS44" s="28">
        <v>15439</v>
      </c>
      <c r="AT44" s="28">
        <v>26565</v>
      </c>
      <c r="AU44" s="28">
        <v>25969</v>
      </c>
      <c r="AV44" s="28">
        <v>17662</v>
      </c>
      <c r="AW44" s="28">
        <v>18387</v>
      </c>
      <c r="AX44" s="28">
        <v>22237</v>
      </c>
      <c r="AY44" s="28">
        <v>21356</v>
      </c>
      <c r="AZ44" s="28">
        <v>20662</v>
      </c>
      <c r="BA44" s="28">
        <v>17791</v>
      </c>
      <c r="BB44" s="28">
        <v>29678</v>
      </c>
      <c r="BC44" s="28">
        <v>24386</v>
      </c>
      <c r="BD44" s="28">
        <v>18500</v>
      </c>
      <c r="BE44" s="28">
        <v>18344</v>
      </c>
      <c r="BF44" s="28">
        <v>18872</v>
      </c>
      <c r="BG44" s="28">
        <v>21789</v>
      </c>
      <c r="BH44" s="28">
        <v>38257</v>
      </c>
      <c r="BI44" s="28">
        <v>47298</v>
      </c>
      <c r="BJ44" s="26">
        <v>47398</v>
      </c>
      <c r="BK44" s="26">
        <v>33065</v>
      </c>
      <c r="BL44" s="26">
        <v>33651</v>
      </c>
      <c r="BM44" s="10">
        <v>39460</v>
      </c>
      <c r="BN44" s="10">
        <v>33713</v>
      </c>
      <c r="BO44" s="10">
        <v>30670</v>
      </c>
      <c r="BP44" s="10">
        <v>29895</v>
      </c>
      <c r="BQ44" s="10">
        <v>29789</v>
      </c>
      <c r="BR44" s="10">
        <v>29391</v>
      </c>
      <c r="BV44" s="39">
        <f t="shared" si="0"/>
        <v>3.5568780487804878E-3</v>
      </c>
      <c r="BW44" s="39">
        <f t="shared" si="1"/>
        <v>1.2299342105263158E-3</v>
      </c>
      <c r="BX44" s="36">
        <f t="shared" si="2"/>
        <v>-2.326943838254172E-3</v>
      </c>
      <c r="BZ44" s="34">
        <f t="shared" si="3"/>
        <v>2.4807695942242634E-3</v>
      </c>
      <c r="CA44" s="36">
        <f t="shared" si="4"/>
        <v>-1.2508353836979476E-3</v>
      </c>
    </row>
    <row r="45" spans="1:79" ht="14" customHeight="1" x14ac:dyDescent="0.2">
      <c r="A45" s="3" t="s">
        <v>115</v>
      </c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K45" s="24"/>
      <c r="BL45" s="24"/>
      <c r="BM45" s="6"/>
      <c r="BN45" s="6"/>
      <c r="BO45" s="6"/>
      <c r="BP45" s="6"/>
      <c r="BQ45" s="6"/>
      <c r="BR45" s="6"/>
      <c r="BV45" s="34">
        <f t="shared" si="0"/>
        <v>0</v>
      </c>
      <c r="BW45" s="34">
        <f t="shared" si="1"/>
        <v>0</v>
      </c>
      <c r="BX45" s="35">
        <f t="shared" si="2"/>
        <v>0</v>
      </c>
      <c r="BZ45" s="34">
        <f t="shared" si="3"/>
        <v>0</v>
      </c>
      <c r="CA45" s="35">
        <f t="shared" si="4"/>
        <v>0</v>
      </c>
    </row>
    <row r="46" spans="1:79" ht="14" customHeight="1" x14ac:dyDescent="0.2">
      <c r="A46" s="7" t="s">
        <v>116</v>
      </c>
      <c r="B46" s="12">
        <v>650</v>
      </c>
      <c r="C46" s="12">
        <v>-592</v>
      </c>
      <c r="D46" s="12">
        <v>-54</v>
      </c>
      <c r="E46" s="12">
        <v>277</v>
      </c>
      <c r="F46" s="12">
        <v>2494</v>
      </c>
      <c r="G46" s="12">
        <v>2846</v>
      </c>
      <c r="H46" s="12">
        <v>3261</v>
      </c>
      <c r="I46" s="12">
        <v>-720</v>
      </c>
      <c r="J46" s="12">
        <v>590</v>
      </c>
      <c r="K46" s="12">
        <v>74</v>
      </c>
      <c r="L46" s="12">
        <v>550</v>
      </c>
      <c r="M46" s="12">
        <v>-399</v>
      </c>
      <c r="N46" s="12">
        <v>2119</v>
      </c>
      <c r="O46" s="12">
        <v>5463</v>
      </c>
      <c r="P46" s="12">
        <v>4336</v>
      </c>
      <c r="Q46" s="12">
        <v>562</v>
      </c>
      <c r="R46" s="12">
        <v>2609</v>
      </c>
      <c r="S46" s="12">
        <v>4553</v>
      </c>
      <c r="T46" s="12">
        <v>3991</v>
      </c>
      <c r="U46" s="12">
        <v>5887</v>
      </c>
      <c r="V46" s="12">
        <v>6063</v>
      </c>
      <c r="W46" s="12">
        <v>6056</v>
      </c>
      <c r="X46" s="12">
        <v>5135</v>
      </c>
      <c r="Y46" s="12">
        <v>4382</v>
      </c>
      <c r="Z46" s="12">
        <v>3054</v>
      </c>
      <c r="AA46" s="12">
        <v>934</v>
      </c>
      <c r="AB46" s="12">
        <v>-67</v>
      </c>
      <c r="AC46" s="12">
        <v>4992</v>
      </c>
      <c r="AD46" s="12">
        <v>4978</v>
      </c>
      <c r="AE46" s="12">
        <v>3845</v>
      </c>
      <c r="AF46" s="12">
        <v>5362</v>
      </c>
      <c r="AG46" s="12">
        <v>4320</v>
      </c>
      <c r="AH46" s="12">
        <v>1554</v>
      </c>
      <c r="AI46" s="12">
        <v>-501</v>
      </c>
      <c r="AJ46" s="12">
        <v>-1038</v>
      </c>
      <c r="AK46" s="12">
        <v>-5025</v>
      </c>
      <c r="AL46" s="12">
        <v>-4006</v>
      </c>
      <c r="AM46" s="12">
        <v>-2934</v>
      </c>
      <c r="AN46" s="12">
        <v>364</v>
      </c>
      <c r="AO46" s="27">
        <v>-3335</v>
      </c>
      <c r="AP46" s="27">
        <v>-1164</v>
      </c>
      <c r="AQ46" s="27">
        <v>-7015</v>
      </c>
      <c r="AR46" s="27">
        <v>-4591</v>
      </c>
      <c r="AS46" s="27">
        <v>2659</v>
      </c>
      <c r="AT46" s="27">
        <v>-862</v>
      </c>
      <c r="AU46" s="27">
        <v>-619</v>
      </c>
      <c r="AV46" s="27">
        <v>-4986</v>
      </c>
      <c r="AW46" s="27">
        <v>17</v>
      </c>
      <c r="AX46" s="27">
        <v>99760</v>
      </c>
      <c r="AY46" s="27">
        <v>35804</v>
      </c>
      <c r="AZ46" s="27">
        <v>14158</v>
      </c>
      <c r="BA46" s="27">
        <v>-8143</v>
      </c>
      <c r="BB46" s="27">
        <v>-87854</v>
      </c>
      <c r="BC46" s="27">
        <v>-84300</v>
      </c>
      <c r="BD46" s="27">
        <v>-35658</v>
      </c>
      <c r="BE46" s="27">
        <v>-34721</v>
      </c>
      <c r="BF46" s="27">
        <v>-30081</v>
      </c>
      <c r="BG46" s="27">
        <v>-7432</v>
      </c>
      <c r="BH46" s="27">
        <v>-43544</v>
      </c>
      <c r="BI46" s="27">
        <v>-26494</v>
      </c>
      <c r="BJ46" s="25">
        <v>-31758</v>
      </c>
      <c r="BK46" s="25">
        <v>-43386</v>
      </c>
      <c r="BL46" s="25">
        <v>-22150</v>
      </c>
      <c r="BM46" s="9">
        <v>-31986</v>
      </c>
      <c r="BN46" s="9">
        <v>-18811</v>
      </c>
      <c r="BO46" s="9">
        <v>-18579</v>
      </c>
      <c r="BP46" s="9">
        <v>-19311</v>
      </c>
      <c r="BQ46" s="9">
        <v>-19644</v>
      </c>
      <c r="BR46" s="9">
        <v>-19526</v>
      </c>
      <c r="BV46" s="34">
        <f t="shared" si="0"/>
        <v>-3.2536585365853659E-4</v>
      </c>
      <c r="BW46" s="34">
        <f t="shared" si="1"/>
        <v>-8.095760233918129E-4</v>
      </c>
      <c r="BX46" s="35">
        <f t="shared" si="2"/>
        <v>-4.8421016973327632E-4</v>
      </c>
      <c r="BZ46" s="34">
        <f t="shared" si="3"/>
        <v>-1.0999603107104383E-4</v>
      </c>
      <c r="CA46" s="35">
        <f t="shared" si="4"/>
        <v>-6.9957999232076904E-4</v>
      </c>
    </row>
    <row r="47" spans="1:79" ht="14" customHeight="1" x14ac:dyDescent="0.2">
      <c r="A47" s="7" t="s">
        <v>117</v>
      </c>
      <c r="B47" s="12">
        <v>797</v>
      </c>
      <c r="C47" s="12">
        <v>770</v>
      </c>
      <c r="D47" s="12">
        <v>578</v>
      </c>
      <c r="E47" s="12">
        <v>805</v>
      </c>
      <c r="F47" s="12">
        <v>888</v>
      </c>
      <c r="G47" s="12">
        <v>1141</v>
      </c>
      <c r="H47" s="12">
        <v>1080</v>
      </c>
      <c r="I47" s="12">
        <v>920</v>
      </c>
      <c r="J47" s="12">
        <v>1510</v>
      </c>
      <c r="K47" s="12">
        <v>2183</v>
      </c>
      <c r="L47" s="12">
        <v>1772</v>
      </c>
      <c r="M47" s="12">
        <v>1567</v>
      </c>
      <c r="N47" s="12">
        <v>2471</v>
      </c>
      <c r="O47" s="12">
        <v>2989</v>
      </c>
      <c r="P47" s="12">
        <v>2805</v>
      </c>
      <c r="Q47" s="12">
        <v>212</v>
      </c>
      <c r="R47" s="12">
        <v>2094</v>
      </c>
      <c r="S47" s="12">
        <v>1282</v>
      </c>
      <c r="T47" s="12">
        <v>896</v>
      </c>
      <c r="U47" s="12">
        <v>1246</v>
      </c>
      <c r="V47" s="12">
        <v>1432</v>
      </c>
      <c r="W47" s="12">
        <v>154</v>
      </c>
      <c r="X47" s="12">
        <v>1111</v>
      </c>
      <c r="Y47" s="12">
        <v>1239</v>
      </c>
      <c r="Z47" s="12">
        <v>1351</v>
      </c>
      <c r="AA47" s="12">
        <v>758</v>
      </c>
      <c r="AB47" s="12">
        <v>1593</v>
      </c>
      <c r="AC47" s="12">
        <v>2229</v>
      </c>
      <c r="AD47" s="12">
        <v>127</v>
      </c>
      <c r="AE47" s="12">
        <v>2116</v>
      </c>
      <c r="AF47" s="12">
        <v>1828</v>
      </c>
      <c r="AG47" s="12">
        <v>1169</v>
      </c>
      <c r="AH47" s="12">
        <v>1602</v>
      </c>
      <c r="AI47" s="12">
        <v>1233</v>
      </c>
      <c r="AJ47" s="12">
        <v>-1839</v>
      </c>
      <c r="AK47" s="12">
        <v>-58</v>
      </c>
      <c r="AL47" s="12">
        <v>77</v>
      </c>
      <c r="AM47" s="12">
        <v>303</v>
      </c>
      <c r="AN47" s="12">
        <v>1050</v>
      </c>
      <c r="AO47" s="27">
        <v>2129</v>
      </c>
      <c r="AP47" s="27">
        <v>2395</v>
      </c>
      <c r="AQ47" s="27">
        <v>207</v>
      </c>
      <c r="AR47" s="27">
        <v>-5169</v>
      </c>
      <c r="AS47" s="27">
        <v>-4070</v>
      </c>
      <c r="AT47" s="27">
        <v>-1223</v>
      </c>
      <c r="AU47" s="27">
        <v>-971</v>
      </c>
      <c r="AV47" s="27">
        <v>-3161</v>
      </c>
      <c r="AW47" s="27">
        <v>-3074</v>
      </c>
      <c r="AX47" s="27">
        <v>-978</v>
      </c>
      <c r="AY47" s="27">
        <v>-682</v>
      </c>
      <c r="AZ47" s="27">
        <v>909</v>
      </c>
      <c r="BA47" s="27">
        <v>2744</v>
      </c>
      <c r="BB47" s="27">
        <v>-1839</v>
      </c>
      <c r="BC47" s="27">
        <v>-2453</v>
      </c>
      <c r="BD47" s="27">
        <v>-1610</v>
      </c>
      <c r="BE47" s="27">
        <v>-1265</v>
      </c>
      <c r="BF47" s="27">
        <v>-2238</v>
      </c>
      <c r="BG47" s="27">
        <v>-1407</v>
      </c>
      <c r="BH47" s="27">
        <v>-1048</v>
      </c>
      <c r="BI47" s="27">
        <v>-2346</v>
      </c>
      <c r="BJ47" s="25">
        <v>-2679</v>
      </c>
      <c r="BK47" s="25">
        <v>2636</v>
      </c>
      <c r="BL47" s="25">
        <v>5819</v>
      </c>
      <c r="BM47" s="9">
        <v>1225</v>
      </c>
      <c r="BN47" s="9">
        <v>1020</v>
      </c>
      <c r="BO47" s="9">
        <v>1604</v>
      </c>
      <c r="BP47" s="9">
        <v>83</v>
      </c>
      <c r="BQ47" s="9">
        <v>-1345</v>
      </c>
      <c r="BR47" s="9">
        <v>228</v>
      </c>
      <c r="BV47" s="34">
        <f t="shared" si="0"/>
        <v>2.0770731707317073E-4</v>
      </c>
      <c r="BW47" s="34">
        <f t="shared" si="1"/>
        <v>2.1268274853801169E-4</v>
      </c>
      <c r="BX47" s="35">
        <f t="shared" si="2"/>
        <v>4.9754314648409593E-6</v>
      </c>
      <c r="BZ47" s="34">
        <f t="shared" si="3"/>
        <v>2.263234488102663E-4</v>
      </c>
      <c r="CA47" s="35">
        <f t="shared" si="4"/>
        <v>-1.364070027225461E-5</v>
      </c>
    </row>
    <row r="48" spans="1:79" ht="14" customHeight="1" x14ac:dyDescent="0.2">
      <c r="A48" s="8" t="s">
        <v>118</v>
      </c>
      <c r="B48" s="9">
        <v>797</v>
      </c>
      <c r="C48" s="9">
        <v>770</v>
      </c>
      <c r="D48" s="9">
        <v>578</v>
      </c>
      <c r="E48" s="9">
        <v>805</v>
      </c>
      <c r="F48" s="9">
        <v>888</v>
      </c>
      <c r="G48" s="9">
        <v>1141</v>
      </c>
      <c r="H48" s="9">
        <v>1080</v>
      </c>
      <c r="I48" s="9">
        <v>920</v>
      </c>
      <c r="J48" s="9">
        <v>1510</v>
      </c>
      <c r="K48" s="9">
        <v>2183</v>
      </c>
      <c r="L48" s="9">
        <v>1418</v>
      </c>
      <c r="M48" s="9">
        <v>1410</v>
      </c>
      <c r="N48" s="9">
        <v>1698</v>
      </c>
      <c r="O48" s="9">
        <v>1877</v>
      </c>
      <c r="P48" s="9">
        <v>1720</v>
      </c>
      <c r="Q48" s="9">
        <v>938</v>
      </c>
      <c r="R48" s="9">
        <v>2267</v>
      </c>
      <c r="S48" s="9">
        <v>1778</v>
      </c>
      <c r="T48" s="9">
        <v>1787</v>
      </c>
      <c r="U48" s="9">
        <v>1677</v>
      </c>
      <c r="V48" s="9">
        <v>1343</v>
      </c>
      <c r="W48" s="9">
        <v>707</v>
      </c>
      <c r="X48" s="9">
        <v>789</v>
      </c>
      <c r="Y48" s="9">
        <v>879</v>
      </c>
      <c r="Z48" s="9">
        <v>1210</v>
      </c>
      <c r="AA48" s="9">
        <v>716</v>
      </c>
      <c r="AB48" s="9">
        <v>650</v>
      </c>
      <c r="AC48" s="9">
        <v>517</v>
      </c>
      <c r="AD48" s="9">
        <v>436</v>
      </c>
      <c r="AE48" s="9">
        <v>490</v>
      </c>
      <c r="AF48" s="9">
        <v>511</v>
      </c>
      <c r="AG48" s="9">
        <v>511</v>
      </c>
      <c r="AH48" s="9">
        <v>161</v>
      </c>
      <c r="AI48" s="9">
        <v>130</v>
      </c>
      <c r="AJ48" s="9">
        <v>130</v>
      </c>
      <c r="AK48" s="9">
        <v>122</v>
      </c>
      <c r="AL48" s="9">
        <v>126</v>
      </c>
      <c r="AM48" s="9">
        <v>86</v>
      </c>
      <c r="AN48" s="9">
        <v>29</v>
      </c>
      <c r="AO48" s="25">
        <v>100</v>
      </c>
      <c r="AP48" s="25">
        <v>93</v>
      </c>
      <c r="AQ48" s="25">
        <v>858</v>
      </c>
      <c r="AR48" s="25">
        <v>76</v>
      </c>
      <c r="AS48" s="25">
        <v>60</v>
      </c>
      <c r="AT48" s="25">
        <v>568</v>
      </c>
      <c r="AU48" s="25">
        <v>104</v>
      </c>
      <c r="AV48" s="25">
        <v>-8254</v>
      </c>
      <c r="AW48" s="25">
        <v>-5491</v>
      </c>
      <c r="AX48" s="25">
        <v>-1282</v>
      </c>
      <c r="AY48" s="25">
        <v>-5382</v>
      </c>
      <c r="AZ48" s="25">
        <v>101</v>
      </c>
      <c r="BA48" s="25">
        <v>74</v>
      </c>
      <c r="BB48" s="25">
        <v>74</v>
      </c>
      <c r="BC48" s="25">
        <v>78</v>
      </c>
      <c r="BD48" s="25">
        <v>100</v>
      </c>
      <c r="BE48" s="25">
        <v>96</v>
      </c>
      <c r="BF48" s="25">
        <v>35</v>
      </c>
      <c r="BG48" s="25">
        <v>58</v>
      </c>
      <c r="BH48" s="25">
        <v>55</v>
      </c>
      <c r="BI48" s="25">
        <v>57</v>
      </c>
      <c r="BJ48" s="25">
        <v>55</v>
      </c>
      <c r="BK48" s="25">
        <v>3053</v>
      </c>
      <c r="BL48" s="25">
        <v>50</v>
      </c>
      <c r="BM48" s="9">
        <v>82</v>
      </c>
      <c r="BN48" s="9">
        <v>596</v>
      </c>
      <c r="BO48" s="9">
        <v>104</v>
      </c>
      <c r="BP48" s="9">
        <v>105</v>
      </c>
      <c r="BQ48" s="9">
        <v>107</v>
      </c>
      <c r="BR48" s="9">
        <v>109</v>
      </c>
      <c r="BV48" s="34">
        <f t="shared" si="0"/>
        <v>9.7560975609756093E-6</v>
      </c>
      <c r="BW48" s="34">
        <f t="shared" si="1"/>
        <v>1.8274853801169591E-6</v>
      </c>
      <c r="BX48" s="35">
        <f t="shared" si="2"/>
        <v>-7.9286121808586495E-6</v>
      </c>
      <c r="BZ48" s="34">
        <f t="shared" si="3"/>
        <v>8.7883426886658721E-6</v>
      </c>
      <c r="CA48" s="35">
        <f t="shared" si="4"/>
        <v>-6.9608573085489132E-6</v>
      </c>
    </row>
    <row r="49" spans="1:79" ht="14" customHeight="1" x14ac:dyDescent="0.2">
      <c r="A49" s="8" t="s">
        <v>119</v>
      </c>
      <c r="B49" s="9" t="s">
        <v>120</v>
      </c>
      <c r="C49" s="9" t="s">
        <v>120</v>
      </c>
      <c r="D49" s="9" t="s">
        <v>120</v>
      </c>
      <c r="E49" s="9" t="s">
        <v>120</v>
      </c>
      <c r="F49" s="9" t="s">
        <v>120</v>
      </c>
      <c r="G49" s="9" t="s">
        <v>120</v>
      </c>
      <c r="H49" s="9" t="s">
        <v>120</v>
      </c>
      <c r="I49" s="9" t="s">
        <v>120</v>
      </c>
      <c r="J49" s="9" t="s">
        <v>120</v>
      </c>
      <c r="K49" s="9" t="s">
        <v>120</v>
      </c>
      <c r="L49" s="9">
        <v>355</v>
      </c>
      <c r="M49" s="9">
        <v>157</v>
      </c>
      <c r="N49" s="9">
        <v>773</v>
      </c>
      <c r="O49" s="9">
        <v>1112</v>
      </c>
      <c r="P49" s="9">
        <v>1085</v>
      </c>
      <c r="Q49" s="9">
        <v>-726</v>
      </c>
      <c r="R49" s="9">
        <v>-173</v>
      </c>
      <c r="S49" s="9">
        <v>-496</v>
      </c>
      <c r="T49" s="9">
        <v>-891</v>
      </c>
      <c r="U49" s="9">
        <v>-431</v>
      </c>
      <c r="V49" s="9">
        <v>89</v>
      </c>
      <c r="W49" s="9">
        <v>-553</v>
      </c>
      <c r="X49" s="9">
        <v>322</v>
      </c>
      <c r="Y49" s="9">
        <v>360</v>
      </c>
      <c r="Z49" s="9">
        <v>142</v>
      </c>
      <c r="AA49" s="9">
        <v>42</v>
      </c>
      <c r="AB49" s="9">
        <v>943</v>
      </c>
      <c r="AC49" s="9">
        <v>1712</v>
      </c>
      <c r="AD49" s="9">
        <v>-310</v>
      </c>
      <c r="AE49" s="9">
        <v>1626</v>
      </c>
      <c r="AF49" s="9">
        <v>1317</v>
      </c>
      <c r="AG49" s="9">
        <v>659</v>
      </c>
      <c r="AH49" s="9">
        <v>1441</v>
      </c>
      <c r="AI49" s="9">
        <v>1103</v>
      </c>
      <c r="AJ49" s="9">
        <v>-1969</v>
      </c>
      <c r="AK49" s="9">
        <v>-180</v>
      </c>
      <c r="AL49" s="9">
        <v>-49</v>
      </c>
      <c r="AM49" s="9">
        <v>217</v>
      </c>
      <c r="AN49" s="9">
        <v>1021</v>
      </c>
      <c r="AO49" s="25">
        <v>2029</v>
      </c>
      <c r="AP49" s="25">
        <v>2302</v>
      </c>
      <c r="AQ49" s="25">
        <v>-651</v>
      </c>
      <c r="AR49" s="25">
        <v>-5245</v>
      </c>
      <c r="AS49" s="25">
        <v>-4130</v>
      </c>
      <c r="AT49" s="25">
        <v>-1791</v>
      </c>
      <c r="AU49" s="25">
        <v>-1075</v>
      </c>
      <c r="AV49" s="25">
        <v>5093</v>
      </c>
      <c r="AW49" s="25">
        <v>2417</v>
      </c>
      <c r="AX49" s="25">
        <v>304</v>
      </c>
      <c r="AY49" s="25">
        <v>4700</v>
      </c>
      <c r="AZ49" s="25">
        <v>808</v>
      </c>
      <c r="BA49" s="25">
        <v>2670</v>
      </c>
      <c r="BB49" s="25">
        <v>-1913</v>
      </c>
      <c r="BC49" s="25">
        <v>-2531</v>
      </c>
      <c r="BD49" s="25">
        <v>-1710</v>
      </c>
      <c r="BE49" s="25">
        <v>-1361</v>
      </c>
      <c r="BF49" s="25">
        <v>-2273</v>
      </c>
      <c r="BG49" s="25">
        <v>-1465</v>
      </c>
      <c r="BH49" s="25">
        <v>-1103</v>
      </c>
      <c r="BI49" s="25">
        <v>-2403</v>
      </c>
      <c r="BJ49" s="25">
        <v>-2734</v>
      </c>
      <c r="BK49" s="25">
        <v>-417</v>
      </c>
      <c r="BL49" s="25">
        <v>5769</v>
      </c>
      <c r="BM49" s="9">
        <v>1143</v>
      </c>
      <c r="BN49" s="9">
        <v>424</v>
      </c>
      <c r="BO49" s="9">
        <v>1500</v>
      </c>
      <c r="BP49" s="9">
        <v>-22</v>
      </c>
      <c r="BQ49" s="9">
        <v>-1452</v>
      </c>
      <c r="BR49" s="9">
        <v>119</v>
      </c>
      <c r="BV49" s="34">
        <f t="shared" si="0"/>
        <v>1.9795121951219513E-4</v>
      </c>
      <c r="BW49" s="34">
        <f t="shared" si="1"/>
        <v>2.1085526315789473E-4</v>
      </c>
      <c r="BX49" s="35">
        <f t="shared" si="2"/>
        <v>1.29040436456996E-5</v>
      </c>
      <c r="BZ49" s="34">
        <f t="shared" si="3"/>
        <v>2.1753510612160042E-4</v>
      </c>
      <c r="CA49" s="35">
        <f t="shared" si="4"/>
        <v>-6.6798429637056963E-6</v>
      </c>
    </row>
    <row r="50" spans="1:79" ht="14" customHeight="1" x14ac:dyDescent="0.2">
      <c r="A50" s="7" t="s">
        <v>121</v>
      </c>
      <c r="B50" s="12">
        <v>-394</v>
      </c>
      <c r="C50" s="12">
        <v>-423</v>
      </c>
      <c r="D50" s="12">
        <v>-436</v>
      </c>
      <c r="E50" s="12">
        <v>-389</v>
      </c>
      <c r="F50" s="12">
        <v>-486</v>
      </c>
      <c r="G50" s="12">
        <v>-401</v>
      </c>
      <c r="H50" s="12">
        <v>-522</v>
      </c>
      <c r="I50" s="12">
        <v>-603</v>
      </c>
      <c r="J50" s="12">
        <v>-501</v>
      </c>
      <c r="K50" s="12">
        <v>-383</v>
      </c>
      <c r="L50" s="12">
        <v>-597</v>
      </c>
      <c r="M50" s="12">
        <v>-805</v>
      </c>
      <c r="N50" s="12">
        <v>-611</v>
      </c>
      <c r="O50" s="12">
        <v>511</v>
      </c>
      <c r="P50" s="12">
        <v>-573</v>
      </c>
      <c r="Q50" s="12">
        <v>-63</v>
      </c>
      <c r="R50" s="12">
        <v>-2788</v>
      </c>
      <c r="S50" s="12">
        <v>-988</v>
      </c>
      <c r="T50" s="12">
        <v>-1745</v>
      </c>
      <c r="U50" s="12">
        <v>-285</v>
      </c>
      <c r="V50" s="12">
        <v>-1371</v>
      </c>
      <c r="W50" s="12">
        <v>-2056</v>
      </c>
      <c r="X50" s="12">
        <v>-1253</v>
      </c>
      <c r="Y50" s="12">
        <v>-616</v>
      </c>
      <c r="Z50" s="12">
        <v>-2198</v>
      </c>
      <c r="AA50" s="12">
        <v>1394</v>
      </c>
      <c r="AB50" s="12">
        <v>3106</v>
      </c>
      <c r="AC50" s="12">
        <v>10020</v>
      </c>
      <c r="AD50" s="12">
        <v>21996</v>
      </c>
      <c r="AE50" s="12">
        <v>57891</v>
      </c>
      <c r="AF50" s="12">
        <v>66232</v>
      </c>
      <c r="AG50" s="12">
        <v>2518</v>
      </c>
      <c r="AH50" s="12">
        <v>-27957</v>
      </c>
      <c r="AI50" s="12">
        <v>-7570</v>
      </c>
      <c r="AJ50" s="12">
        <v>-17827</v>
      </c>
      <c r="AK50" s="12">
        <v>-8394</v>
      </c>
      <c r="AL50" s="12">
        <v>-14384</v>
      </c>
      <c r="AM50" s="12">
        <v>-4371</v>
      </c>
      <c r="AN50" s="12">
        <v>-5280</v>
      </c>
      <c r="AO50" s="27">
        <v>-3053</v>
      </c>
      <c r="AP50" s="27">
        <v>-1569</v>
      </c>
      <c r="AQ50" s="27">
        <v>-1026</v>
      </c>
      <c r="AR50" s="27">
        <v>-1430</v>
      </c>
      <c r="AS50" s="27">
        <v>-1976</v>
      </c>
      <c r="AT50" s="27">
        <v>-1371</v>
      </c>
      <c r="AU50" s="27">
        <v>-1110</v>
      </c>
      <c r="AV50" s="27">
        <v>-1492</v>
      </c>
      <c r="AW50" s="27">
        <v>18760</v>
      </c>
      <c r="AX50" s="27">
        <v>22573</v>
      </c>
      <c r="AY50" s="27">
        <v>-32033</v>
      </c>
      <c r="AZ50" s="27">
        <v>-8697</v>
      </c>
      <c r="BA50" s="27">
        <v>6666</v>
      </c>
      <c r="BB50" s="27">
        <v>4292</v>
      </c>
      <c r="BC50" s="27">
        <v>-13823</v>
      </c>
      <c r="BD50" s="27">
        <v>-12812</v>
      </c>
      <c r="BE50" s="27">
        <v>-13052</v>
      </c>
      <c r="BF50" s="27">
        <v>-12098</v>
      </c>
      <c r="BG50" s="27">
        <v>-15850</v>
      </c>
      <c r="BH50" s="27">
        <v>-8035</v>
      </c>
      <c r="BI50" s="27">
        <v>-7238</v>
      </c>
      <c r="BJ50" s="25">
        <v>-9025</v>
      </c>
      <c r="BK50" s="25">
        <v>-11525</v>
      </c>
      <c r="BL50" s="25">
        <v>91205</v>
      </c>
      <c r="BM50" s="9">
        <v>48222</v>
      </c>
      <c r="BN50" s="9">
        <v>-11008</v>
      </c>
      <c r="BO50" s="9">
        <v>-16847</v>
      </c>
      <c r="BP50" s="9">
        <v>-8982</v>
      </c>
      <c r="BQ50" s="9">
        <v>-72082</v>
      </c>
      <c r="BR50" s="9">
        <v>17523</v>
      </c>
      <c r="BV50" s="34">
        <f t="shared" si="0"/>
        <v>-2.9785365853658534E-4</v>
      </c>
      <c r="BW50" s="34">
        <f t="shared" si="1"/>
        <v>3.3335160818713451E-3</v>
      </c>
      <c r="BX50" s="35">
        <f t="shared" si="2"/>
        <v>3.6313697404079305E-3</v>
      </c>
      <c r="BZ50" s="34">
        <f t="shared" si="3"/>
        <v>-1.4826784600555651E-4</v>
      </c>
      <c r="CA50" s="35">
        <f t="shared" si="4"/>
        <v>3.4817839278769016E-3</v>
      </c>
    </row>
    <row r="51" spans="1:79" ht="14" customHeight="1" x14ac:dyDescent="0.2">
      <c r="A51" s="7" t="s">
        <v>122</v>
      </c>
      <c r="B51" s="12">
        <v>371</v>
      </c>
      <c r="C51" s="12">
        <v>307</v>
      </c>
      <c r="D51" s="12">
        <v>331</v>
      </c>
      <c r="E51" s="12">
        <v>465</v>
      </c>
      <c r="F51" s="12">
        <v>348</v>
      </c>
      <c r="G51" s="12">
        <v>394</v>
      </c>
      <c r="H51" s="12">
        <v>462</v>
      </c>
      <c r="I51" s="12">
        <v>284</v>
      </c>
      <c r="J51" s="12">
        <v>513</v>
      </c>
      <c r="K51" s="12">
        <v>492</v>
      </c>
      <c r="L51" s="12">
        <v>497</v>
      </c>
      <c r="M51" s="12">
        <v>568</v>
      </c>
      <c r="N51" s="12">
        <v>726</v>
      </c>
      <c r="O51" s="12">
        <v>984</v>
      </c>
      <c r="P51" s="12">
        <v>1051</v>
      </c>
      <c r="Q51" s="12">
        <v>221</v>
      </c>
      <c r="R51" s="12">
        <v>1178</v>
      </c>
      <c r="S51" s="12">
        <v>1406</v>
      </c>
      <c r="T51" s="12">
        <v>1545</v>
      </c>
      <c r="U51" s="12">
        <v>2542</v>
      </c>
      <c r="V51" s="12">
        <v>2083</v>
      </c>
      <c r="W51" s="12">
        <v>2101</v>
      </c>
      <c r="X51" s="12">
        <v>1688</v>
      </c>
      <c r="Y51" s="12">
        <v>1954</v>
      </c>
      <c r="Z51" s="12">
        <v>2130</v>
      </c>
      <c r="AA51" s="12">
        <v>1973</v>
      </c>
      <c r="AB51" s="12">
        <v>1802</v>
      </c>
      <c r="AC51" s="12">
        <v>1922</v>
      </c>
      <c r="AD51" s="12">
        <v>2608</v>
      </c>
      <c r="AE51" s="12">
        <v>3747</v>
      </c>
      <c r="AF51" s="12">
        <v>2848</v>
      </c>
      <c r="AG51" s="12">
        <v>2911</v>
      </c>
      <c r="AH51" s="12">
        <v>2949</v>
      </c>
      <c r="AI51" s="12">
        <v>2609</v>
      </c>
      <c r="AJ51" s="12">
        <v>2896</v>
      </c>
      <c r="AK51" s="12">
        <v>2999</v>
      </c>
      <c r="AL51" s="12">
        <v>3673</v>
      </c>
      <c r="AM51" s="12">
        <v>8009</v>
      </c>
      <c r="AN51" s="12">
        <v>6507</v>
      </c>
      <c r="AO51" s="27">
        <v>7466</v>
      </c>
      <c r="AP51" s="27">
        <v>6069</v>
      </c>
      <c r="AQ51" s="27">
        <v>7427</v>
      </c>
      <c r="AR51" s="27">
        <v>11917</v>
      </c>
      <c r="AS51" s="27">
        <v>8652</v>
      </c>
      <c r="AT51" s="27">
        <v>11022</v>
      </c>
      <c r="AU51" s="27">
        <v>8887</v>
      </c>
      <c r="AV51" s="27">
        <v>10126</v>
      </c>
      <c r="AW51" s="27">
        <v>12167</v>
      </c>
      <c r="AX51" s="27">
        <v>170180</v>
      </c>
      <c r="AY51" s="27">
        <v>-85405</v>
      </c>
      <c r="AZ51" s="27">
        <v>-18934</v>
      </c>
      <c r="BA51" s="27">
        <v>39380</v>
      </c>
      <c r="BB51" s="27">
        <v>2203</v>
      </c>
      <c r="BC51" s="27">
        <v>5715</v>
      </c>
      <c r="BD51" s="27">
        <v>12175</v>
      </c>
      <c r="BE51" s="27">
        <v>14961</v>
      </c>
      <c r="BF51" s="27">
        <v>17732</v>
      </c>
      <c r="BG51" s="27">
        <v>15219</v>
      </c>
      <c r="BH51" s="27">
        <v>26912</v>
      </c>
      <c r="BI51" s="27">
        <v>608149</v>
      </c>
      <c r="BJ51" s="25">
        <v>351309</v>
      </c>
      <c r="BK51" s="25">
        <v>33200</v>
      </c>
      <c r="BL51" s="25">
        <v>25891</v>
      </c>
      <c r="BM51" s="9">
        <v>40532</v>
      </c>
      <c r="BN51" s="9">
        <v>42284</v>
      </c>
      <c r="BO51" s="9">
        <v>52091</v>
      </c>
      <c r="BP51" s="9">
        <v>50386</v>
      </c>
      <c r="BQ51" s="9">
        <v>31045</v>
      </c>
      <c r="BR51" s="9">
        <v>29736</v>
      </c>
      <c r="BV51" s="34">
        <f t="shared" si="0"/>
        <v>7.2839024390243903E-4</v>
      </c>
      <c r="BW51" s="34">
        <f t="shared" si="1"/>
        <v>9.4630847953216374E-4</v>
      </c>
      <c r="BX51" s="35">
        <f t="shared" si="2"/>
        <v>2.1791823562972471E-4</v>
      </c>
      <c r="BZ51" s="34">
        <f t="shared" si="3"/>
        <v>5.735102341668084E-4</v>
      </c>
      <c r="CA51" s="35">
        <f t="shared" si="4"/>
        <v>3.7279824536535534E-4</v>
      </c>
    </row>
    <row r="52" spans="1:79" ht="14" customHeight="1" x14ac:dyDescent="0.2">
      <c r="A52" s="7" t="s">
        <v>123</v>
      </c>
      <c r="B52" s="13">
        <v>1424</v>
      </c>
      <c r="C52" s="13">
        <v>62</v>
      </c>
      <c r="D52" s="13">
        <v>418</v>
      </c>
      <c r="E52" s="13">
        <v>1157</v>
      </c>
      <c r="F52" s="13">
        <v>3245</v>
      </c>
      <c r="G52" s="13">
        <v>3979</v>
      </c>
      <c r="H52" s="13">
        <v>4280</v>
      </c>
      <c r="I52" s="13">
        <v>-119</v>
      </c>
      <c r="J52" s="13">
        <v>2112</v>
      </c>
      <c r="K52" s="13">
        <v>2366</v>
      </c>
      <c r="L52" s="13">
        <v>2222</v>
      </c>
      <c r="M52" s="13">
        <v>931</v>
      </c>
      <c r="N52" s="13">
        <v>4705</v>
      </c>
      <c r="O52" s="13">
        <v>9947</v>
      </c>
      <c r="P52" s="13">
        <v>7619</v>
      </c>
      <c r="Q52" s="13">
        <v>931</v>
      </c>
      <c r="R52" s="13">
        <v>3093</v>
      </c>
      <c r="S52" s="13">
        <v>6254</v>
      </c>
      <c r="T52" s="13">
        <v>4686</v>
      </c>
      <c r="U52" s="13">
        <v>9390</v>
      </c>
      <c r="V52" s="13">
        <v>8206</v>
      </c>
      <c r="W52" s="13">
        <v>6256</v>
      </c>
      <c r="X52" s="13">
        <v>6681</v>
      </c>
      <c r="Y52" s="13">
        <v>6959</v>
      </c>
      <c r="Z52" s="13">
        <v>4337</v>
      </c>
      <c r="AA52" s="13">
        <v>5058</v>
      </c>
      <c r="AB52" s="13">
        <v>6434</v>
      </c>
      <c r="AC52" s="13">
        <v>19163</v>
      </c>
      <c r="AD52" s="13">
        <v>29709</v>
      </c>
      <c r="AE52" s="13">
        <v>67599</v>
      </c>
      <c r="AF52" s="13">
        <v>76270</v>
      </c>
      <c r="AG52" s="13">
        <v>10918</v>
      </c>
      <c r="AH52" s="13">
        <v>-21853</v>
      </c>
      <c r="AI52" s="13">
        <v>-4228</v>
      </c>
      <c r="AJ52" s="13">
        <v>-17808</v>
      </c>
      <c r="AK52" s="13">
        <v>-10478</v>
      </c>
      <c r="AL52" s="13">
        <v>-14640</v>
      </c>
      <c r="AM52" s="13">
        <v>1007</v>
      </c>
      <c r="AN52" s="13">
        <v>2641</v>
      </c>
      <c r="AO52" s="28">
        <v>3207</v>
      </c>
      <c r="AP52" s="28">
        <v>5731</v>
      </c>
      <c r="AQ52" s="28">
        <v>-407</v>
      </c>
      <c r="AR52" s="28">
        <v>727</v>
      </c>
      <c r="AS52" s="28">
        <v>5265</v>
      </c>
      <c r="AT52" s="28">
        <v>7566</v>
      </c>
      <c r="AU52" s="28">
        <v>6187</v>
      </c>
      <c r="AV52" s="28">
        <v>487</v>
      </c>
      <c r="AW52" s="28">
        <v>27870</v>
      </c>
      <c r="AX52" s="28">
        <v>291535</v>
      </c>
      <c r="AY52" s="28">
        <v>-82316</v>
      </c>
      <c r="AZ52" s="28">
        <v>-12564</v>
      </c>
      <c r="BA52" s="28">
        <v>40647</v>
      </c>
      <c r="BB52" s="28">
        <v>-83198</v>
      </c>
      <c r="BC52" s="28">
        <v>-94861</v>
      </c>
      <c r="BD52" s="28">
        <v>-37905</v>
      </c>
      <c r="BE52" s="28">
        <v>-34077</v>
      </c>
      <c r="BF52" s="28">
        <v>-26685</v>
      </c>
      <c r="BG52" s="28">
        <v>-9470</v>
      </c>
      <c r="BH52" s="28">
        <v>-25715</v>
      </c>
      <c r="BI52" s="28">
        <v>572071</v>
      </c>
      <c r="BJ52" s="26">
        <v>307847</v>
      </c>
      <c r="BK52" s="26">
        <v>-19075</v>
      </c>
      <c r="BL52" s="26">
        <v>100765</v>
      </c>
      <c r="BM52" s="10">
        <v>57993</v>
      </c>
      <c r="BN52" s="10">
        <v>13485</v>
      </c>
      <c r="BO52" s="10">
        <v>18269</v>
      </c>
      <c r="BP52" s="10">
        <v>22176</v>
      </c>
      <c r="BQ52" s="10">
        <v>-62026</v>
      </c>
      <c r="BR52" s="10">
        <v>27961</v>
      </c>
      <c r="BV52" s="39">
        <f t="shared" si="0"/>
        <v>3.1287804878048778E-4</v>
      </c>
      <c r="BW52" s="39">
        <f t="shared" si="1"/>
        <v>3.6829312865497075E-3</v>
      </c>
      <c r="BX52" s="36">
        <f t="shared" si="2"/>
        <v>3.3700532377692197E-3</v>
      </c>
      <c r="BZ52" s="34">
        <f t="shared" si="3"/>
        <v>5.4156980590047438E-4</v>
      </c>
      <c r="CA52" s="36">
        <f t="shared" si="4"/>
        <v>3.1413614806492332E-3</v>
      </c>
    </row>
    <row r="53" spans="1:79" ht="14" customHeight="1" x14ac:dyDescent="0.2">
      <c r="A53" s="8" t="s">
        <v>118</v>
      </c>
      <c r="B53" s="14">
        <v>1424</v>
      </c>
      <c r="C53" s="14">
        <v>62</v>
      </c>
      <c r="D53" s="14">
        <v>418</v>
      </c>
      <c r="E53" s="14">
        <v>1157</v>
      </c>
      <c r="F53" s="14">
        <v>3245</v>
      </c>
      <c r="G53" s="14">
        <v>3979</v>
      </c>
      <c r="H53" s="14">
        <v>4280</v>
      </c>
      <c r="I53" s="14">
        <v>-119</v>
      </c>
      <c r="J53" s="14">
        <v>2112</v>
      </c>
      <c r="K53" s="14">
        <v>2366</v>
      </c>
      <c r="L53" s="14">
        <v>1867</v>
      </c>
      <c r="M53" s="14">
        <v>774</v>
      </c>
      <c r="N53" s="14">
        <v>3932</v>
      </c>
      <c r="O53" s="14">
        <v>8835</v>
      </c>
      <c r="P53" s="14">
        <v>6534</v>
      </c>
      <c r="Q53" s="14">
        <v>1657</v>
      </c>
      <c r="R53" s="14">
        <v>3266</v>
      </c>
      <c r="S53" s="14">
        <v>6750</v>
      </c>
      <c r="T53" s="14">
        <v>5577</v>
      </c>
      <c r="U53" s="14">
        <v>9821</v>
      </c>
      <c r="V53" s="14">
        <v>8117</v>
      </c>
      <c r="W53" s="14">
        <v>6809</v>
      </c>
      <c r="X53" s="14">
        <v>6359</v>
      </c>
      <c r="Y53" s="14">
        <v>6599</v>
      </c>
      <c r="Z53" s="14">
        <v>4195</v>
      </c>
      <c r="AA53" s="14">
        <v>5016</v>
      </c>
      <c r="AB53" s="14">
        <v>5492</v>
      </c>
      <c r="AC53" s="14">
        <v>17451</v>
      </c>
      <c r="AD53" s="14">
        <v>30019</v>
      </c>
      <c r="AE53" s="14">
        <v>65973</v>
      </c>
      <c r="AF53" s="14">
        <v>74953</v>
      </c>
      <c r="AG53" s="14">
        <v>10260</v>
      </c>
      <c r="AH53" s="14">
        <v>-23294</v>
      </c>
      <c r="AI53" s="14">
        <v>-5331</v>
      </c>
      <c r="AJ53" s="14">
        <v>-15839</v>
      </c>
      <c r="AK53" s="14">
        <v>-10298</v>
      </c>
      <c r="AL53" s="14">
        <v>-14591</v>
      </c>
      <c r="AM53" s="14">
        <v>790</v>
      </c>
      <c r="AN53" s="14">
        <v>1620</v>
      </c>
      <c r="AO53" s="29">
        <v>1178</v>
      </c>
      <c r="AP53" s="29">
        <v>3429</v>
      </c>
      <c r="AQ53" s="29">
        <v>244</v>
      </c>
      <c r="AR53" s="29">
        <v>5972</v>
      </c>
      <c r="AS53" s="29">
        <v>9395</v>
      </c>
      <c r="AT53" s="29">
        <v>9357</v>
      </c>
      <c r="AU53" s="29">
        <v>7262</v>
      </c>
      <c r="AV53" s="29">
        <v>-4606</v>
      </c>
      <c r="AW53" s="29">
        <v>25453</v>
      </c>
      <c r="AX53" s="29">
        <v>291231</v>
      </c>
      <c r="AY53" s="29">
        <v>-87016</v>
      </c>
      <c r="AZ53" s="29">
        <v>-13372</v>
      </c>
      <c r="BA53" s="29">
        <v>37977</v>
      </c>
      <c r="BB53" s="29">
        <v>-81285</v>
      </c>
      <c r="BC53" s="29">
        <v>-92330</v>
      </c>
      <c r="BD53" s="29">
        <v>-36195</v>
      </c>
      <c r="BE53" s="29">
        <v>-32716</v>
      </c>
      <c r="BF53" s="29">
        <v>-24412</v>
      </c>
      <c r="BG53" s="29">
        <v>-8005</v>
      </c>
      <c r="BH53" s="29">
        <v>-24612</v>
      </c>
      <c r="BI53" s="29">
        <v>574474</v>
      </c>
      <c r="BJ53" s="29">
        <v>310581</v>
      </c>
      <c r="BK53" s="29">
        <v>-18658</v>
      </c>
      <c r="BL53" s="29">
        <v>94996</v>
      </c>
      <c r="BM53" s="14">
        <v>56850</v>
      </c>
      <c r="BN53" s="14">
        <v>13061</v>
      </c>
      <c r="BO53" s="14">
        <v>16769</v>
      </c>
      <c r="BP53" s="14">
        <v>22198</v>
      </c>
      <c r="BQ53" s="14">
        <v>-60574</v>
      </c>
      <c r="BR53" s="14">
        <v>27842</v>
      </c>
      <c r="BV53" s="34">
        <f t="shared" si="0"/>
        <v>1.1492682926829268E-4</v>
      </c>
      <c r="BW53" s="34">
        <f t="shared" si="1"/>
        <v>3.4720760233918129E-3</v>
      </c>
      <c r="BX53" s="35">
        <f t="shared" si="2"/>
        <v>3.3571491941235205E-3</v>
      </c>
      <c r="BZ53" s="34">
        <f t="shared" si="3"/>
        <v>3.2403469977887396E-4</v>
      </c>
      <c r="CA53" s="35">
        <f t="shared" si="4"/>
        <v>3.1480413236129388E-3</v>
      </c>
    </row>
    <row r="54" spans="1:79" ht="14" customHeight="1" x14ac:dyDescent="0.2">
      <c r="A54" s="8" t="s">
        <v>119</v>
      </c>
      <c r="B54" s="9" t="s">
        <v>120</v>
      </c>
      <c r="C54" s="9" t="s">
        <v>120</v>
      </c>
      <c r="D54" s="9" t="s">
        <v>120</v>
      </c>
      <c r="E54" s="9" t="s">
        <v>120</v>
      </c>
      <c r="F54" s="9" t="s">
        <v>120</v>
      </c>
      <c r="G54" s="9" t="s">
        <v>120</v>
      </c>
      <c r="H54" s="9" t="s">
        <v>120</v>
      </c>
      <c r="I54" s="9" t="s">
        <v>120</v>
      </c>
      <c r="J54" s="9" t="s">
        <v>120</v>
      </c>
      <c r="K54" s="9" t="s">
        <v>120</v>
      </c>
      <c r="L54" s="9">
        <v>355</v>
      </c>
      <c r="M54" s="9">
        <v>157</v>
      </c>
      <c r="N54" s="9">
        <v>773</v>
      </c>
      <c r="O54" s="9">
        <v>1112</v>
      </c>
      <c r="P54" s="9">
        <v>1085</v>
      </c>
      <c r="Q54" s="9">
        <v>-726</v>
      </c>
      <c r="R54" s="9">
        <v>-173</v>
      </c>
      <c r="S54" s="9">
        <v>-496</v>
      </c>
      <c r="T54" s="9">
        <v>-891</v>
      </c>
      <c r="U54" s="9">
        <v>-431</v>
      </c>
      <c r="V54" s="9">
        <v>89</v>
      </c>
      <c r="W54" s="9">
        <v>-553</v>
      </c>
      <c r="X54" s="9">
        <v>322</v>
      </c>
      <c r="Y54" s="9">
        <v>360</v>
      </c>
      <c r="Z54" s="9">
        <v>142</v>
      </c>
      <c r="AA54" s="9">
        <v>42</v>
      </c>
      <c r="AB54" s="9">
        <v>943</v>
      </c>
      <c r="AC54" s="9">
        <v>1712</v>
      </c>
      <c r="AD54" s="9">
        <v>-310</v>
      </c>
      <c r="AE54" s="9">
        <v>1626</v>
      </c>
      <c r="AF54" s="9">
        <v>1317</v>
      </c>
      <c r="AG54" s="9">
        <v>659</v>
      </c>
      <c r="AH54" s="9">
        <v>1441</v>
      </c>
      <c r="AI54" s="9">
        <v>1103</v>
      </c>
      <c r="AJ54" s="9">
        <v>-1969</v>
      </c>
      <c r="AK54" s="9">
        <v>-180</v>
      </c>
      <c r="AL54" s="9">
        <v>-49</v>
      </c>
      <c r="AM54" s="9">
        <v>217</v>
      </c>
      <c r="AN54" s="9">
        <v>1021</v>
      </c>
      <c r="AO54" s="25">
        <v>2029</v>
      </c>
      <c r="AP54" s="25">
        <v>2302</v>
      </c>
      <c r="AQ54" s="25">
        <v>-651</v>
      </c>
      <c r="AR54" s="25">
        <v>-5245</v>
      </c>
      <c r="AS54" s="25">
        <v>-4130</v>
      </c>
      <c r="AT54" s="25">
        <v>-1791</v>
      </c>
      <c r="AU54" s="25">
        <v>-1075</v>
      </c>
      <c r="AV54" s="25">
        <v>5093</v>
      </c>
      <c r="AW54" s="25">
        <v>2417</v>
      </c>
      <c r="AX54" s="25">
        <v>304</v>
      </c>
      <c r="AY54" s="25">
        <v>4700</v>
      </c>
      <c r="AZ54" s="25">
        <v>808</v>
      </c>
      <c r="BA54" s="25">
        <v>2670</v>
      </c>
      <c r="BB54" s="25">
        <v>-1913</v>
      </c>
      <c r="BC54" s="25">
        <v>-2531</v>
      </c>
      <c r="BD54" s="25">
        <v>-1710</v>
      </c>
      <c r="BE54" s="25">
        <v>-1361</v>
      </c>
      <c r="BF54" s="25">
        <v>-2273</v>
      </c>
      <c r="BG54" s="25">
        <v>-1465</v>
      </c>
      <c r="BH54" s="25">
        <v>-1103</v>
      </c>
      <c r="BI54" s="25">
        <v>-2403</v>
      </c>
      <c r="BJ54" s="25">
        <v>-2734</v>
      </c>
      <c r="BK54" s="25">
        <v>-417</v>
      </c>
      <c r="BL54" s="25">
        <v>5769</v>
      </c>
      <c r="BM54" s="9">
        <v>1143</v>
      </c>
      <c r="BN54" s="9">
        <v>424</v>
      </c>
      <c r="BO54" s="9">
        <v>1500</v>
      </c>
      <c r="BP54" s="9">
        <v>-22</v>
      </c>
      <c r="BQ54" s="9">
        <v>-1452</v>
      </c>
      <c r="BR54" s="9">
        <v>119</v>
      </c>
      <c r="BV54" s="34">
        <f t="shared" si="0"/>
        <v>1.9795121951219513E-4</v>
      </c>
      <c r="BW54" s="34">
        <f t="shared" si="1"/>
        <v>2.1085526315789473E-4</v>
      </c>
      <c r="BX54" s="35">
        <f t="shared" si="2"/>
        <v>1.29040436456996E-5</v>
      </c>
      <c r="BZ54" s="34">
        <f t="shared" si="3"/>
        <v>2.1753510612160042E-4</v>
      </c>
      <c r="CA54" s="35">
        <f t="shared" si="4"/>
        <v>-6.6798429637056963E-6</v>
      </c>
    </row>
    <row r="55" spans="1:79" ht="14" customHeight="1" x14ac:dyDescent="0.2">
      <c r="A55" s="3" t="s">
        <v>124</v>
      </c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K55" s="24"/>
      <c r="BL55" s="24"/>
      <c r="BM55" s="6"/>
      <c r="BN55" s="6"/>
      <c r="BO55" s="6"/>
      <c r="BP55" s="6"/>
      <c r="BQ55" s="6"/>
      <c r="BR55" s="6"/>
      <c r="BV55" s="34">
        <f t="shared" si="0"/>
        <v>0</v>
      </c>
      <c r="BW55" s="34">
        <f t="shared" si="1"/>
        <v>0</v>
      </c>
      <c r="BX55" s="35">
        <f t="shared" si="2"/>
        <v>0</v>
      </c>
      <c r="BZ55" s="34">
        <f t="shared" si="3"/>
        <v>0</v>
      </c>
      <c r="CA55" s="35">
        <f t="shared" si="4"/>
        <v>0</v>
      </c>
    </row>
    <row r="56" spans="1:79" ht="14" customHeight="1" x14ac:dyDescent="0.2">
      <c r="A56" s="7" t="s">
        <v>125</v>
      </c>
      <c r="B56" s="12">
        <v>2855</v>
      </c>
      <c r="C56" s="12">
        <v>3090</v>
      </c>
      <c r="D56" s="12">
        <v>3715</v>
      </c>
      <c r="E56" s="12">
        <v>4105</v>
      </c>
      <c r="F56" s="12">
        <v>4072</v>
      </c>
      <c r="G56" s="12">
        <v>4139</v>
      </c>
      <c r="H56" s="12">
        <v>4378</v>
      </c>
      <c r="I56" s="12">
        <v>4443</v>
      </c>
      <c r="J56" s="12">
        <v>4678</v>
      </c>
      <c r="K56" s="12">
        <v>5182</v>
      </c>
      <c r="L56" s="12">
        <v>5356</v>
      </c>
      <c r="M56" s="12">
        <v>5641</v>
      </c>
      <c r="N56" s="12">
        <v>5583</v>
      </c>
      <c r="O56" s="12">
        <v>7027</v>
      </c>
      <c r="P56" s="12">
        <v>9602</v>
      </c>
      <c r="Q56" s="12">
        <v>2336</v>
      </c>
      <c r="R56" s="12">
        <v>10226</v>
      </c>
      <c r="S56" s="12">
        <v>10431</v>
      </c>
      <c r="T56" s="12">
        <v>12662</v>
      </c>
      <c r="U56" s="12">
        <v>15274</v>
      </c>
      <c r="V56" s="12">
        <v>17074</v>
      </c>
      <c r="W56" s="12">
        <v>14321</v>
      </c>
      <c r="X56" s="12">
        <v>14265</v>
      </c>
      <c r="Y56" s="12">
        <v>16158</v>
      </c>
      <c r="Z56" s="12">
        <v>17606</v>
      </c>
      <c r="AA56" s="12">
        <v>18725</v>
      </c>
      <c r="AB56" s="12">
        <v>17150</v>
      </c>
      <c r="AC56" s="12">
        <v>18148</v>
      </c>
      <c r="AD56" s="12">
        <v>17946</v>
      </c>
      <c r="AE56" s="12">
        <v>18954</v>
      </c>
      <c r="AF56" s="12">
        <v>19545</v>
      </c>
      <c r="AG56" s="12">
        <v>20347</v>
      </c>
      <c r="AH56" s="12">
        <v>21251</v>
      </c>
      <c r="AI56" s="12">
        <v>23940</v>
      </c>
      <c r="AJ56" s="12">
        <v>25297</v>
      </c>
      <c r="AK56" s="12">
        <v>25650</v>
      </c>
      <c r="AL56" s="12">
        <v>26795</v>
      </c>
      <c r="AM56" s="12">
        <v>26004</v>
      </c>
      <c r="AN56" s="12">
        <v>28052</v>
      </c>
      <c r="AO56" s="27">
        <v>31697</v>
      </c>
      <c r="AP56" s="27">
        <v>35804</v>
      </c>
      <c r="AQ56" s="27">
        <v>40158</v>
      </c>
      <c r="AR56" s="27">
        <v>37491</v>
      </c>
      <c r="AS56" s="27">
        <v>40744</v>
      </c>
      <c r="AT56" s="27">
        <v>42317</v>
      </c>
      <c r="AU56" s="27">
        <v>45209</v>
      </c>
      <c r="AV56" s="27">
        <v>46818</v>
      </c>
      <c r="AW56" s="27">
        <v>49978</v>
      </c>
      <c r="AX56" s="27">
        <v>54103</v>
      </c>
      <c r="AY56" s="27">
        <v>60784</v>
      </c>
      <c r="AZ56" s="27">
        <v>60902</v>
      </c>
      <c r="BA56" s="27">
        <v>61308</v>
      </c>
      <c r="BB56" s="27">
        <v>60005</v>
      </c>
      <c r="BC56" s="27">
        <v>60827</v>
      </c>
      <c r="BD56" s="27">
        <v>59126</v>
      </c>
      <c r="BE56" s="27">
        <v>62136</v>
      </c>
      <c r="BF56" s="27">
        <v>62854</v>
      </c>
      <c r="BG56" s="27">
        <v>61868</v>
      </c>
      <c r="BH56" s="27">
        <v>63079</v>
      </c>
      <c r="BI56" s="27">
        <v>78945</v>
      </c>
      <c r="BJ56" s="25">
        <v>81631</v>
      </c>
      <c r="BK56" s="25">
        <v>89901</v>
      </c>
      <c r="BL56" s="25">
        <v>84228</v>
      </c>
      <c r="BM56" s="9">
        <v>93514</v>
      </c>
      <c r="BN56" s="9">
        <v>103146</v>
      </c>
      <c r="BO56" s="9">
        <v>108514</v>
      </c>
      <c r="BP56" s="9">
        <v>110651</v>
      </c>
      <c r="BQ56" s="9">
        <v>108284</v>
      </c>
      <c r="BR56" s="9">
        <v>108502</v>
      </c>
      <c r="BV56" s="34">
        <f t="shared" si="0"/>
        <v>3.092390243902439E-3</v>
      </c>
      <c r="BW56" s="34">
        <f t="shared" si="1"/>
        <v>3.0785087719298245E-3</v>
      </c>
      <c r="BX56" s="35">
        <f t="shared" si="2"/>
        <v>-1.3881471972614513E-5</v>
      </c>
      <c r="BZ56" s="34">
        <f t="shared" si="3"/>
        <v>3.3834174368278808E-3</v>
      </c>
      <c r="CA56" s="35">
        <f t="shared" si="4"/>
        <v>-3.0490866489805632E-4</v>
      </c>
    </row>
    <row r="57" spans="1:79" ht="14" customHeight="1" x14ac:dyDescent="0.2">
      <c r="A57" s="7" t="s">
        <v>126</v>
      </c>
      <c r="B57" s="12">
        <v>818</v>
      </c>
      <c r="C57" s="12">
        <v>851</v>
      </c>
      <c r="D57" s="12">
        <v>882</v>
      </c>
      <c r="E57" s="12">
        <v>941</v>
      </c>
      <c r="F57" s="12">
        <v>961</v>
      </c>
      <c r="G57" s="12">
        <v>1042</v>
      </c>
      <c r="H57" s="12">
        <v>1084</v>
      </c>
      <c r="I57" s="12">
        <v>1206</v>
      </c>
      <c r="J57" s="12">
        <v>1408</v>
      </c>
      <c r="K57" s="12">
        <v>1807</v>
      </c>
      <c r="L57" s="12">
        <v>1907</v>
      </c>
      <c r="M57" s="12">
        <v>2159</v>
      </c>
      <c r="N57" s="12">
        <v>2216</v>
      </c>
      <c r="O57" s="12">
        <v>2387</v>
      </c>
      <c r="P57" s="12">
        <v>2531</v>
      </c>
      <c r="Q57" s="12">
        <v>578</v>
      </c>
      <c r="R57" s="12">
        <v>2786</v>
      </c>
      <c r="S57" s="12">
        <v>3243</v>
      </c>
      <c r="T57" s="12">
        <v>3355</v>
      </c>
      <c r="U57" s="12">
        <v>3723</v>
      </c>
      <c r="V57" s="12">
        <v>3814</v>
      </c>
      <c r="W57" s="12">
        <v>3526</v>
      </c>
      <c r="X57" s="12">
        <v>4000</v>
      </c>
      <c r="Y57" s="12">
        <v>4415</v>
      </c>
      <c r="Z57" s="12">
        <v>4895</v>
      </c>
      <c r="AA57" s="12">
        <v>5287</v>
      </c>
      <c r="AB57" s="12">
        <v>5520</v>
      </c>
      <c r="AC57" s="12">
        <v>5897</v>
      </c>
      <c r="AD57" s="12">
        <v>6622</v>
      </c>
      <c r="AE57" s="12">
        <v>7234</v>
      </c>
      <c r="AF57" s="12">
        <v>8184</v>
      </c>
      <c r="AG57" s="12">
        <v>9313</v>
      </c>
      <c r="AH57" s="12">
        <v>10049</v>
      </c>
      <c r="AI57" s="12">
        <v>10146</v>
      </c>
      <c r="AJ57" s="12">
        <v>10020</v>
      </c>
      <c r="AK57" s="12">
        <v>10135</v>
      </c>
      <c r="AL57" s="12">
        <v>10138</v>
      </c>
      <c r="AM57" s="12">
        <v>10622</v>
      </c>
      <c r="AN57" s="12">
        <v>10720</v>
      </c>
      <c r="AO57" s="27">
        <v>10571</v>
      </c>
      <c r="AP57" s="27">
        <v>13975</v>
      </c>
      <c r="AQ57" s="27">
        <v>16538</v>
      </c>
      <c r="AR57" s="27">
        <v>23343</v>
      </c>
      <c r="AS57" s="27">
        <v>16743</v>
      </c>
      <c r="AT57" s="27">
        <v>18807</v>
      </c>
      <c r="AU57" s="27">
        <v>18005</v>
      </c>
      <c r="AV57" s="27">
        <v>18096</v>
      </c>
      <c r="AW57" s="27">
        <v>19399</v>
      </c>
      <c r="AX57" s="27">
        <v>20799</v>
      </c>
      <c r="AY57" s="27">
        <v>21431</v>
      </c>
      <c r="AZ57" s="27">
        <v>21353</v>
      </c>
      <c r="BA57" s="27">
        <v>21725</v>
      </c>
      <c r="BB57" s="27">
        <v>21464</v>
      </c>
      <c r="BC57" s="27">
        <v>20923</v>
      </c>
      <c r="BD57" s="27">
        <v>20033</v>
      </c>
      <c r="BE57" s="27">
        <v>20028</v>
      </c>
      <c r="BF57" s="27">
        <v>20251</v>
      </c>
      <c r="BG57" s="27">
        <v>20213</v>
      </c>
      <c r="BH57" s="27">
        <v>21249</v>
      </c>
      <c r="BI57" s="27">
        <v>55075</v>
      </c>
      <c r="BJ57" s="25">
        <v>59890</v>
      </c>
      <c r="BK57" s="25">
        <v>28397</v>
      </c>
      <c r="BL57" s="25">
        <v>29165</v>
      </c>
      <c r="BM57" s="9">
        <v>31990</v>
      </c>
      <c r="BN57" s="9">
        <v>31831</v>
      </c>
      <c r="BO57" s="9">
        <v>34804</v>
      </c>
      <c r="BP57" s="9">
        <v>35573</v>
      </c>
      <c r="BQ57" s="9">
        <v>36106</v>
      </c>
      <c r="BR57" s="9">
        <v>35313</v>
      </c>
      <c r="BV57" s="34">
        <f t="shared" si="0"/>
        <v>1.0313170731707318E-3</v>
      </c>
      <c r="BW57" s="34">
        <f t="shared" si="1"/>
        <v>1.0659722222222223E-3</v>
      </c>
      <c r="BX57" s="35">
        <f t="shared" si="2"/>
        <v>3.4655149051490523E-5</v>
      </c>
      <c r="BZ57" s="34">
        <f t="shared" si="3"/>
        <v>1.3206138610118879E-3</v>
      </c>
      <c r="CA57" s="35">
        <f t="shared" si="4"/>
        <v>-2.5464163878966559E-4</v>
      </c>
    </row>
    <row r="58" spans="1:79" ht="14" customHeight="1" x14ac:dyDescent="0.2">
      <c r="A58" s="7" t="s">
        <v>127</v>
      </c>
      <c r="B58" s="12">
        <v>617</v>
      </c>
      <c r="C58" s="12">
        <v>655</v>
      </c>
      <c r="D58" s="12">
        <v>646</v>
      </c>
      <c r="E58" s="12">
        <v>717</v>
      </c>
      <c r="F58" s="12">
        <v>695</v>
      </c>
      <c r="G58" s="12">
        <v>749</v>
      </c>
      <c r="H58" s="12">
        <v>841</v>
      </c>
      <c r="I58" s="12">
        <v>857</v>
      </c>
      <c r="J58" s="12">
        <v>895</v>
      </c>
      <c r="K58" s="12">
        <v>1027</v>
      </c>
      <c r="L58" s="12">
        <v>1094</v>
      </c>
      <c r="M58" s="12">
        <v>1211</v>
      </c>
      <c r="N58" s="12">
        <v>1316</v>
      </c>
      <c r="O58" s="12">
        <v>1430</v>
      </c>
      <c r="P58" s="12">
        <v>1542</v>
      </c>
      <c r="Q58" s="12">
        <v>415</v>
      </c>
      <c r="R58" s="12">
        <v>1741</v>
      </c>
      <c r="S58" s="12">
        <v>1787</v>
      </c>
      <c r="T58" s="12">
        <v>1969</v>
      </c>
      <c r="U58" s="12">
        <v>2229</v>
      </c>
      <c r="V58" s="12">
        <v>2381</v>
      </c>
      <c r="W58" s="12">
        <v>2687</v>
      </c>
      <c r="X58" s="12">
        <v>2969</v>
      </c>
      <c r="Y58" s="12">
        <v>3010</v>
      </c>
      <c r="Z58" s="12">
        <v>3201</v>
      </c>
      <c r="AA58" s="12">
        <v>3964</v>
      </c>
      <c r="AB58" s="12">
        <v>3461</v>
      </c>
      <c r="AC58" s="12">
        <v>3111</v>
      </c>
      <c r="AD58" s="12">
        <v>2916</v>
      </c>
      <c r="AE58" s="12">
        <v>3151</v>
      </c>
      <c r="AF58" s="12">
        <v>3148</v>
      </c>
      <c r="AG58" s="12">
        <v>3429</v>
      </c>
      <c r="AH58" s="12">
        <v>3423</v>
      </c>
      <c r="AI58" s="12">
        <v>3648</v>
      </c>
      <c r="AJ58" s="12">
        <v>3732</v>
      </c>
      <c r="AK58" s="12">
        <v>3460</v>
      </c>
      <c r="AL58" s="12">
        <v>3554</v>
      </c>
      <c r="AM58" s="12">
        <v>3518</v>
      </c>
      <c r="AN58" s="12">
        <v>3546</v>
      </c>
      <c r="AO58" s="27">
        <v>4394</v>
      </c>
      <c r="AP58" s="27">
        <v>4401</v>
      </c>
      <c r="AQ58" s="27">
        <v>5041</v>
      </c>
      <c r="AR58" s="27">
        <v>5907</v>
      </c>
      <c r="AS58" s="27">
        <v>6898</v>
      </c>
      <c r="AT58" s="27">
        <v>6439</v>
      </c>
      <c r="AU58" s="27">
        <v>6688</v>
      </c>
      <c r="AV58" s="27">
        <v>7695</v>
      </c>
      <c r="AW58" s="27">
        <v>8121</v>
      </c>
      <c r="AX58" s="27">
        <v>9093</v>
      </c>
      <c r="AY58" s="27">
        <v>9351</v>
      </c>
      <c r="AZ58" s="27">
        <v>10359</v>
      </c>
      <c r="BA58" s="27">
        <v>9650</v>
      </c>
      <c r="BB58" s="27">
        <v>9774</v>
      </c>
      <c r="BC58" s="27">
        <v>9759</v>
      </c>
      <c r="BD58" s="27">
        <v>9994</v>
      </c>
      <c r="BE58" s="27">
        <v>10064</v>
      </c>
      <c r="BF58" s="27">
        <v>10056</v>
      </c>
      <c r="BG58" s="27">
        <v>10195</v>
      </c>
      <c r="BH58" s="27">
        <v>11010</v>
      </c>
      <c r="BI58" s="27">
        <v>11151</v>
      </c>
      <c r="BJ58" s="25">
        <v>12255</v>
      </c>
      <c r="BK58" s="25">
        <v>12260</v>
      </c>
      <c r="BL58" s="25">
        <v>12496</v>
      </c>
      <c r="BM58" s="9">
        <v>18331</v>
      </c>
      <c r="BN58" s="9">
        <v>14135</v>
      </c>
      <c r="BO58" s="9">
        <v>14908</v>
      </c>
      <c r="BP58" s="9">
        <v>15521</v>
      </c>
      <c r="BQ58" s="9">
        <v>16067</v>
      </c>
      <c r="BR58" s="9">
        <v>16565</v>
      </c>
      <c r="BV58" s="34">
        <f t="shared" si="0"/>
        <v>4.2868292682926828E-4</v>
      </c>
      <c r="BW58" s="34">
        <f t="shared" si="1"/>
        <v>4.5672514619883039E-4</v>
      </c>
      <c r="BX58" s="35">
        <f t="shared" si="2"/>
        <v>2.8042219369562107E-5</v>
      </c>
      <c r="BZ58" s="34">
        <f t="shared" si="3"/>
        <v>4.1588705562170438E-4</v>
      </c>
      <c r="CA58" s="35">
        <f t="shared" si="4"/>
        <v>4.0838090577126004E-5</v>
      </c>
    </row>
    <row r="59" spans="1:79" ht="14" customHeight="1" x14ac:dyDescent="0.2">
      <c r="A59" s="7" t="s">
        <v>128</v>
      </c>
      <c r="B59" s="12" t="s">
        <v>100</v>
      </c>
      <c r="C59" s="12" t="s">
        <v>100</v>
      </c>
      <c r="D59" s="12" t="s">
        <v>100</v>
      </c>
      <c r="E59" s="12" t="s">
        <v>100</v>
      </c>
      <c r="F59" s="12">
        <v>3</v>
      </c>
      <c r="G59" s="12">
        <v>6</v>
      </c>
      <c r="H59" s="12">
        <v>13</v>
      </c>
      <c r="I59" s="12">
        <v>21</v>
      </c>
      <c r="J59" s="12">
        <v>26</v>
      </c>
      <c r="K59" s="12">
        <v>37</v>
      </c>
      <c r="L59" s="12">
        <v>36</v>
      </c>
      <c r="M59" s="12">
        <v>56</v>
      </c>
      <c r="N59" s="12">
        <v>57</v>
      </c>
      <c r="O59" s="12">
        <v>74</v>
      </c>
      <c r="P59" s="12">
        <v>65</v>
      </c>
      <c r="Q59" s="12">
        <v>28</v>
      </c>
      <c r="R59" s="12">
        <v>76</v>
      </c>
      <c r="S59" s="12">
        <v>61</v>
      </c>
      <c r="T59" s="12">
        <v>93</v>
      </c>
      <c r="U59" s="12">
        <v>104</v>
      </c>
      <c r="V59" s="12">
        <v>110</v>
      </c>
      <c r="W59" s="12">
        <v>90</v>
      </c>
      <c r="X59" s="12">
        <v>99</v>
      </c>
      <c r="Y59" s="12">
        <v>85</v>
      </c>
      <c r="Z59" s="12">
        <v>137</v>
      </c>
      <c r="AA59" s="12">
        <v>136</v>
      </c>
      <c r="AB59" s="12">
        <v>91</v>
      </c>
      <c r="AC59" s="12">
        <v>116</v>
      </c>
      <c r="AD59" s="12">
        <v>124</v>
      </c>
      <c r="AE59" s="12">
        <v>146</v>
      </c>
      <c r="AF59" s="12">
        <v>223</v>
      </c>
      <c r="AG59" s="12">
        <v>244</v>
      </c>
      <c r="AH59" s="12">
        <v>281</v>
      </c>
      <c r="AI59" s="12">
        <v>333</v>
      </c>
      <c r="AJ59" s="12">
        <v>301</v>
      </c>
      <c r="AK59" s="12">
        <v>320</v>
      </c>
      <c r="AL59" s="12">
        <v>280</v>
      </c>
      <c r="AM59" s="12">
        <v>199</v>
      </c>
      <c r="AN59" s="12">
        <v>214</v>
      </c>
      <c r="AO59" s="27">
        <v>191</v>
      </c>
      <c r="AP59" s="27">
        <v>267</v>
      </c>
      <c r="AQ59" s="27">
        <v>96</v>
      </c>
      <c r="AR59" s="27">
        <v>328</v>
      </c>
      <c r="AS59" s="27">
        <v>242</v>
      </c>
      <c r="AT59" s="27">
        <v>331</v>
      </c>
      <c r="AU59" s="27">
        <v>342</v>
      </c>
      <c r="AV59" s="27">
        <v>296</v>
      </c>
      <c r="AW59" s="27">
        <v>118</v>
      </c>
      <c r="AX59" s="27">
        <v>294</v>
      </c>
      <c r="AY59" s="27">
        <v>406</v>
      </c>
      <c r="AZ59" s="27">
        <v>352</v>
      </c>
      <c r="BA59" s="27">
        <v>336</v>
      </c>
      <c r="BB59" s="27">
        <v>430</v>
      </c>
      <c r="BC59" s="27">
        <v>406</v>
      </c>
      <c r="BD59" s="27">
        <v>380</v>
      </c>
      <c r="BE59" s="27">
        <v>338</v>
      </c>
      <c r="BF59" s="27">
        <v>391</v>
      </c>
      <c r="BG59" s="27">
        <v>509</v>
      </c>
      <c r="BH59" s="27">
        <v>418</v>
      </c>
      <c r="BI59" s="27">
        <v>452</v>
      </c>
      <c r="BJ59" s="25">
        <v>515</v>
      </c>
      <c r="BK59" s="25">
        <v>466</v>
      </c>
      <c r="BL59" s="25">
        <v>528</v>
      </c>
      <c r="BM59" s="9">
        <v>848</v>
      </c>
      <c r="BN59" s="9">
        <v>1068</v>
      </c>
      <c r="BO59" s="9">
        <v>1024</v>
      </c>
      <c r="BP59" s="9">
        <v>1040</v>
      </c>
      <c r="BQ59" s="9">
        <v>1057</v>
      </c>
      <c r="BR59" s="9">
        <v>1052</v>
      </c>
      <c r="BV59" s="34">
        <f t="shared" si="0"/>
        <v>1.8634146341463414E-5</v>
      </c>
      <c r="BW59" s="34">
        <f t="shared" si="1"/>
        <v>1.9298245614035089E-5</v>
      </c>
      <c r="BX59" s="35">
        <f t="shared" si="2"/>
        <v>6.6409927257167527E-7</v>
      </c>
      <c r="BZ59" s="34">
        <f t="shared" si="3"/>
        <v>2.5231048364234282E-5</v>
      </c>
      <c r="CA59" s="35">
        <f t="shared" si="4"/>
        <v>-5.9328027501991927E-6</v>
      </c>
    </row>
    <row r="60" spans="1:79" ht="14" customHeight="1" x14ac:dyDescent="0.2">
      <c r="A60" s="7" t="s">
        <v>129</v>
      </c>
      <c r="B60" s="13">
        <v>4290</v>
      </c>
      <c r="C60" s="13">
        <v>4596</v>
      </c>
      <c r="D60" s="13">
        <v>5242</v>
      </c>
      <c r="E60" s="13">
        <v>5763</v>
      </c>
      <c r="F60" s="13">
        <v>5730</v>
      </c>
      <c r="G60" s="13">
        <v>5936</v>
      </c>
      <c r="H60" s="13">
        <v>6316</v>
      </c>
      <c r="I60" s="13">
        <v>6526</v>
      </c>
      <c r="J60" s="13">
        <v>7008</v>
      </c>
      <c r="K60" s="13">
        <v>8052</v>
      </c>
      <c r="L60" s="13">
        <v>8392</v>
      </c>
      <c r="M60" s="13">
        <v>9066</v>
      </c>
      <c r="N60" s="13">
        <v>9172</v>
      </c>
      <c r="O60" s="13">
        <v>10918</v>
      </c>
      <c r="P60" s="13">
        <v>13739</v>
      </c>
      <c r="Q60" s="13">
        <v>3358</v>
      </c>
      <c r="R60" s="13">
        <v>14829</v>
      </c>
      <c r="S60" s="13">
        <v>15521</v>
      </c>
      <c r="T60" s="13">
        <v>18079</v>
      </c>
      <c r="U60" s="13">
        <v>21329</v>
      </c>
      <c r="V60" s="13">
        <v>23379</v>
      </c>
      <c r="W60" s="13">
        <v>20625</v>
      </c>
      <c r="X60" s="13">
        <v>21334</v>
      </c>
      <c r="Y60" s="13">
        <v>23669</v>
      </c>
      <c r="Z60" s="13">
        <v>25838</v>
      </c>
      <c r="AA60" s="13">
        <v>28113</v>
      </c>
      <c r="AB60" s="13">
        <v>26222</v>
      </c>
      <c r="AC60" s="13">
        <v>27272</v>
      </c>
      <c r="AD60" s="13">
        <v>27608</v>
      </c>
      <c r="AE60" s="13">
        <v>29485</v>
      </c>
      <c r="AF60" s="13">
        <v>31099</v>
      </c>
      <c r="AG60" s="13">
        <v>33332</v>
      </c>
      <c r="AH60" s="13">
        <v>35004</v>
      </c>
      <c r="AI60" s="13">
        <v>38066</v>
      </c>
      <c r="AJ60" s="13">
        <v>39350</v>
      </c>
      <c r="AK60" s="13">
        <v>39565</v>
      </c>
      <c r="AL60" s="13">
        <v>40767</v>
      </c>
      <c r="AM60" s="13">
        <v>40343</v>
      </c>
      <c r="AN60" s="13">
        <v>42532</v>
      </c>
      <c r="AO60" s="28">
        <v>46853</v>
      </c>
      <c r="AP60" s="28">
        <v>54447</v>
      </c>
      <c r="AQ60" s="28">
        <v>61833</v>
      </c>
      <c r="AR60" s="28">
        <v>67069</v>
      </c>
      <c r="AS60" s="28">
        <v>64627</v>
      </c>
      <c r="AT60" s="28">
        <v>67894</v>
      </c>
      <c r="AU60" s="28">
        <v>70244</v>
      </c>
      <c r="AV60" s="28">
        <v>72905</v>
      </c>
      <c r="AW60" s="28">
        <v>77616</v>
      </c>
      <c r="AX60" s="28">
        <v>84289</v>
      </c>
      <c r="AY60" s="28">
        <v>91972</v>
      </c>
      <c r="AZ60" s="28">
        <v>92966</v>
      </c>
      <c r="BA60" s="28">
        <v>93019</v>
      </c>
      <c r="BB60" s="28">
        <v>91673</v>
      </c>
      <c r="BC60" s="28">
        <v>91915</v>
      </c>
      <c r="BD60" s="28">
        <v>89533</v>
      </c>
      <c r="BE60" s="28">
        <v>92566</v>
      </c>
      <c r="BF60" s="28">
        <v>93552</v>
      </c>
      <c r="BG60" s="28">
        <v>92785</v>
      </c>
      <c r="BH60" s="28">
        <v>95756</v>
      </c>
      <c r="BI60" s="28">
        <v>145623</v>
      </c>
      <c r="BJ60" s="26">
        <v>154291</v>
      </c>
      <c r="BK60" s="26">
        <v>131024</v>
      </c>
      <c r="BL60" s="26">
        <v>126417</v>
      </c>
      <c r="BM60" s="10">
        <v>144683</v>
      </c>
      <c r="BN60" s="10">
        <v>150180</v>
      </c>
      <c r="BO60" s="10">
        <v>159250</v>
      </c>
      <c r="BP60" s="10">
        <v>162785</v>
      </c>
      <c r="BQ60" s="10">
        <v>161514</v>
      </c>
      <c r="BR60" s="10">
        <v>161432</v>
      </c>
      <c r="BV60" s="39">
        <f t="shared" si="0"/>
        <v>4.5710243902439022E-3</v>
      </c>
      <c r="BW60" s="39">
        <f t="shared" si="1"/>
        <v>4.620504385964912E-3</v>
      </c>
      <c r="BX60" s="36">
        <f t="shared" si="2"/>
        <v>4.9479995721009827E-5</v>
      </c>
      <c r="BZ60" s="34">
        <f t="shared" si="3"/>
        <v>5.1451494018257072E-3</v>
      </c>
      <c r="CA60" s="36">
        <f t="shared" si="4"/>
        <v>-5.2464501586079512E-4</v>
      </c>
    </row>
    <row r="61" spans="1:79" ht="14" customHeight="1" x14ac:dyDescent="0.2">
      <c r="A61" s="3" t="s">
        <v>130</v>
      </c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K61" s="24"/>
      <c r="BL61" s="24"/>
      <c r="BM61" s="6"/>
      <c r="BN61" s="6"/>
      <c r="BO61" s="6"/>
      <c r="BP61" s="6"/>
      <c r="BQ61" s="6"/>
      <c r="BR61" s="6"/>
      <c r="BV61" s="34">
        <f t="shared" si="0"/>
        <v>0</v>
      </c>
      <c r="BW61" s="34">
        <f t="shared" si="1"/>
        <v>0</v>
      </c>
      <c r="BX61" s="35">
        <f t="shared" si="2"/>
        <v>0</v>
      </c>
      <c r="BZ61" s="34">
        <f t="shared" si="3"/>
        <v>0</v>
      </c>
      <c r="CA61" s="35">
        <f t="shared" si="4"/>
        <v>0</v>
      </c>
    </row>
    <row r="62" spans="1:79" ht="14" customHeight="1" x14ac:dyDescent="0.2">
      <c r="A62" s="7" t="s">
        <v>131</v>
      </c>
      <c r="B62" s="12">
        <v>266</v>
      </c>
      <c r="C62" s="12">
        <v>233</v>
      </c>
      <c r="D62" s="12">
        <v>316</v>
      </c>
      <c r="E62" s="12">
        <v>413</v>
      </c>
      <c r="F62" s="12">
        <v>423</v>
      </c>
      <c r="G62" s="12">
        <v>580</v>
      </c>
      <c r="H62" s="12">
        <v>649</v>
      </c>
      <c r="I62" s="12">
        <v>833</v>
      </c>
      <c r="J62" s="12">
        <v>1449</v>
      </c>
      <c r="K62" s="12">
        <v>1728</v>
      </c>
      <c r="L62" s="12">
        <v>2100</v>
      </c>
      <c r="M62" s="12">
        <v>2044</v>
      </c>
      <c r="N62" s="12">
        <v>2108</v>
      </c>
      <c r="O62" s="12">
        <v>2318</v>
      </c>
      <c r="P62" s="12">
        <v>2772</v>
      </c>
      <c r="Q62" s="12">
        <v>896</v>
      </c>
      <c r="R62" s="12">
        <v>3411</v>
      </c>
      <c r="S62" s="12">
        <v>3298</v>
      </c>
      <c r="T62" s="12">
        <v>4000</v>
      </c>
      <c r="U62" s="12">
        <v>4907</v>
      </c>
      <c r="V62" s="12">
        <v>5070</v>
      </c>
      <c r="W62" s="12">
        <v>4608</v>
      </c>
      <c r="X62" s="12">
        <v>4353</v>
      </c>
      <c r="Y62" s="12">
        <v>4520</v>
      </c>
      <c r="Z62" s="12">
        <v>4598</v>
      </c>
      <c r="AA62" s="12">
        <v>4094</v>
      </c>
      <c r="AB62" s="12">
        <v>3679</v>
      </c>
      <c r="AC62" s="12">
        <v>3448</v>
      </c>
      <c r="AD62" s="12">
        <v>3693</v>
      </c>
      <c r="AE62" s="12">
        <v>3530</v>
      </c>
      <c r="AF62" s="12">
        <v>3543</v>
      </c>
      <c r="AG62" s="12">
        <v>3643</v>
      </c>
      <c r="AH62" s="12">
        <v>3681</v>
      </c>
      <c r="AI62" s="12">
        <v>4133</v>
      </c>
      <c r="AJ62" s="12">
        <v>4744</v>
      </c>
      <c r="AK62" s="12">
        <v>4860</v>
      </c>
      <c r="AL62" s="12">
        <v>4962</v>
      </c>
      <c r="AM62" s="12">
        <v>5118</v>
      </c>
      <c r="AN62" s="12">
        <v>5116</v>
      </c>
      <c r="AO62" s="27">
        <v>5480</v>
      </c>
      <c r="AP62" s="27">
        <v>5313</v>
      </c>
      <c r="AQ62" s="27">
        <v>5998</v>
      </c>
      <c r="AR62" s="27">
        <v>6346</v>
      </c>
      <c r="AS62" s="27">
        <v>6167</v>
      </c>
      <c r="AT62" s="27">
        <v>5861</v>
      </c>
      <c r="AU62" s="27">
        <v>5845</v>
      </c>
      <c r="AV62" s="27">
        <v>11834</v>
      </c>
      <c r="AW62" s="27">
        <v>10198</v>
      </c>
      <c r="AX62" s="27">
        <v>7719</v>
      </c>
      <c r="AY62" s="27">
        <v>9901</v>
      </c>
      <c r="AZ62" s="27">
        <v>9605</v>
      </c>
      <c r="BA62" s="27">
        <v>8769</v>
      </c>
      <c r="BB62" s="27">
        <v>7814</v>
      </c>
      <c r="BC62" s="27">
        <v>7896</v>
      </c>
      <c r="BD62" s="27">
        <v>7817</v>
      </c>
      <c r="BE62" s="27">
        <v>7095</v>
      </c>
      <c r="BF62" s="27">
        <v>6718</v>
      </c>
      <c r="BG62" s="27">
        <v>7067</v>
      </c>
      <c r="BH62" s="27">
        <v>6321</v>
      </c>
      <c r="BI62" s="27">
        <v>6368</v>
      </c>
      <c r="BJ62" s="25">
        <v>9039</v>
      </c>
      <c r="BK62" s="25">
        <v>17040</v>
      </c>
      <c r="BL62" s="25">
        <v>11681</v>
      </c>
      <c r="BM62" s="9">
        <v>15843</v>
      </c>
      <c r="BN62" s="9">
        <v>18999</v>
      </c>
      <c r="BO62" s="9">
        <v>17288</v>
      </c>
      <c r="BP62" s="9">
        <v>13520</v>
      </c>
      <c r="BQ62" s="9">
        <v>12690</v>
      </c>
      <c r="BR62" s="9">
        <v>9916</v>
      </c>
      <c r="BV62" s="34">
        <f t="shared" si="0"/>
        <v>5.3463414634146345E-4</v>
      </c>
      <c r="BW62" s="34">
        <f t="shared" si="1"/>
        <v>4.26937134502924E-4</v>
      </c>
      <c r="BX62" s="35">
        <f t="shared" si="2"/>
        <v>-1.0769701183853945E-4</v>
      </c>
      <c r="BZ62" s="34">
        <f t="shared" si="3"/>
        <v>5.0206951295571811E-4</v>
      </c>
      <c r="CA62" s="35">
        <f t="shared" si="4"/>
        <v>-7.5132378452794112E-5</v>
      </c>
    </row>
    <row r="63" spans="1:79" ht="14" customHeight="1" x14ac:dyDescent="0.2">
      <c r="A63" s="7" t="s">
        <v>132</v>
      </c>
      <c r="B63" s="12">
        <v>179</v>
      </c>
      <c r="C63" s="12">
        <v>307</v>
      </c>
      <c r="D63" s="12">
        <v>592</v>
      </c>
      <c r="E63" s="12">
        <v>648</v>
      </c>
      <c r="F63" s="12">
        <v>448</v>
      </c>
      <c r="G63" s="12">
        <v>450</v>
      </c>
      <c r="H63" s="12">
        <v>613</v>
      </c>
      <c r="I63" s="12">
        <v>679</v>
      </c>
      <c r="J63" s="12">
        <v>685</v>
      </c>
      <c r="K63" s="12">
        <v>835</v>
      </c>
      <c r="L63" s="12">
        <v>928</v>
      </c>
      <c r="M63" s="12">
        <v>981</v>
      </c>
      <c r="N63" s="12">
        <v>1339</v>
      </c>
      <c r="O63" s="12">
        <v>1607</v>
      </c>
      <c r="P63" s="12">
        <v>2149</v>
      </c>
      <c r="Q63" s="12">
        <v>563</v>
      </c>
      <c r="R63" s="12">
        <v>2961</v>
      </c>
      <c r="S63" s="12">
        <v>5672</v>
      </c>
      <c r="T63" s="12">
        <v>4868</v>
      </c>
      <c r="U63" s="12">
        <v>4303</v>
      </c>
      <c r="V63" s="12">
        <v>3818</v>
      </c>
      <c r="W63" s="12">
        <v>3841</v>
      </c>
      <c r="X63" s="12">
        <v>3212</v>
      </c>
      <c r="Y63" s="12">
        <v>3034</v>
      </c>
      <c r="Z63" s="12">
        <v>3113</v>
      </c>
      <c r="AA63" s="12">
        <v>2723</v>
      </c>
      <c r="AB63" s="12">
        <v>1599</v>
      </c>
      <c r="AC63" s="12">
        <v>2075</v>
      </c>
      <c r="AD63" s="12">
        <v>1894</v>
      </c>
      <c r="AE63" s="12">
        <v>2902</v>
      </c>
      <c r="AF63" s="12">
        <v>2745</v>
      </c>
      <c r="AG63" s="12">
        <v>2317</v>
      </c>
      <c r="AH63" s="12">
        <v>2541</v>
      </c>
      <c r="AI63" s="12">
        <v>2337</v>
      </c>
      <c r="AJ63" s="12">
        <v>2723</v>
      </c>
      <c r="AK63" s="12">
        <v>2727</v>
      </c>
      <c r="AL63" s="12">
        <v>2741</v>
      </c>
      <c r="AM63" s="12">
        <v>2512</v>
      </c>
      <c r="AN63" s="12">
        <v>2327</v>
      </c>
      <c r="AO63" s="27">
        <v>2538</v>
      </c>
      <c r="AP63" s="27">
        <v>2634</v>
      </c>
      <c r="AQ63" s="27">
        <v>2633</v>
      </c>
      <c r="AR63" s="27">
        <v>2397</v>
      </c>
      <c r="AS63" s="27">
        <v>2351</v>
      </c>
      <c r="AT63" s="27">
        <v>2745</v>
      </c>
      <c r="AU63" s="27">
        <v>2580</v>
      </c>
      <c r="AV63" s="27">
        <v>2514</v>
      </c>
      <c r="AW63" s="27">
        <v>2584</v>
      </c>
      <c r="AX63" s="27">
        <v>3221</v>
      </c>
      <c r="AY63" s="27">
        <v>3249</v>
      </c>
      <c r="AZ63" s="27">
        <v>4050</v>
      </c>
      <c r="BA63" s="27">
        <v>4424</v>
      </c>
      <c r="BB63" s="27">
        <v>1540</v>
      </c>
      <c r="BC63" s="27">
        <v>3027</v>
      </c>
      <c r="BD63" s="27">
        <v>3861</v>
      </c>
      <c r="BE63" s="27">
        <v>2451</v>
      </c>
      <c r="BF63" s="27">
        <v>3082</v>
      </c>
      <c r="BG63" s="27">
        <v>2842</v>
      </c>
      <c r="BH63" s="27">
        <v>3369</v>
      </c>
      <c r="BI63" s="27">
        <v>4193</v>
      </c>
      <c r="BJ63" s="25">
        <v>3354</v>
      </c>
      <c r="BK63" s="25">
        <v>6001</v>
      </c>
      <c r="BL63" s="25">
        <v>6334</v>
      </c>
      <c r="BM63" s="9">
        <v>8763</v>
      </c>
      <c r="BN63" s="9">
        <v>10329</v>
      </c>
      <c r="BO63" s="9">
        <v>9419</v>
      </c>
      <c r="BP63" s="9">
        <v>9519</v>
      </c>
      <c r="BQ63" s="9">
        <v>7953</v>
      </c>
      <c r="BR63" s="9">
        <v>7268</v>
      </c>
      <c r="BV63" s="34">
        <f t="shared" si="0"/>
        <v>2.4760975609756095E-4</v>
      </c>
      <c r="BW63" s="34">
        <f t="shared" si="1"/>
        <v>2.3150584795321636E-4</v>
      </c>
      <c r="BX63" s="35">
        <f t="shared" si="2"/>
        <v>-1.6103908144344587E-5</v>
      </c>
      <c r="BZ63" s="34">
        <f t="shared" si="3"/>
        <v>2.4890854453705276E-4</v>
      </c>
      <c r="CA63" s="35">
        <f t="shared" si="4"/>
        <v>-1.7402696583836396E-5</v>
      </c>
    </row>
    <row r="64" spans="1:79" ht="14" customHeight="1" x14ac:dyDescent="0.2">
      <c r="A64" s="7" t="s">
        <v>133</v>
      </c>
      <c r="B64" s="12">
        <v>23</v>
      </c>
      <c r="C64" s="12">
        <v>34</v>
      </c>
      <c r="D64" s="12">
        <v>25</v>
      </c>
      <c r="E64" s="12">
        <v>53</v>
      </c>
      <c r="F64" s="12">
        <v>234</v>
      </c>
      <c r="G64" s="12">
        <v>78</v>
      </c>
      <c r="H64" s="12">
        <v>120</v>
      </c>
      <c r="I64" s="12">
        <v>40</v>
      </c>
      <c r="J64" s="12">
        <v>257</v>
      </c>
      <c r="K64" s="12">
        <v>353</v>
      </c>
      <c r="L64" s="12">
        <v>396</v>
      </c>
      <c r="M64" s="12">
        <v>1580</v>
      </c>
      <c r="N64" s="12">
        <v>782</v>
      </c>
      <c r="O64" s="12">
        <v>398</v>
      </c>
      <c r="P64" s="12">
        <v>522</v>
      </c>
      <c r="Q64" s="12">
        <v>111</v>
      </c>
      <c r="R64" s="12">
        <v>649</v>
      </c>
      <c r="S64" s="12">
        <v>2871</v>
      </c>
      <c r="T64" s="12">
        <v>1611</v>
      </c>
      <c r="U64" s="12">
        <v>2043</v>
      </c>
      <c r="V64" s="12">
        <v>1680</v>
      </c>
      <c r="W64" s="12">
        <v>-102</v>
      </c>
      <c r="X64" s="12">
        <v>-1</v>
      </c>
      <c r="Y64" s="12">
        <v>119</v>
      </c>
      <c r="Z64" s="12">
        <v>-35</v>
      </c>
      <c r="AA64" s="12">
        <v>416</v>
      </c>
      <c r="AB64" s="12">
        <v>-229</v>
      </c>
      <c r="AC64" s="12">
        <v>-230</v>
      </c>
      <c r="AD64" s="12">
        <v>-226</v>
      </c>
      <c r="AE64" s="12">
        <v>2098</v>
      </c>
      <c r="AF64" s="12">
        <v>522</v>
      </c>
      <c r="AG64" s="12">
        <v>876</v>
      </c>
      <c r="AH64" s="12">
        <v>2924</v>
      </c>
      <c r="AI64" s="12">
        <v>4150</v>
      </c>
      <c r="AJ64" s="12">
        <v>3279</v>
      </c>
      <c r="AK64" s="12">
        <v>3154</v>
      </c>
      <c r="AL64" s="12">
        <v>3346</v>
      </c>
      <c r="AM64" s="12">
        <v>2141</v>
      </c>
      <c r="AN64" s="12">
        <v>4422</v>
      </c>
      <c r="AO64" s="27">
        <v>2605</v>
      </c>
      <c r="AP64" s="27">
        <v>3826</v>
      </c>
      <c r="AQ64" s="27">
        <v>4350</v>
      </c>
      <c r="AR64" s="27">
        <v>10107</v>
      </c>
      <c r="AS64" s="27">
        <v>7302</v>
      </c>
      <c r="AT64" s="27">
        <v>17656</v>
      </c>
      <c r="AU64" s="27">
        <v>46040</v>
      </c>
      <c r="AV64" s="27">
        <v>15219</v>
      </c>
      <c r="AW64" s="27">
        <v>11170</v>
      </c>
      <c r="AX64" s="27">
        <v>16736</v>
      </c>
      <c r="AY64" s="27">
        <v>10744</v>
      </c>
      <c r="AZ64" s="27">
        <v>10228</v>
      </c>
      <c r="BA64" s="27">
        <v>11939</v>
      </c>
      <c r="BB64" s="27">
        <v>22981</v>
      </c>
      <c r="BC64" s="27">
        <v>9747</v>
      </c>
      <c r="BD64" s="27">
        <v>8991</v>
      </c>
      <c r="BE64" s="27">
        <v>10594</v>
      </c>
      <c r="BF64" s="27">
        <v>15107</v>
      </c>
      <c r="BG64" s="27">
        <v>32250</v>
      </c>
      <c r="BH64" s="27">
        <v>17094</v>
      </c>
      <c r="BI64" s="27">
        <v>71317</v>
      </c>
      <c r="BJ64" s="25">
        <v>32262</v>
      </c>
      <c r="BK64" s="25">
        <v>46922</v>
      </c>
      <c r="BL64" s="25">
        <v>68538</v>
      </c>
      <c r="BM64" s="9">
        <v>100239</v>
      </c>
      <c r="BN64" s="9">
        <v>31467</v>
      </c>
      <c r="BO64" s="9">
        <v>27160</v>
      </c>
      <c r="BP64" s="9">
        <v>27212</v>
      </c>
      <c r="BQ64" s="9">
        <v>28190</v>
      </c>
      <c r="BR64" s="9">
        <v>22563</v>
      </c>
      <c r="BV64" s="39">
        <f t="shared" si="0"/>
        <v>2.5414634146341463E-4</v>
      </c>
      <c r="BW64" s="39">
        <f t="shared" si="1"/>
        <v>2.5050438596491229E-3</v>
      </c>
      <c r="BX64" s="36">
        <f t="shared" si="2"/>
        <v>2.2508975181857083E-3</v>
      </c>
      <c r="BZ64" s="34">
        <f t="shared" si="3"/>
        <v>3.615505282455444E-4</v>
      </c>
      <c r="CA64" s="36">
        <f t="shared" si="4"/>
        <v>2.1434933314035784E-3</v>
      </c>
    </row>
    <row r="65" spans="1:79" ht="14" customHeight="1" x14ac:dyDescent="0.2">
      <c r="A65" s="7" t="s">
        <v>134</v>
      </c>
      <c r="B65" s="13">
        <v>469</v>
      </c>
      <c r="C65" s="13">
        <v>574</v>
      </c>
      <c r="D65" s="13">
        <v>933</v>
      </c>
      <c r="E65" s="13">
        <v>1114</v>
      </c>
      <c r="F65" s="13">
        <v>1105</v>
      </c>
      <c r="G65" s="13">
        <v>1108</v>
      </c>
      <c r="H65" s="13">
        <v>1382</v>
      </c>
      <c r="I65" s="13">
        <v>1552</v>
      </c>
      <c r="J65" s="13">
        <v>2392</v>
      </c>
      <c r="K65" s="13">
        <v>2917</v>
      </c>
      <c r="L65" s="13">
        <v>3423</v>
      </c>
      <c r="M65" s="13">
        <v>4605</v>
      </c>
      <c r="N65" s="13">
        <v>4229</v>
      </c>
      <c r="O65" s="13">
        <v>4322</v>
      </c>
      <c r="P65" s="13">
        <v>5442</v>
      </c>
      <c r="Q65" s="13">
        <v>1569</v>
      </c>
      <c r="R65" s="13">
        <v>7021</v>
      </c>
      <c r="S65" s="13">
        <v>11841</v>
      </c>
      <c r="T65" s="13">
        <v>10480</v>
      </c>
      <c r="U65" s="13">
        <v>11252</v>
      </c>
      <c r="V65" s="13">
        <v>10568</v>
      </c>
      <c r="W65" s="13">
        <v>8347</v>
      </c>
      <c r="X65" s="13">
        <v>7564</v>
      </c>
      <c r="Y65" s="13">
        <v>7673</v>
      </c>
      <c r="Z65" s="13">
        <v>7676</v>
      </c>
      <c r="AA65" s="13">
        <v>7233</v>
      </c>
      <c r="AB65" s="13">
        <v>5049</v>
      </c>
      <c r="AC65" s="13">
        <v>5293</v>
      </c>
      <c r="AD65" s="13">
        <v>5362</v>
      </c>
      <c r="AE65" s="13">
        <v>8531</v>
      </c>
      <c r="AF65" s="13">
        <v>6810</v>
      </c>
      <c r="AG65" s="13">
        <v>6836</v>
      </c>
      <c r="AH65" s="13">
        <v>9146</v>
      </c>
      <c r="AI65" s="13">
        <v>10620</v>
      </c>
      <c r="AJ65" s="13">
        <v>10746</v>
      </c>
      <c r="AK65" s="13">
        <v>10741</v>
      </c>
      <c r="AL65" s="13">
        <v>11049</v>
      </c>
      <c r="AM65" s="13">
        <v>9771</v>
      </c>
      <c r="AN65" s="13">
        <v>11865</v>
      </c>
      <c r="AO65" s="28">
        <v>10623</v>
      </c>
      <c r="AP65" s="28">
        <v>11773</v>
      </c>
      <c r="AQ65" s="28">
        <v>12981</v>
      </c>
      <c r="AR65" s="28">
        <v>18850</v>
      </c>
      <c r="AS65" s="28">
        <v>15820</v>
      </c>
      <c r="AT65" s="28">
        <v>26262</v>
      </c>
      <c r="AU65" s="28">
        <v>54465</v>
      </c>
      <c r="AV65" s="28">
        <v>29567</v>
      </c>
      <c r="AW65" s="28">
        <v>23952</v>
      </c>
      <c r="AX65" s="28">
        <v>27676</v>
      </c>
      <c r="AY65" s="28">
        <v>23894</v>
      </c>
      <c r="AZ65" s="28">
        <v>23883</v>
      </c>
      <c r="BA65" s="28">
        <v>25132</v>
      </c>
      <c r="BB65" s="28">
        <v>32335</v>
      </c>
      <c r="BC65" s="28">
        <v>20670</v>
      </c>
      <c r="BD65" s="28">
        <v>20669</v>
      </c>
      <c r="BE65" s="28">
        <v>20140</v>
      </c>
      <c r="BF65" s="28">
        <v>24907</v>
      </c>
      <c r="BG65" s="28">
        <v>42159</v>
      </c>
      <c r="BH65" s="28">
        <v>26784</v>
      </c>
      <c r="BI65" s="28">
        <v>81878</v>
      </c>
      <c r="BJ65" s="26">
        <v>44655</v>
      </c>
      <c r="BK65" s="26">
        <v>69963</v>
      </c>
      <c r="BL65" s="26">
        <v>86553</v>
      </c>
      <c r="BM65" s="10">
        <v>124845</v>
      </c>
      <c r="BN65" s="10">
        <v>60795</v>
      </c>
      <c r="BO65" s="10">
        <v>53867</v>
      </c>
      <c r="BP65" s="10">
        <v>50251</v>
      </c>
      <c r="BQ65" s="10">
        <v>48833</v>
      </c>
      <c r="BR65" s="10">
        <v>39747</v>
      </c>
      <c r="BV65" s="39">
        <f t="shared" si="0"/>
        <v>1.0363902439024389E-3</v>
      </c>
      <c r="BW65" s="39">
        <f t="shared" si="1"/>
        <v>3.1634868421052632E-3</v>
      </c>
      <c r="BX65" s="36">
        <f t="shared" si="2"/>
        <v>2.1270965982028243E-3</v>
      </c>
      <c r="BZ65" s="34">
        <f t="shared" si="3"/>
        <v>1.1125285857383153E-3</v>
      </c>
      <c r="CA65" s="36">
        <f t="shared" si="4"/>
        <v>2.0509582563669479E-3</v>
      </c>
    </row>
    <row r="66" spans="1:79" ht="14" customHeight="1" x14ac:dyDescent="0.2">
      <c r="A66" s="3" t="s">
        <v>135</v>
      </c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K66" s="24"/>
      <c r="BL66" s="24"/>
      <c r="BM66" s="6"/>
      <c r="BN66" s="6"/>
      <c r="BO66" s="6"/>
      <c r="BP66" s="6"/>
      <c r="BQ66" s="6"/>
      <c r="BR66" s="6"/>
      <c r="BV66" s="34">
        <f t="shared" si="0"/>
        <v>0</v>
      </c>
      <c r="BW66" s="34">
        <f t="shared" si="1"/>
        <v>0</v>
      </c>
      <c r="BX66" s="35">
        <f t="shared" si="2"/>
        <v>0</v>
      </c>
      <c r="BZ66" s="34">
        <f t="shared" si="3"/>
        <v>0</v>
      </c>
      <c r="CA66" s="35">
        <f t="shared" si="4"/>
        <v>0</v>
      </c>
    </row>
    <row r="67" spans="1:79" ht="14" customHeight="1" x14ac:dyDescent="0.2">
      <c r="A67" s="7" t="s">
        <v>136</v>
      </c>
      <c r="B67" s="12">
        <v>482</v>
      </c>
      <c r="C67" s="12">
        <v>553</v>
      </c>
      <c r="D67" s="12">
        <v>579</v>
      </c>
      <c r="E67" s="12">
        <v>719</v>
      </c>
      <c r="F67" s="12">
        <v>1627</v>
      </c>
      <c r="G67" s="12">
        <v>2310</v>
      </c>
      <c r="H67" s="12">
        <v>2516</v>
      </c>
      <c r="I67" s="12">
        <v>2470</v>
      </c>
      <c r="J67" s="12">
        <v>2893</v>
      </c>
      <c r="K67" s="12">
        <v>3333</v>
      </c>
      <c r="L67" s="12">
        <v>3686</v>
      </c>
      <c r="M67" s="12">
        <v>3573</v>
      </c>
      <c r="N67" s="12">
        <v>3573</v>
      </c>
      <c r="O67" s="12">
        <v>4349</v>
      </c>
      <c r="P67" s="12">
        <v>4200</v>
      </c>
      <c r="Q67" s="12">
        <v>1074</v>
      </c>
      <c r="R67" s="12">
        <v>4638</v>
      </c>
      <c r="S67" s="12">
        <v>5186</v>
      </c>
      <c r="T67" s="12">
        <v>6123</v>
      </c>
      <c r="U67" s="12">
        <v>6893</v>
      </c>
      <c r="V67" s="12">
        <v>7099</v>
      </c>
      <c r="W67" s="12">
        <v>6722</v>
      </c>
      <c r="X67" s="12">
        <v>6258</v>
      </c>
      <c r="Y67" s="12">
        <v>6483</v>
      </c>
      <c r="Z67" s="12">
        <v>7598</v>
      </c>
      <c r="AA67" s="12">
        <v>7802</v>
      </c>
      <c r="AB67" s="12">
        <v>7869</v>
      </c>
      <c r="AC67" s="12">
        <v>8377</v>
      </c>
      <c r="AD67" s="12">
        <v>9150</v>
      </c>
      <c r="AE67" s="12">
        <v>9918</v>
      </c>
      <c r="AF67" s="12">
        <v>11372</v>
      </c>
      <c r="AG67" s="12">
        <v>12402</v>
      </c>
      <c r="AH67" s="12">
        <v>13481</v>
      </c>
      <c r="AI67" s="12">
        <v>14258</v>
      </c>
      <c r="AJ67" s="12">
        <v>14694</v>
      </c>
      <c r="AK67" s="12">
        <v>14871</v>
      </c>
      <c r="AL67" s="12">
        <v>15073</v>
      </c>
      <c r="AM67" s="12">
        <v>16606</v>
      </c>
      <c r="AN67" s="12">
        <v>17589</v>
      </c>
      <c r="AO67" s="27">
        <v>20578</v>
      </c>
      <c r="AP67" s="27">
        <v>22858</v>
      </c>
      <c r="AQ67" s="27">
        <v>25879</v>
      </c>
      <c r="AR67" s="27">
        <v>31473</v>
      </c>
      <c r="AS67" s="27">
        <v>34360</v>
      </c>
      <c r="AT67" s="27">
        <v>38271</v>
      </c>
      <c r="AU67" s="27">
        <v>39710</v>
      </c>
      <c r="AV67" s="27">
        <v>38427</v>
      </c>
      <c r="AW67" s="27">
        <v>38918</v>
      </c>
      <c r="AX67" s="27">
        <v>53206</v>
      </c>
      <c r="AY67" s="27">
        <v>73261</v>
      </c>
      <c r="AZ67" s="27">
        <v>66476</v>
      </c>
      <c r="BA67" s="27">
        <v>47492</v>
      </c>
      <c r="BB67" s="27">
        <v>42407</v>
      </c>
      <c r="BC67" s="27">
        <v>40813</v>
      </c>
      <c r="BD67" s="27">
        <v>40022</v>
      </c>
      <c r="BE67" s="27">
        <v>39779</v>
      </c>
      <c r="BF67" s="27">
        <v>40631</v>
      </c>
      <c r="BG67" s="27">
        <v>39474</v>
      </c>
      <c r="BH67" s="27">
        <v>41354</v>
      </c>
      <c r="BI67" s="27">
        <v>51352</v>
      </c>
      <c r="BJ67" s="25">
        <v>90530</v>
      </c>
      <c r="BK67" s="25">
        <v>122697</v>
      </c>
      <c r="BL67" s="25">
        <v>111403</v>
      </c>
      <c r="BM67" s="9">
        <v>116568</v>
      </c>
      <c r="BN67" s="9">
        <v>58203</v>
      </c>
      <c r="BO67" s="9">
        <v>54752</v>
      </c>
      <c r="BP67" s="9">
        <v>52507</v>
      </c>
      <c r="BQ67" s="9">
        <v>53609</v>
      </c>
      <c r="BR67" s="9">
        <v>51737</v>
      </c>
      <c r="BV67" s="34">
        <f t="shared" si="0"/>
        <v>2.0076097560975609E-3</v>
      </c>
      <c r="BW67" s="34">
        <f t="shared" si="1"/>
        <v>4.0717470760233921E-3</v>
      </c>
      <c r="BX67" s="35">
        <f t="shared" si="2"/>
        <v>2.0641373199258312E-3</v>
      </c>
      <c r="BZ67" s="34">
        <f t="shared" si="3"/>
        <v>2.1600423352421991E-3</v>
      </c>
      <c r="CA67" s="35">
        <f t="shared" si="4"/>
        <v>1.9117047407811931E-3</v>
      </c>
    </row>
    <row r="68" spans="1:79" ht="14" customHeight="1" x14ac:dyDescent="0.2">
      <c r="A68" s="7" t="s">
        <v>137</v>
      </c>
      <c r="B68" s="12">
        <v>328</v>
      </c>
      <c r="C68" s="12">
        <v>426</v>
      </c>
      <c r="D68" s="12">
        <v>382</v>
      </c>
      <c r="E68" s="12">
        <v>413</v>
      </c>
      <c r="F68" s="12">
        <v>706</v>
      </c>
      <c r="G68" s="12">
        <v>1161</v>
      </c>
      <c r="H68" s="12">
        <v>1394</v>
      </c>
      <c r="I68" s="12">
        <v>1234</v>
      </c>
      <c r="J68" s="12">
        <v>1387</v>
      </c>
      <c r="K68" s="12">
        <v>1435</v>
      </c>
      <c r="L68" s="12">
        <v>1448</v>
      </c>
      <c r="M68" s="12">
        <v>1534</v>
      </c>
      <c r="N68" s="12">
        <v>1451</v>
      </c>
      <c r="O68" s="12">
        <v>2182</v>
      </c>
      <c r="P68" s="12">
        <v>2813</v>
      </c>
      <c r="Q68" s="12">
        <v>744</v>
      </c>
      <c r="R68" s="12">
        <v>3200</v>
      </c>
      <c r="S68" s="12">
        <v>3710</v>
      </c>
      <c r="T68" s="12">
        <v>5030</v>
      </c>
      <c r="U68" s="12">
        <v>6723</v>
      </c>
      <c r="V68" s="12">
        <v>8767</v>
      </c>
      <c r="W68" s="12">
        <v>7116</v>
      </c>
      <c r="X68" s="12">
        <v>7181</v>
      </c>
      <c r="Y68" s="12">
        <v>7315</v>
      </c>
      <c r="Z68" s="12">
        <v>8151</v>
      </c>
      <c r="AA68" s="12">
        <v>8357</v>
      </c>
      <c r="AB68" s="12">
        <v>7357</v>
      </c>
      <c r="AC68" s="12">
        <v>8256</v>
      </c>
      <c r="AD68" s="12">
        <v>10573</v>
      </c>
      <c r="AE68" s="12">
        <v>11107</v>
      </c>
      <c r="AF68" s="12">
        <v>11991</v>
      </c>
      <c r="AG68" s="12">
        <v>11340</v>
      </c>
      <c r="AH68" s="12">
        <v>14555</v>
      </c>
      <c r="AI68" s="12">
        <v>7932</v>
      </c>
      <c r="AJ68" s="12">
        <v>14219</v>
      </c>
      <c r="AK68" s="12">
        <v>12214</v>
      </c>
      <c r="AL68" s="12">
        <v>12340</v>
      </c>
      <c r="AM68" s="12">
        <v>12092</v>
      </c>
      <c r="AN68" s="12">
        <v>10675</v>
      </c>
      <c r="AO68" s="27">
        <v>10117</v>
      </c>
      <c r="AP68" s="27">
        <v>9563</v>
      </c>
      <c r="AQ68" s="27">
        <v>17075</v>
      </c>
      <c r="AR68" s="27">
        <v>22843</v>
      </c>
      <c r="AS68" s="27">
        <v>25287</v>
      </c>
      <c r="AT68" s="27">
        <v>31440</v>
      </c>
      <c r="AU68" s="27">
        <v>50462</v>
      </c>
      <c r="AV68" s="27">
        <v>24628</v>
      </c>
      <c r="AW68" s="27">
        <v>23583</v>
      </c>
      <c r="AX68" s="27">
        <v>-3263</v>
      </c>
      <c r="AY68" s="27">
        <v>20905</v>
      </c>
      <c r="AZ68" s="27">
        <v>1131</v>
      </c>
      <c r="BA68" s="27">
        <v>12112</v>
      </c>
      <c r="BB68" s="27">
        <v>-473</v>
      </c>
      <c r="BC68" s="27">
        <v>20099</v>
      </c>
      <c r="BD68" s="27">
        <v>51315</v>
      </c>
      <c r="BE68" s="27">
        <v>38736</v>
      </c>
      <c r="BF68" s="27">
        <v>71778</v>
      </c>
      <c r="BG68" s="27">
        <v>24610</v>
      </c>
      <c r="BH68" s="27">
        <v>63107</v>
      </c>
      <c r="BI68" s="27">
        <v>152971</v>
      </c>
      <c r="BJ68" s="25">
        <v>172679</v>
      </c>
      <c r="BK68" s="25">
        <v>518089</v>
      </c>
      <c r="BL68" s="25">
        <v>-152600</v>
      </c>
      <c r="BM68" s="9">
        <v>131616</v>
      </c>
      <c r="BN68" s="9">
        <v>82422</v>
      </c>
      <c r="BO68" s="9">
        <v>82935</v>
      </c>
      <c r="BP68" s="9">
        <v>97853</v>
      </c>
      <c r="BQ68" s="9">
        <v>111774</v>
      </c>
      <c r="BR68" s="9">
        <v>120017</v>
      </c>
      <c r="BV68" s="39">
        <f t="shared" si="0"/>
        <v>9.8702439024390249E-4</v>
      </c>
      <c r="BW68" s="39">
        <f t="shared" si="1"/>
        <v>-5.5774853801169588E-3</v>
      </c>
      <c r="BX68" s="36">
        <f t="shared" si="2"/>
        <v>-6.5645097703608615E-3</v>
      </c>
      <c r="BZ68" s="34">
        <f t="shared" si="3"/>
        <v>9.036873239969004E-4</v>
      </c>
      <c r="CA68" s="36">
        <f t="shared" si="4"/>
        <v>-6.4811727041138596E-3</v>
      </c>
    </row>
    <row r="69" spans="1:79" ht="14" customHeight="1" x14ac:dyDescent="0.2">
      <c r="A69" s="7" t="s">
        <v>138</v>
      </c>
      <c r="B69" s="12">
        <v>58</v>
      </c>
      <c r="C69" s="12">
        <v>55</v>
      </c>
      <c r="D69" s="12">
        <v>62</v>
      </c>
      <c r="E69" s="12">
        <v>92</v>
      </c>
      <c r="F69" s="12">
        <v>122</v>
      </c>
      <c r="G69" s="12">
        <v>156</v>
      </c>
      <c r="H69" s="12">
        <v>240</v>
      </c>
      <c r="I69" s="12">
        <v>210</v>
      </c>
      <c r="J69" s="12">
        <v>355</v>
      </c>
      <c r="K69" s="12">
        <v>295</v>
      </c>
      <c r="L69" s="12">
        <v>319</v>
      </c>
      <c r="M69" s="12">
        <v>429</v>
      </c>
      <c r="N69" s="12">
        <v>621</v>
      </c>
      <c r="O69" s="12">
        <v>790</v>
      </c>
      <c r="P69" s="12">
        <v>783</v>
      </c>
      <c r="Q69" s="12">
        <v>180</v>
      </c>
      <c r="R69" s="12">
        <v>894</v>
      </c>
      <c r="S69" s="12">
        <v>1033</v>
      </c>
      <c r="T69" s="12">
        <v>1157</v>
      </c>
      <c r="U69" s="12">
        <v>1212</v>
      </c>
      <c r="V69" s="12">
        <v>1171</v>
      </c>
      <c r="W69" s="12">
        <v>1211</v>
      </c>
      <c r="X69" s="12">
        <v>1155</v>
      </c>
      <c r="Y69" s="12">
        <v>1330</v>
      </c>
      <c r="Z69" s="12">
        <v>1228</v>
      </c>
      <c r="AA69" s="12">
        <v>1265</v>
      </c>
      <c r="AB69" s="12">
        <v>1358</v>
      </c>
      <c r="AC69" s="12">
        <v>1368</v>
      </c>
      <c r="AD69" s="12">
        <v>1507</v>
      </c>
      <c r="AE69" s="12">
        <v>1572</v>
      </c>
      <c r="AF69" s="12">
        <v>1775</v>
      </c>
      <c r="AG69" s="12">
        <v>1995</v>
      </c>
      <c r="AH69" s="12">
        <v>2053</v>
      </c>
      <c r="AI69" s="12">
        <v>2098</v>
      </c>
      <c r="AJ69" s="12">
        <v>2128</v>
      </c>
      <c r="AK69" s="12">
        <v>2228</v>
      </c>
      <c r="AL69" s="12">
        <v>2150</v>
      </c>
      <c r="AM69" s="12">
        <v>2280</v>
      </c>
      <c r="AN69" s="12">
        <v>2333</v>
      </c>
      <c r="AO69" s="27">
        <v>2543</v>
      </c>
      <c r="AP69" s="27">
        <v>2728</v>
      </c>
      <c r="AQ69" s="27">
        <v>2950</v>
      </c>
      <c r="AR69" s="27">
        <v>2992</v>
      </c>
      <c r="AS69" s="27">
        <v>3031</v>
      </c>
      <c r="AT69" s="27">
        <v>3124</v>
      </c>
      <c r="AU69" s="27">
        <v>2998</v>
      </c>
      <c r="AV69" s="27">
        <v>3153</v>
      </c>
      <c r="AW69" s="27">
        <v>3194</v>
      </c>
      <c r="AX69" s="27">
        <v>3456</v>
      </c>
      <c r="AY69" s="27">
        <v>3631</v>
      </c>
      <c r="AZ69" s="27">
        <v>3710</v>
      </c>
      <c r="BA69" s="27">
        <v>3704</v>
      </c>
      <c r="BB69" s="27">
        <v>3705</v>
      </c>
      <c r="BC69" s="27">
        <v>3552</v>
      </c>
      <c r="BD69" s="27">
        <v>3493</v>
      </c>
      <c r="BE69" s="27">
        <v>3529</v>
      </c>
      <c r="BF69" s="27">
        <v>3691</v>
      </c>
      <c r="BG69" s="27">
        <v>3601</v>
      </c>
      <c r="BH69" s="27">
        <v>3748</v>
      </c>
      <c r="BI69" s="27">
        <v>3909</v>
      </c>
      <c r="BJ69" s="25">
        <v>4098</v>
      </c>
      <c r="BK69" s="25">
        <v>4261</v>
      </c>
      <c r="BL69" s="25">
        <v>4653</v>
      </c>
      <c r="BM69" s="9">
        <v>5005</v>
      </c>
      <c r="BN69" s="9">
        <v>4747</v>
      </c>
      <c r="BO69" s="9">
        <v>4806</v>
      </c>
      <c r="BP69" s="9">
        <v>4899</v>
      </c>
      <c r="BQ69" s="9">
        <v>4976</v>
      </c>
      <c r="BR69" s="9">
        <v>5076</v>
      </c>
      <c r="BV69" s="34">
        <f t="shared" si="0"/>
        <v>2.4809756097560973E-4</v>
      </c>
      <c r="BW69" s="34">
        <f t="shared" si="1"/>
        <v>1.7006578947368421E-4</v>
      </c>
      <c r="BX69" s="35">
        <f t="shared" si="2"/>
        <v>-7.8031771501925522E-5</v>
      </c>
      <c r="BZ69" s="34">
        <f t="shared" si="3"/>
        <v>2.5779138553419891E-4</v>
      </c>
      <c r="CA69" s="35">
        <f t="shared" si="4"/>
        <v>-8.7725596060514698E-5</v>
      </c>
    </row>
    <row r="70" spans="1:79" ht="14" customHeight="1" x14ac:dyDescent="0.2">
      <c r="A70" s="7" t="s">
        <v>139</v>
      </c>
      <c r="B70" s="12">
        <v>189</v>
      </c>
      <c r="C70" s="12">
        <v>203</v>
      </c>
      <c r="D70" s="12">
        <v>291</v>
      </c>
      <c r="E70" s="12">
        <v>528</v>
      </c>
      <c r="F70" s="12">
        <v>983</v>
      </c>
      <c r="G70" s="12">
        <v>1233</v>
      </c>
      <c r="H70" s="12">
        <v>1582</v>
      </c>
      <c r="I70" s="12">
        <v>1560</v>
      </c>
      <c r="J70" s="12">
        <v>1602</v>
      </c>
      <c r="K70" s="12">
        <v>1952</v>
      </c>
      <c r="L70" s="12">
        <v>2894</v>
      </c>
      <c r="M70" s="12">
        <v>3283</v>
      </c>
      <c r="N70" s="12">
        <v>2910</v>
      </c>
      <c r="O70" s="12">
        <v>4063</v>
      </c>
      <c r="P70" s="12">
        <v>6288</v>
      </c>
      <c r="Q70" s="12">
        <v>1912</v>
      </c>
      <c r="R70" s="12">
        <v>6877</v>
      </c>
      <c r="S70" s="12">
        <v>10784</v>
      </c>
      <c r="T70" s="12">
        <v>10833</v>
      </c>
      <c r="U70" s="12">
        <v>10345</v>
      </c>
      <c r="V70" s="12">
        <v>9241</v>
      </c>
      <c r="W70" s="12">
        <v>5464</v>
      </c>
      <c r="X70" s="12">
        <v>5295</v>
      </c>
      <c r="Y70" s="12">
        <v>4644</v>
      </c>
      <c r="Z70" s="12">
        <v>4972</v>
      </c>
      <c r="AA70" s="12">
        <v>5257</v>
      </c>
      <c r="AB70" s="12">
        <v>5084</v>
      </c>
      <c r="AC70" s="12">
        <v>5215</v>
      </c>
      <c r="AD70" s="12">
        <v>5292</v>
      </c>
      <c r="AE70" s="12">
        <v>5619</v>
      </c>
      <c r="AF70" s="12">
        <v>5934</v>
      </c>
      <c r="AG70" s="12">
        <v>6479</v>
      </c>
      <c r="AH70" s="12">
        <v>6700</v>
      </c>
      <c r="AI70" s="12">
        <v>7097</v>
      </c>
      <c r="AJ70" s="12">
        <v>7430</v>
      </c>
      <c r="AK70" s="12">
        <v>7030</v>
      </c>
      <c r="AL70" s="12">
        <v>6681</v>
      </c>
      <c r="AM70" s="12">
        <v>6636</v>
      </c>
      <c r="AN70" s="12">
        <v>6783</v>
      </c>
      <c r="AO70" s="27">
        <v>6777</v>
      </c>
      <c r="AP70" s="27">
        <v>7192</v>
      </c>
      <c r="AQ70" s="27">
        <v>8354</v>
      </c>
      <c r="AR70" s="27">
        <v>8379</v>
      </c>
      <c r="AS70" s="27">
        <v>7918</v>
      </c>
      <c r="AT70" s="27">
        <v>6852</v>
      </c>
      <c r="AU70" s="27">
        <v>7199</v>
      </c>
      <c r="AV70" s="27">
        <v>7080</v>
      </c>
      <c r="AW70" s="27">
        <v>7181</v>
      </c>
      <c r="AX70" s="27">
        <v>7652</v>
      </c>
      <c r="AY70" s="27">
        <v>9854</v>
      </c>
      <c r="AZ70" s="27">
        <v>9139</v>
      </c>
      <c r="BA70" s="27">
        <v>7779</v>
      </c>
      <c r="BB70" s="27">
        <v>7271</v>
      </c>
      <c r="BC70" s="27">
        <v>7013</v>
      </c>
      <c r="BD70" s="27">
        <v>7103</v>
      </c>
      <c r="BE70" s="27">
        <v>7027</v>
      </c>
      <c r="BF70" s="27">
        <v>7018</v>
      </c>
      <c r="BG70" s="27">
        <v>6759</v>
      </c>
      <c r="BH70" s="27">
        <v>6650</v>
      </c>
      <c r="BI70" s="27">
        <v>6594</v>
      </c>
      <c r="BJ70" s="25">
        <v>7293</v>
      </c>
      <c r="BK70" s="25">
        <v>7550</v>
      </c>
      <c r="BL70" s="25">
        <v>7376</v>
      </c>
      <c r="BM70" s="9">
        <v>8122</v>
      </c>
      <c r="BN70" s="9">
        <v>8455</v>
      </c>
      <c r="BO70" s="9">
        <v>8558</v>
      </c>
      <c r="BP70" s="9">
        <v>8803</v>
      </c>
      <c r="BQ70" s="9">
        <v>9033</v>
      </c>
      <c r="BR70" s="9">
        <v>9283</v>
      </c>
      <c r="BV70" s="34">
        <f t="shared" ref="BV70:BV133" si="5">AO70/$BU$5</f>
        <v>6.6117073170731712E-4</v>
      </c>
      <c r="BW70" s="34">
        <f t="shared" ref="BW70:BW133" si="6">BL70/$BU$6</f>
        <v>2.6959064327485379E-4</v>
      </c>
      <c r="BX70" s="35">
        <f t="shared" ref="BX70:BX133" si="7">BW70-BV70</f>
        <v>-3.9158008843246333E-4</v>
      </c>
      <c r="BZ70" s="34">
        <f t="shared" si="3"/>
        <v>6.7963183459016085E-4</v>
      </c>
      <c r="CA70" s="35">
        <f t="shared" si="4"/>
        <v>-4.1004119131530706E-4</v>
      </c>
    </row>
    <row r="71" spans="1:79" ht="14" customHeight="1" x14ac:dyDescent="0.2">
      <c r="A71" s="7" t="s">
        <v>140</v>
      </c>
      <c r="B71" s="12">
        <v>74</v>
      </c>
      <c r="C71" s="12">
        <v>84</v>
      </c>
      <c r="D71" s="12">
        <v>72</v>
      </c>
      <c r="E71" s="12">
        <v>97</v>
      </c>
      <c r="F71" s="12">
        <v>101</v>
      </c>
      <c r="G71" s="12">
        <v>107</v>
      </c>
      <c r="H71" s="12">
        <v>112</v>
      </c>
      <c r="I71" s="12">
        <v>122</v>
      </c>
      <c r="J71" s="12">
        <v>135</v>
      </c>
      <c r="K71" s="12">
        <v>157</v>
      </c>
      <c r="L71" s="12">
        <v>184</v>
      </c>
      <c r="M71" s="12">
        <v>202</v>
      </c>
      <c r="N71" s="12">
        <v>219</v>
      </c>
      <c r="O71" s="12">
        <v>259</v>
      </c>
      <c r="P71" s="12">
        <v>301</v>
      </c>
      <c r="Q71" s="12">
        <v>83</v>
      </c>
      <c r="R71" s="12">
        <v>374</v>
      </c>
      <c r="S71" s="12">
        <v>410</v>
      </c>
      <c r="T71" s="12">
        <v>488</v>
      </c>
      <c r="U71" s="12">
        <v>551</v>
      </c>
      <c r="V71" s="12">
        <v>587</v>
      </c>
      <c r="W71" s="12">
        <v>589</v>
      </c>
      <c r="X71" s="12">
        <v>599</v>
      </c>
      <c r="Y71" s="12">
        <v>639</v>
      </c>
      <c r="Z71" s="12">
        <v>678</v>
      </c>
      <c r="AA71" s="12">
        <v>672</v>
      </c>
      <c r="AB71" s="12">
        <v>675</v>
      </c>
      <c r="AC71" s="12">
        <v>739</v>
      </c>
      <c r="AD71" s="12">
        <v>786</v>
      </c>
      <c r="AE71" s="12">
        <v>810</v>
      </c>
      <c r="AF71" s="12">
        <v>788</v>
      </c>
      <c r="AG71" s="12">
        <v>884</v>
      </c>
      <c r="AH71" s="12">
        <v>948</v>
      </c>
      <c r="AI71" s="12">
        <v>958</v>
      </c>
      <c r="AJ71" s="12">
        <v>965</v>
      </c>
      <c r="AK71" s="12">
        <v>925</v>
      </c>
      <c r="AL71" s="12">
        <v>1009</v>
      </c>
      <c r="AM71" s="12">
        <v>1036</v>
      </c>
      <c r="AN71" s="12">
        <v>1076</v>
      </c>
      <c r="AO71" s="27">
        <v>1194</v>
      </c>
      <c r="AP71" s="27">
        <v>1268</v>
      </c>
      <c r="AQ71" s="27">
        <v>1433</v>
      </c>
      <c r="AR71" s="27">
        <v>1473</v>
      </c>
      <c r="AS71" s="27">
        <v>1546</v>
      </c>
      <c r="AT71" s="27">
        <v>1615</v>
      </c>
      <c r="AU71" s="27">
        <v>1631</v>
      </c>
      <c r="AV71" s="27">
        <v>1635</v>
      </c>
      <c r="AW71" s="27">
        <v>1623</v>
      </c>
      <c r="AX71" s="27">
        <v>1646</v>
      </c>
      <c r="AY71" s="27">
        <v>1765</v>
      </c>
      <c r="AZ71" s="27">
        <v>1869</v>
      </c>
      <c r="BA71" s="27">
        <v>1868</v>
      </c>
      <c r="BB71" s="27">
        <v>1888</v>
      </c>
      <c r="BC71" s="27">
        <v>1834</v>
      </c>
      <c r="BD71" s="27">
        <v>1799</v>
      </c>
      <c r="BE71" s="27">
        <v>1878</v>
      </c>
      <c r="BF71" s="27">
        <v>1900</v>
      </c>
      <c r="BG71" s="27">
        <v>1918</v>
      </c>
      <c r="BH71" s="27">
        <v>1928</v>
      </c>
      <c r="BI71" s="27">
        <v>1954</v>
      </c>
      <c r="BJ71" s="25">
        <v>1882</v>
      </c>
      <c r="BK71" s="25">
        <v>1975</v>
      </c>
      <c r="BL71" s="25">
        <v>2180</v>
      </c>
      <c r="BM71" s="9">
        <v>2377</v>
      </c>
      <c r="BN71" s="9">
        <v>2313</v>
      </c>
      <c r="BO71" s="9">
        <v>2381</v>
      </c>
      <c r="BP71" s="9">
        <v>2438</v>
      </c>
      <c r="BQ71" s="9">
        <v>2483</v>
      </c>
      <c r="BR71" s="9">
        <v>2533</v>
      </c>
      <c r="BV71" s="34">
        <f t="shared" si="5"/>
        <v>1.1648780487804878E-4</v>
      </c>
      <c r="BW71" s="34">
        <f t="shared" si="6"/>
        <v>7.9678362573099411E-5</v>
      </c>
      <c r="BX71" s="35">
        <f t="shared" si="7"/>
        <v>-3.6809442304949373E-5</v>
      </c>
      <c r="BZ71" s="34">
        <f t="shared" ref="BZ71:BZ134" si="8">AP71/$BU$7</f>
        <v>1.1982385515299276E-4</v>
      </c>
      <c r="CA71" s="35">
        <f t="shared" ref="CA71:CA134" si="9">BW71-BZ71</f>
        <v>-4.0145492579893354E-5</v>
      </c>
    </row>
    <row r="72" spans="1:79" ht="14" customHeight="1" x14ac:dyDescent="0.2">
      <c r="A72" s="7" t="s">
        <v>141</v>
      </c>
      <c r="B72" s="12">
        <v>110</v>
      </c>
      <c r="C72" s="12">
        <v>137</v>
      </c>
      <c r="D72" s="12">
        <v>169</v>
      </c>
      <c r="E72" s="12">
        <v>291</v>
      </c>
      <c r="F72" s="12">
        <v>823</v>
      </c>
      <c r="G72" s="12">
        <v>1486</v>
      </c>
      <c r="H72" s="12">
        <v>1791</v>
      </c>
      <c r="I72" s="12">
        <v>1952</v>
      </c>
      <c r="J72" s="12">
        <v>2263</v>
      </c>
      <c r="K72" s="12">
        <v>2677</v>
      </c>
      <c r="L72" s="12">
        <v>3998</v>
      </c>
      <c r="M72" s="12">
        <v>3723</v>
      </c>
      <c r="N72" s="12">
        <v>3682</v>
      </c>
      <c r="O72" s="12">
        <v>4380</v>
      </c>
      <c r="P72" s="12">
        <v>4526</v>
      </c>
      <c r="Q72" s="12">
        <v>1176</v>
      </c>
      <c r="R72" s="12">
        <v>5121</v>
      </c>
      <c r="S72" s="12">
        <v>5584</v>
      </c>
      <c r="T72" s="12">
        <v>6588</v>
      </c>
      <c r="U72" s="12">
        <v>6111</v>
      </c>
      <c r="V72" s="12">
        <v>6281</v>
      </c>
      <c r="W72" s="12">
        <v>5508</v>
      </c>
      <c r="X72" s="12">
        <v>5703</v>
      </c>
      <c r="Y72" s="12">
        <v>6503</v>
      </c>
      <c r="Z72" s="12">
        <v>5957</v>
      </c>
      <c r="AA72" s="12">
        <v>6418</v>
      </c>
      <c r="AB72" s="12">
        <v>6572</v>
      </c>
      <c r="AC72" s="12">
        <v>6984</v>
      </c>
      <c r="AD72" s="12">
        <v>8007</v>
      </c>
      <c r="AE72" s="12">
        <v>8141</v>
      </c>
      <c r="AF72" s="12">
        <v>9401</v>
      </c>
      <c r="AG72" s="12">
        <v>9708</v>
      </c>
      <c r="AH72" s="12">
        <v>9718</v>
      </c>
      <c r="AI72" s="12">
        <v>10994</v>
      </c>
      <c r="AJ72" s="12">
        <v>11631</v>
      </c>
      <c r="AK72" s="12">
        <v>11066</v>
      </c>
      <c r="AL72" s="12">
        <v>11761</v>
      </c>
      <c r="AM72" s="12">
        <v>11884</v>
      </c>
      <c r="AN72" s="12">
        <v>12152</v>
      </c>
      <c r="AO72" s="27">
        <v>12557</v>
      </c>
      <c r="AP72" s="27">
        <v>13480</v>
      </c>
      <c r="AQ72" s="27">
        <v>14901</v>
      </c>
      <c r="AR72" s="27">
        <v>15573</v>
      </c>
      <c r="AS72" s="27">
        <v>15855</v>
      </c>
      <c r="AT72" s="27">
        <v>16251</v>
      </c>
      <c r="AU72" s="27">
        <v>16473</v>
      </c>
      <c r="AV72" s="27">
        <v>16724</v>
      </c>
      <c r="AW72" s="27">
        <v>16805</v>
      </c>
      <c r="AX72" s="27">
        <v>17047</v>
      </c>
      <c r="AY72" s="27">
        <v>19179</v>
      </c>
      <c r="AZ72" s="27">
        <v>18931</v>
      </c>
      <c r="BA72" s="27">
        <v>17867</v>
      </c>
      <c r="BB72" s="27">
        <v>18062</v>
      </c>
      <c r="BC72" s="27">
        <v>17299</v>
      </c>
      <c r="BD72" s="27">
        <v>18303</v>
      </c>
      <c r="BE72" s="27">
        <v>18760</v>
      </c>
      <c r="BF72" s="27">
        <v>18935</v>
      </c>
      <c r="BG72" s="27">
        <v>19141</v>
      </c>
      <c r="BH72" s="27">
        <v>19913</v>
      </c>
      <c r="BI72" s="27">
        <v>20974</v>
      </c>
      <c r="BJ72" s="25">
        <v>21924</v>
      </c>
      <c r="BK72" s="25">
        <v>22733</v>
      </c>
      <c r="BL72" s="25">
        <v>24799</v>
      </c>
      <c r="BM72" s="9">
        <v>28519</v>
      </c>
      <c r="BN72" s="9">
        <v>31567</v>
      </c>
      <c r="BO72" s="9">
        <v>33576</v>
      </c>
      <c r="BP72" s="9">
        <v>34925</v>
      </c>
      <c r="BQ72" s="9">
        <v>42343</v>
      </c>
      <c r="BR72" s="9">
        <v>48112</v>
      </c>
      <c r="BV72" s="34">
        <f t="shared" si="5"/>
        <v>1.2250731707317073E-3</v>
      </c>
      <c r="BW72" s="34">
        <f t="shared" si="6"/>
        <v>9.0639619883040934E-4</v>
      </c>
      <c r="BX72" s="35">
        <f t="shared" si="7"/>
        <v>-3.1867697190129799E-4</v>
      </c>
      <c r="BZ72" s="34">
        <f t="shared" si="8"/>
        <v>1.2738371983141501E-3</v>
      </c>
      <c r="CA72" s="35">
        <f t="shared" si="9"/>
        <v>-3.674409994837408E-4</v>
      </c>
    </row>
    <row r="73" spans="1:79" ht="14" customHeight="1" x14ac:dyDescent="0.2">
      <c r="A73" s="7" t="s">
        <v>142</v>
      </c>
      <c r="B73" s="13">
        <v>1241</v>
      </c>
      <c r="C73" s="13">
        <v>1458</v>
      </c>
      <c r="D73" s="13">
        <v>1555</v>
      </c>
      <c r="E73" s="13">
        <v>2140</v>
      </c>
      <c r="F73" s="13">
        <v>4363</v>
      </c>
      <c r="G73" s="13">
        <v>6453</v>
      </c>
      <c r="H73" s="13">
        <v>7634</v>
      </c>
      <c r="I73" s="13">
        <v>7548</v>
      </c>
      <c r="J73" s="13">
        <v>8634</v>
      </c>
      <c r="K73" s="13">
        <v>9849</v>
      </c>
      <c r="L73" s="13">
        <v>12529</v>
      </c>
      <c r="M73" s="13">
        <v>12744</v>
      </c>
      <c r="N73" s="13">
        <v>12455</v>
      </c>
      <c r="O73" s="13">
        <v>16022</v>
      </c>
      <c r="P73" s="13">
        <v>18910</v>
      </c>
      <c r="Q73" s="13">
        <v>5169</v>
      </c>
      <c r="R73" s="13">
        <v>21104</v>
      </c>
      <c r="S73" s="13">
        <v>26706</v>
      </c>
      <c r="T73" s="13">
        <v>30218</v>
      </c>
      <c r="U73" s="13">
        <v>31835</v>
      </c>
      <c r="V73" s="13">
        <v>33146</v>
      </c>
      <c r="W73" s="13">
        <v>26609</v>
      </c>
      <c r="X73" s="13">
        <v>26192</v>
      </c>
      <c r="Y73" s="13">
        <v>26913</v>
      </c>
      <c r="Z73" s="13">
        <v>28584</v>
      </c>
      <c r="AA73" s="13">
        <v>29771</v>
      </c>
      <c r="AB73" s="13">
        <v>28915</v>
      </c>
      <c r="AC73" s="13">
        <v>30939</v>
      </c>
      <c r="AD73" s="13">
        <v>35314</v>
      </c>
      <c r="AE73" s="13">
        <v>37167</v>
      </c>
      <c r="AF73" s="13">
        <v>41260</v>
      </c>
      <c r="AG73" s="13">
        <v>42807</v>
      </c>
      <c r="AH73" s="13">
        <v>47455</v>
      </c>
      <c r="AI73" s="13">
        <v>43337</v>
      </c>
      <c r="AJ73" s="13">
        <v>51067</v>
      </c>
      <c r="AK73" s="13">
        <v>48334</v>
      </c>
      <c r="AL73" s="13">
        <v>49014</v>
      </c>
      <c r="AM73" s="13">
        <v>50534</v>
      </c>
      <c r="AN73" s="13">
        <v>50608</v>
      </c>
      <c r="AO73" s="28">
        <v>53766</v>
      </c>
      <c r="AP73" s="28">
        <v>57089</v>
      </c>
      <c r="AQ73" s="28">
        <v>70592</v>
      </c>
      <c r="AR73" s="28">
        <v>82733</v>
      </c>
      <c r="AS73" s="28">
        <v>87997</v>
      </c>
      <c r="AT73" s="28">
        <v>97553</v>
      </c>
      <c r="AU73" s="28">
        <v>118473</v>
      </c>
      <c r="AV73" s="28">
        <v>91647</v>
      </c>
      <c r="AW73" s="28">
        <v>91304</v>
      </c>
      <c r="AX73" s="28">
        <v>79744</v>
      </c>
      <c r="AY73" s="28">
        <v>128595</v>
      </c>
      <c r="AZ73" s="28">
        <v>101256</v>
      </c>
      <c r="BA73" s="28">
        <v>90822</v>
      </c>
      <c r="BB73" s="28">
        <v>72860</v>
      </c>
      <c r="BC73" s="28">
        <v>90610</v>
      </c>
      <c r="BD73" s="28">
        <v>122035</v>
      </c>
      <c r="BE73" s="28">
        <v>109709</v>
      </c>
      <c r="BF73" s="28">
        <v>143953</v>
      </c>
      <c r="BG73" s="28">
        <v>95503</v>
      </c>
      <c r="BH73" s="28">
        <v>136700</v>
      </c>
      <c r="BI73" s="28">
        <v>237754</v>
      </c>
      <c r="BJ73" s="26">
        <v>298406</v>
      </c>
      <c r="BK73" s="26">
        <v>677305</v>
      </c>
      <c r="BL73" s="26">
        <v>-2189</v>
      </c>
      <c r="BM73" s="10">
        <v>292207</v>
      </c>
      <c r="BN73" s="10">
        <v>187707</v>
      </c>
      <c r="BO73" s="10">
        <v>187008</v>
      </c>
      <c r="BP73" s="10">
        <v>201425</v>
      </c>
      <c r="BQ73" s="10">
        <v>224218</v>
      </c>
      <c r="BR73" s="10">
        <v>236758</v>
      </c>
      <c r="BV73" s="34">
        <f t="shared" si="5"/>
        <v>5.2454634146341462E-3</v>
      </c>
      <c r="BW73" s="34">
        <f t="shared" si="6"/>
        <v>-8.0007309941520469E-5</v>
      </c>
      <c r="BX73" s="35">
        <f t="shared" si="7"/>
        <v>-5.3254707245756665E-3</v>
      </c>
      <c r="BZ73" s="34">
        <f t="shared" si="8"/>
        <v>5.3948139328306027E-3</v>
      </c>
      <c r="CA73" s="35">
        <f t="shared" si="9"/>
        <v>-5.4748212427721231E-3</v>
      </c>
    </row>
    <row r="74" spans="1:79" ht="14" customHeight="1" x14ac:dyDescent="0.2">
      <c r="A74" s="3" t="s">
        <v>143</v>
      </c>
      <c r="B74" s="4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K74" s="24"/>
      <c r="BL74" s="24"/>
      <c r="BM74" s="6"/>
      <c r="BN74" s="6"/>
      <c r="BO74" s="6"/>
      <c r="BP74" s="6"/>
      <c r="BQ74" s="6"/>
      <c r="BR74" s="6"/>
      <c r="BV74" s="34">
        <f t="shared" si="5"/>
        <v>0</v>
      </c>
      <c r="BW74" s="34">
        <f t="shared" si="6"/>
        <v>0</v>
      </c>
      <c r="BX74" s="35">
        <f t="shared" si="7"/>
        <v>0</v>
      </c>
      <c r="BZ74" s="34">
        <f t="shared" si="8"/>
        <v>0</v>
      </c>
      <c r="CA74" s="35">
        <f t="shared" si="9"/>
        <v>0</v>
      </c>
    </row>
    <row r="75" spans="1:79" ht="14" customHeight="1" x14ac:dyDescent="0.2">
      <c r="A75" s="7" t="s">
        <v>144</v>
      </c>
      <c r="B75" s="12">
        <v>528</v>
      </c>
      <c r="C75" s="12">
        <v>623</v>
      </c>
      <c r="D75" s="12">
        <v>740</v>
      </c>
      <c r="E75" s="12">
        <v>881</v>
      </c>
      <c r="F75" s="12">
        <v>1486</v>
      </c>
      <c r="G75" s="12">
        <v>2004</v>
      </c>
      <c r="H75" s="12">
        <v>2694</v>
      </c>
      <c r="I75" s="12">
        <v>3360</v>
      </c>
      <c r="J75" s="12">
        <v>3993</v>
      </c>
      <c r="K75" s="12">
        <v>4766</v>
      </c>
      <c r="L75" s="12">
        <v>6205</v>
      </c>
      <c r="M75" s="12">
        <v>6527</v>
      </c>
      <c r="N75" s="12">
        <v>7707</v>
      </c>
      <c r="O75" s="12">
        <v>9519</v>
      </c>
      <c r="P75" s="12">
        <v>11725</v>
      </c>
      <c r="Q75" s="12">
        <v>2945</v>
      </c>
      <c r="R75" s="12">
        <v>13031</v>
      </c>
      <c r="S75" s="12">
        <v>13928</v>
      </c>
      <c r="T75" s="12">
        <v>15988</v>
      </c>
      <c r="U75" s="12">
        <v>18003</v>
      </c>
      <c r="V75" s="12">
        <v>21205</v>
      </c>
      <c r="W75" s="12">
        <v>21786</v>
      </c>
      <c r="X75" s="12">
        <v>23008</v>
      </c>
      <c r="Y75" s="12">
        <v>24522</v>
      </c>
      <c r="Z75" s="12">
        <v>26984</v>
      </c>
      <c r="AA75" s="12">
        <v>28848</v>
      </c>
      <c r="AB75" s="12">
        <v>32614</v>
      </c>
      <c r="AC75" s="12">
        <v>36016</v>
      </c>
      <c r="AD75" s="12">
        <v>39158</v>
      </c>
      <c r="AE75" s="12">
        <v>47641</v>
      </c>
      <c r="AF75" s="12">
        <v>60722</v>
      </c>
      <c r="AG75" s="12">
        <v>77717</v>
      </c>
      <c r="AH75" s="12">
        <v>86858</v>
      </c>
      <c r="AI75" s="12">
        <v>94259</v>
      </c>
      <c r="AJ75" s="12">
        <v>101912</v>
      </c>
      <c r="AK75" s="12">
        <v>106609</v>
      </c>
      <c r="AL75" s="12">
        <v>109962</v>
      </c>
      <c r="AM75" s="12">
        <v>116321</v>
      </c>
      <c r="AN75" s="12">
        <v>124494</v>
      </c>
      <c r="AO75" s="27">
        <v>136201</v>
      </c>
      <c r="AP75" s="27">
        <v>151874</v>
      </c>
      <c r="AQ75" s="27">
        <v>172550</v>
      </c>
      <c r="AR75" s="27">
        <v>192573</v>
      </c>
      <c r="AS75" s="27">
        <v>210080</v>
      </c>
      <c r="AT75" s="27">
        <v>219559</v>
      </c>
      <c r="AU75" s="27">
        <v>220800</v>
      </c>
      <c r="AV75" s="27">
        <v>233878</v>
      </c>
      <c r="AW75" s="27">
        <v>247739</v>
      </c>
      <c r="AX75" s="27">
        <v>300013</v>
      </c>
      <c r="AY75" s="27">
        <v>330710</v>
      </c>
      <c r="AZ75" s="27">
        <v>332210</v>
      </c>
      <c r="BA75" s="27">
        <v>308160</v>
      </c>
      <c r="BB75" s="27">
        <v>321850</v>
      </c>
      <c r="BC75" s="27">
        <v>374581</v>
      </c>
      <c r="BD75" s="27">
        <v>446368</v>
      </c>
      <c r="BE75" s="27">
        <v>474779</v>
      </c>
      <c r="BF75" s="27">
        <v>492835</v>
      </c>
      <c r="BG75" s="27">
        <v>511574</v>
      </c>
      <c r="BH75" s="27">
        <v>542197</v>
      </c>
      <c r="BI75" s="27">
        <v>703791</v>
      </c>
      <c r="BJ75" s="25">
        <v>750008</v>
      </c>
      <c r="BK75" s="25">
        <v>864578</v>
      </c>
      <c r="BL75" s="25">
        <v>835211</v>
      </c>
      <c r="BM75" s="9">
        <v>801089</v>
      </c>
      <c r="BN75" s="9">
        <v>832825</v>
      </c>
      <c r="BO75" s="9">
        <v>890259</v>
      </c>
      <c r="BP75" s="9">
        <v>939637</v>
      </c>
      <c r="BQ75" s="9">
        <v>985366</v>
      </c>
      <c r="BR75" s="9">
        <v>1036859</v>
      </c>
      <c r="BV75" s="39">
        <f t="shared" si="5"/>
        <v>1.328790243902439E-2</v>
      </c>
      <c r="BW75" s="39">
        <f t="shared" si="6"/>
        <v>3.0526717836257308E-2</v>
      </c>
      <c r="BX75" s="36">
        <f t="shared" si="7"/>
        <v>1.7238815397232918E-2</v>
      </c>
      <c r="BZ75" s="34">
        <f t="shared" si="8"/>
        <v>1.4351836102133772E-2</v>
      </c>
      <c r="CA75" s="36">
        <f t="shared" si="9"/>
        <v>1.6174881734123535E-2</v>
      </c>
    </row>
    <row r="76" spans="1:79" ht="14" customHeight="1" x14ac:dyDescent="0.2">
      <c r="A76" s="7" t="s">
        <v>145</v>
      </c>
      <c r="B76" s="12">
        <v>580</v>
      </c>
      <c r="C76" s="12">
        <v>722</v>
      </c>
      <c r="D76" s="12">
        <v>925</v>
      </c>
      <c r="E76" s="12">
        <v>780</v>
      </c>
      <c r="F76" s="12">
        <v>918</v>
      </c>
      <c r="G76" s="12">
        <v>1184</v>
      </c>
      <c r="H76" s="12">
        <v>1517</v>
      </c>
      <c r="I76" s="12">
        <v>1599</v>
      </c>
      <c r="J76" s="12">
        <v>1688</v>
      </c>
      <c r="K76" s="12">
        <v>1801</v>
      </c>
      <c r="L76" s="12">
        <v>2085</v>
      </c>
      <c r="M76" s="12">
        <v>2423</v>
      </c>
      <c r="N76" s="12">
        <v>2497</v>
      </c>
      <c r="O76" s="12">
        <v>2779</v>
      </c>
      <c r="P76" s="12">
        <v>3323</v>
      </c>
      <c r="Q76" s="12">
        <v>811</v>
      </c>
      <c r="R76" s="12">
        <v>3524</v>
      </c>
      <c r="S76" s="12">
        <v>3752</v>
      </c>
      <c r="T76" s="12">
        <v>3607</v>
      </c>
      <c r="U76" s="12">
        <v>4161</v>
      </c>
      <c r="V76" s="12">
        <v>4615</v>
      </c>
      <c r="W76" s="12">
        <v>4618</v>
      </c>
      <c r="X76" s="12">
        <v>4554</v>
      </c>
      <c r="Y76" s="12">
        <v>4770</v>
      </c>
      <c r="Z76" s="12">
        <v>5381</v>
      </c>
      <c r="AA76" s="12">
        <v>5922</v>
      </c>
      <c r="AB76" s="12">
        <v>6157</v>
      </c>
      <c r="AC76" s="12">
        <v>7171</v>
      </c>
      <c r="AD76" s="12">
        <v>7875</v>
      </c>
      <c r="AE76" s="12">
        <v>8596</v>
      </c>
      <c r="AF76" s="12">
        <v>8856</v>
      </c>
      <c r="AG76" s="12">
        <v>9940</v>
      </c>
      <c r="AH76" s="12">
        <v>10700</v>
      </c>
      <c r="AI76" s="12">
        <v>10929</v>
      </c>
      <c r="AJ76" s="12">
        <v>11522</v>
      </c>
      <c r="AK76" s="12">
        <v>10804</v>
      </c>
      <c r="AL76" s="12">
        <v>11805</v>
      </c>
      <c r="AM76" s="12">
        <v>13051</v>
      </c>
      <c r="AN76" s="12">
        <v>14380</v>
      </c>
      <c r="AO76" s="27">
        <v>15977</v>
      </c>
      <c r="AP76" s="27">
        <v>17931</v>
      </c>
      <c r="AQ76" s="27">
        <v>21330</v>
      </c>
      <c r="AR76" s="27">
        <v>24108</v>
      </c>
      <c r="AS76" s="27">
        <v>27125</v>
      </c>
      <c r="AT76" s="27">
        <v>28107</v>
      </c>
      <c r="AU76" s="27">
        <v>28868</v>
      </c>
      <c r="AV76" s="27">
        <v>29322</v>
      </c>
      <c r="AW76" s="27">
        <v>29910</v>
      </c>
      <c r="AX76" s="27">
        <v>30603</v>
      </c>
      <c r="AY76" s="27">
        <v>34227</v>
      </c>
      <c r="AZ76" s="27">
        <v>36175</v>
      </c>
      <c r="BA76" s="27">
        <v>34515</v>
      </c>
      <c r="BB76" s="27">
        <v>32829</v>
      </c>
      <c r="BC76" s="27">
        <v>30959</v>
      </c>
      <c r="BD76" s="27">
        <v>31426</v>
      </c>
      <c r="BE76" s="27">
        <v>31859</v>
      </c>
      <c r="BF76" s="27">
        <v>34898</v>
      </c>
      <c r="BG76" s="27">
        <v>35468</v>
      </c>
      <c r="BH76" s="27">
        <v>37690</v>
      </c>
      <c r="BI76" s="27">
        <v>38766</v>
      </c>
      <c r="BJ76" s="25">
        <v>41007</v>
      </c>
      <c r="BK76" s="25">
        <v>42642</v>
      </c>
      <c r="BL76" s="25">
        <v>48069</v>
      </c>
      <c r="BM76" s="9">
        <v>49939</v>
      </c>
      <c r="BN76" s="9">
        <v>49673</v>
      </c>
      <c r="BO76" s="9">
        <v>51833</v>
      </c>
      <c r="BP76" s="9">
        <v>54441</v>
      </c>
      <c r="BQ76" s="9">
        <v>53833</v>
      </c>
      <c r="BR76" s="9">
        <v>54293</v>
      </c>
      <c r="BV76" s="34">
        <f t="shared" si="5"/>
        <v>1.5587317073170732E-3</v>
      </c>
      <c r="BW76" s="34">
        <f t="shared" si="6"/>
        <v>1.7569078947368422E-3</v>
      </c>
      <c r="BX76" s="35">
        <f t="shared" si="7"/>
        <v>1.9817618741976894E-4</v>
      </c>
      <c r="BZ76" s="34">
        <f t="shared" si="8"/>
        <v>1.6944491693598684E-3</v>
      </c>
      <c r="CA76" s="35">
        <f t="shared" si="9"/>
        <v>6.2458725376973809E-5</v>
      </c>
    </row>
    <row r="77" spans="1:79" ht="14" customHeight="1" x14ac:dyDescent="0.2">
      <c r="A77" s="7" t="s">
        <v>146</v>
      </c>
      <c r="B77" s="12">
        <v>89</v>
      </c>
      <c r="C77" s="12">
        <v>106</v>
      </c>
      <c r="D77" s="12">
        <v>123</v>
      </c>
      <c r="E77" s="12">
        <v>130</v>
      </c>
      <c r="F77" s="12">
        <v>138</v>
      </c>
      <c r="G77" s="12">
        <v>163</v>
      </c>
      <c r="H77" s="12">
        <v>179</v>
      </c>
      <c r="I77" s="12">
        <v>203</v>
      </c>
      <c r="J77" s="12">
        <v>226</v>
      </c>
      <c r="K77" s="12">
        <v>277</v>
      </c>
      <c r="L77" s="12">
        <v>383</v>
      </c>
      <c r="M77" s="12">
        <v>406</v>
      </c>
      <c r="N77" s="12">
        <v>529</v>
      </c>
      <c r="O77" s="12">
        <v>632</v>
      </c>
      <c r="P77" s="12">
        <v>686</v>
      </c>
      <c r="Q77" s="12">
        <v>168</v>
      </c>
      <c r="R77" s="12">
        <v>747</v>
      </c>
      <c r="S77" s="12">
        <v>844</v>
      </c>
      <c r="T77" s="12">
        <v>899</v>
      </c>
      <c r="U77" s="12">
        <v>1006</v>
      </c>
      <c r="V77" s="12">
        <v>1047</v>
      </c>
      <c r="W77" s="12">
        <v>1041</v>
      </c>
      <c r="X77" s="12">
        <v>1081</v>
      </c>
      <c r="Y77" s="12">
        <v>1129</v>
      </c>
      <c r="Z77" s="12">
        <v>1182</v>
      </c>
      <c r="AA77" s="12">
        <v>1165</v>
      </c>
      <c r="AB77" s="12">
        <v>1197</v>
      </c>
      <c r="AC77" s="12">
        <v>1285</v>
      </c>
      <c r="AD77" s="12">
        <v>1356</v>
      </c>
      <c r="AE77" s="12">
        <v>1462</v>
      </c>
      <c r="AF77" s="12">
        <v>1560</v>
      </c>
      <c r="AG77" s="12">
        <v>1757</v>
      </c>
      <c r="AH77" s="12">
        <v>1762</v>
      </c>
      <c r="AI77" s="12">
        <v>1863</v>
      </c>
      <c r="AJ77" s="12">
        <v>1918</v>
      </c>
      <c r="AK77" s="12">
        <v>1929</v>
      </c>
      <c r="AL77" s="12">
        <v>2023</v>
      </c>
      <c r="AM77" s="12">
        <v>2031</v>
      </c>
      <c r="AN77" s="12">
        <v>2171</v>
      </c>
      <c r="AO77" s="27">
        <v>2324</v>
      </c>
      <c r="AP77" s="27">
        <v>2433</v>
      </c>
      <c r="AQ77" s="27">
        <v>2591</v>
      </c>
      <c r="AR77" s="27">
        <v>2924</v>
      </c>
      <c r="AS77" s="27">
        <v>2943</v>
      </c>
      <c r="AT77" s="27">
        <v>2939</v>
      </c>
      <c r="AU77" s="27">
        <v>3111</v>
      </c>
      <c r="AV77" s="27">
        <v>3225</v>
      </c>
      <c r="AW77" s="27">
        <v>2977</v>
      </c>
      <c r="AX77" s="27">
        <v>3752</v>
      </c>
      <c r="AY77" s="27">
        <v>4144</v>
      </c>
      <c r="AZ77" s="27">
        <v>4096</v>
      </c>
      <c r="BA77" s="27">
        <v>4080</v>
      </c>
      <c r="BB77" s="27">
        <v>3585</v>
      </c>
      <c r="BC77" s="27">
        <v>3957</v>
      </c>
      <c r="BD77" s="27">
        <v>4463</v>
      </c>
      <c r="BE77" s="27">
        <v>4687</v>
      </c>
      <c r="BF77" s="27">
        <v>5419</v>
      </c>
      <c r="BG77" s="27">
        <v>4177</v>
      </c>
      <c r="BH77" s="27">
        <v>4929</v>
      </c>
      <c r="BI77" s="27">
        <v>5025</v>
      </c>
      <c r="BJ77" s="25">
        <v>5435</v>
      </c>
      <c r="BK77" s="25">
        <v>6861</v>
      </c>
      <c r="BL77" s="25">
        <v>5275</v>
      </c>
      <c r="BM77" s="9">
        <v>6985</v>
      </c>
      <c r="BN77" s="9">
        <v>6428</v>
      </c>
      <c r="BO77" s="9">
        <v>6370</v>
      </c>
      <c r="BP77" s="9">
        <v>6473</v>
      </c>
      <c r="BQ77" s="9">
        <v>6614</v>
      </c>
      <c r="BR77" s="9">
        <v>6747</v>
      </c>
      <c r="BV77" s="34">
        <f t="shared" si="5"/>
        <v>2.2673170731707317E-4</v>
      </c>
      <c r="BW77" s="34">
        <f t="shared" si="6"/>
        <v>1.9279970760233917E-4</v>
      </c>
      <c r="BX77" s="35">
        <f t="shared" si="7"/>
        <v>-3.3931999714733994E-5</v>
      </c>
      <c r="BZ77" s="34">
        <f t="shared" si="8"/>
        <v>2.2991438453251687E-4</v>
      </c>
      <c r="CA77" s="35">
        <f t="shared" si="9"/>
        <v>-3.7114676930177695E-5</v>
      </c>
    </row>
    <row r="78" spans="1:79" ht="14" customHeight="1" x14ac:dyDescent="0.2">
      <c r="A78" s="7" t="s">
        <v>147</v>
      </c>
      <c r="B78" s="13">
        <v>1198</v>
      </c>
      <c r="C78" s="13">
        <v>1451</v>
      </c>
      <c r="D78" s="13">
        <v>1788</v>
      </c>
      <c r="E78" s="13">
        <v>1791</v>
      </c>
      <c r="F78" s="13">
        <v>2543</v>
      </c>
      <c r="G78" s="13">
        <v>3351</v>
      </c>
      <c r="H78" s="13">
        <v>4390</v>
      </c>
      <c r="I78" s="13">
        <v>5162</v>
      </c>
      <c r="J78" s="13">
        <v>5907</v>
      </c>
      <c r="K78" s="13">
        <v>6843</v>
      </c>
      <c r="L78" s="13">
        <v>8674</v>
      </c>
      <c r="M78" s="13">
        <v>9356</v>
      </c>
      <c r="N78" s="13">
        <v>10733</v>
      </c>
      <c r="O78" s="13">
        <v>12930</v>
      </c>
      <c r="P78" s="13">
        <v>15734</v>
      </c>
      <c r="Q78" s="13">
        <v>3924</v>
      </c>
      <c r="R78" s="13">
        <v>17302</v>
      </c>
      <c r="S78" s="13">
        <v>18524</v>
      </c>
      <c r="T78" s="13">
        <v>20494</v>
      </c>
      <c r="U78" s="13">
        <v>23169</v>
      </c>
      <c r="V78" s="13">
        <v>26866</v>
      </c>
      <c r="W78" s="13">
        <v>27445</v>
      </c>
      <c r="X78" s="13">
        <v>28643</v>
      </c>
      <c r="Y78" s="13">
        <v>30420</v>
      </c>
      <c r="Z78" s="13">
        <v>33546</v>
      </c>
      <c r="AA78" s="13">
        <v>35935</v>
      </c>
      <c r="AB78" s="13">
        <v>39967</v>
      </c>
      <c r="AC78" s="13">
        <v>44471</v>
      </c>
      <c r="AD78" s="13">
        <v>48390</v>
      </c>
      <c r="AE78" s="13">
        <v>57700</v>
      </c>
      <c r="AF78" s="13">
        <v>71139</v>
      </c>
      <c r="AG78" s="13">
        <v>89415</v>
      </c>
      <c r="AH78" s="13">
        <v>99321</v>
      </c>
      <c r="AI78" s="13">
        <v>107051</v>
      </c>
      <c r="AJ78" s="13">
        <v>115352</v>
      </c>
      <c r="AK78" s="13">
        <v>119342</v>
      </c>
      <c r="AL78" s="13">
        <v>123790</v>
      </c>
      <c r="AM78" s="13">
        <v>131403</v>
      </c>
      <c r="AN78" s="13">
        <v>141045</v>
      </c>
      <c r="AO78" s="28">
        <v>154502</v>
      </c>
      <c r="AP78" s="28">
        <v>172238</v>
      </c>
      <c r="AQ78" s="28">
        <v>196471</v>
      </c>
      <c r="AR78" s="28">
        <v>219605</v>
      </c>
      <c r="AS78" s="28">
        <v>240148</v>
      </c>
      <c r="AT78" s="28">
        <v>250605</v>
      </c>
      <c r="AU78" s="28">
        <v>252779</v>
      </c>
      <c r="AV78" s="28">
        <v>266425</v>
      </c>
      <c r="AW78" s="28">
        <v>280626</v>
      </c>
      <c r="AX78" s="28">
        <v>334368</v>
      </c>
      <c r="AY78" s="28">
        <v>369081</v>
      </c>
      <c r="AZ78" s="28">
        <v>372481</v>
      </c>
      <c r="BA78" s="28">
        <v>346755</v>
      </c>
      <c r="BB78" s="28">
        <v>358264</v>
      </c>
      <c r="BC78" s="28">
        <v>409497</v>
      </c>
      <c r="BD78" s="28">
        <v>482257</v>
      </c>
      <c r="BE78" s="28">
        <v>511325</v>
      </c>
      <c r="BF78" s="28">
        <v>533152</v>
      </c>
      <c r="BG78" s="28">
        <v>551219</v>
      </c>
      <c r="BH78" s="28">
        <v>584816</v>
      </c>
      <c r="BI78" s="28">
        <v>747582</v>
      </c>
      <c r="BJ78" s="26">
        <v>796450</v>
      </c>
      <c r="BK78" s="26">
        <v>914081</v>
      </c>
      <c r="BL78" s="26">
        <v>888555</v>
      </c>
      <c r="BM78" s="10">
        <v>858013</v>
      </c>
      <c r="BN78" s="10">
        <v>888926</v>
      </c>
      <c r="BO78" s="10">
        <v>948462</v>
      </c>
      <c r="BP78" s="10">
        <v>1000551</v>
      </c>
      <c r="BQ78" s="10">
        <v>1045813</v>
      </c>
      <c r="BR78" s="10">
        <v>1097899</v>
      </c>
      <c r="BV78" s="39">
        <f t="shared" si="5"/>
        <v>1.5073365853658536E-2</v>
      </c>
      <c r="BW78" s="39">
        <f t="shared" si="6"/>
        <v>3.2476425438596489E-2</v>
      </c>
      <c r="BX78" s="36">
        <f t="shared" si="7"/>
        <v>1.7403059584937951E-2</v>
      </c>
      <c r="BZ78" s="34">
        <f t="shared" si="8"/>
        <v>1.6276199656026159E-2</v>
      </c>
      <c r="CA78" s="36">
        <f t="shared" si="9"/>
        <v>1.620022578257033E-2</v>
      </c>
    </row>
    <row r="79" spans="1:79" ht="14" customHeight="1" x14ac:dyDescent="0.2">
      <c r="A79" s="3" t="s">
        <v>148</v>
      </c>
      <c r="B79" s="4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K79" s="24"/>
      <c r="BL79" s="24"/>
      <c r="BM79" s="6"/>
      <c r="BN79" s="6"/>
      <c r="BO79" s="6"/>
      <c r="BP79" s="6"/>
      <c r="BQ79" s="6"/>
      <c r="BR79" s="6"/>
      <c r="BV79" s="34">
        <f t="shared" si="5"/>
        <v>0</v>
      </c>
      <c r="BW79" s="34">
        <f t="shared" si="6"/>
        <v>0</v>
      </c>
      <c r="BX79" s="35">
        <f t="shared" si="7"/>
        <v>0</v>
      </c>
      <c r="BZ79" s="34">
        <f t="shared" si="8"/>
        <v>0</v>
      </c>
      <c r="CA79" s="35">
        <f t="shared" si="9"/>
        <v>0</v>
      </c>
    </row>
    <row r="80" spans="1:79" ht="14" customHeight="1" x14ac:dyDescent="0.2">
      <c r="A80" s="7" t="s">
        <v>149</v>
      </c>
      <c r="B80" s="12" t="s">
        <v>100</v>
      </c>
      <c r="C80" s="12" t="s">
        <v>100</v>
      </c>
      <c r="D80" s="12" t="s">
        <v>100</v>
      </c>
      <c r="E80" s="12" t="s">
        <v>100</v>
      </c>
      <c r="F80" s="12">
        <v>64</v>
      </c>
      <c r="G80" s="12">
        <v>2748</v>
      </c>
      <c r="H80" s="12">
        <v>4649</v>
      </c>
      <c r="I80" s="12">
        <v>5695</v>
      </c>
      <c r="J80" s="12">
        <v>6213</v>
      </c>
      <c r="K80" s="12">
        <v>6622</v>
      </c>
      <c r="L80" s="12">
        <v>7479</v>
      </c>
      <c r="M80" s="12">
        <v>8052</v>
      </c>
      <c r="N80" s="12">
        <v>9639</v>
      </c>
      <c r="O80" s="12">
        <v>12875</v>
      </c>
      <c r="P80" s="12">
        <v>15834</v>
      </c>
      <c r="Q80" s="12">
        <v>4264</v>
      </c>
      <c r="R80" s="12">
        <v>19345</v>
      </c>
      <c r="S80" s="12">
        <v>22768</v>
      </c>
      <c r="T80" s="12">
        <v>26495</v>
      </c>
      <c r="U80" s="12">
        <v>32090</v>
      </c>
      <c r="V80" s="12">
        <v>39149</v>
      </c>
      <c r="W80" s="12">
        <v>46567</v>
      </c>
      <c r="X80" s="12">
        <v>52588</v>
      </c>
      <c r="Y80" s="12">
        <v>57540</v>
      </c>
      <c r="Z80" s="12">
        <v>65822</v>
      </c>
      <c r="AA80" s="12">
        <v>70164</v>
      </c>
      <c r="AB80" s="12">
        <v>75120</v>
      </c>
      <c r="AC80" s="12">
        <v>78878</v>
      </c>
      <c r="AD80" s="12">
        <v>84964</v>
      </c>
      <c r="AE80" s="12">
        <v>98102</v>
      </c>
      <c r="AF80" s="12">
        <v>104489</v>
      </c>
      <c r="AG80" s="12">
        <v>119024</v>
      </c>
      <c r="AH80" s="12">
        <v>130552</v>
      </c>
      <c r="AI80" s="12">
        <v>144747</v>
      </c>
      <c r="AJ80" s="12">
        <v>159855</v>
      </c>
      <c r="AK80" s="12">
        <v>174225</v>
      </c>
      <c r="AL80" s="12">
        <v>190016</v>
      </c>
      <c r="AM80" s="12">
        <v>192822</v>
      </c>
      <c r="AN80" s="12">
        <v>190447</v>
      </c>
      <c r="AO80" s="27">
        <v>197113</v>
      </c>
      <c r="AP80" s="27">
        <v>217384</v>
      </c>
      <c r="AQ80" s="27">
        <v>230855</v>
      </c>
      <c r="AR80" s="27">
        <v>249433</v>
      </c>
      <c r="AS80" s="27">
        <v>269360</v>
      </c>
      <c r="AT80" s="27">
        <v>298638</v>
      </c>
      <c r="AU80" s="27">
        <v>329868</v>
      </c>
      <c r="AV80" s="27">
        <v>375407</v>
      </c>
      <c r="AW80" s="27">
        <v>390758</v>
      </c>
      <c r="AX80" s="27">
        <v>430093</v>
      </c>
      <c r="AY80" s="27">
        <v>451636</v>
      </c>
      <c r="AZ80" s="27">
        <v>485653</v>
      </c>
      <c r="BA80" s="27">
        <v>471793</v>
      </c>
      <c r="BB80" s="27">
        <v>497826</v>
      </c>
      <c r="BC80" s="27">
        <v>511688</v>
      </c>
      <c r="BD80" s="27">
        <v>546202</v>
      </c>
      <c r="BE80" s="27">
        <v>594536</v>
      </c>
      <c r="BF80" s="27">
        <v>597307</v>
      </c>
      <c r="BG80" s="27">
        <v>588706</v>
      </c>
      <c r="BH80" s="27">
        <v>650996</v>
      </c>
      <c r="BI80" s="27">
        <v>776225</v>
      </c>
      <c r="BJ80" s="25">
        <v>696458</v>
      </c>
      <c r="BK80" s="25">
        <v>755094</v>
      </c>
      <c r="BL80" s="25">
        <v>847544</v>
      </c>
      <c r="BM80" s="9">
        <v>847442</v>
      </c>
      <c r="BN80" s="9">
        <v>946011</v>
      </c>
      <c r="BO80" s="9">
        <v>1005800</v>
      </c>
      <c r="BP80" s="9">
        <v>1078752</v>
      </c>
      <c r="BQ80" s="9">
        <v>1211662</v>
      </c>
      <c r="BR80" s="9">
        <v>1167570</v>
      </c>
      <c r="BV80" s="39">
        <f t="shared" si="5"/>
        <v>1.9230536585365852E-2</v>
      </c>
      <c r="BW80" s="39">
        <f t="shared" si="6"/>
        <v>3.0977485380116958E-2</v>
      </c>
      <c r="BX80" s="36">
        <f t="shared" si="7"/>
        <v>1.1746948794751105E-2</v>
      </c>
      <c r="BZ80" s="34">
        <f t="shared" si="8"/>
        <v>2.0542420290676797E-2</v>
      </c>
      <c r="CA80" s="36">
        <f t="shared" si="9"/>
        <v>1.043506508944016E-2</v>
      </c>
    </row>
    <row r="81" spans="1:79" ht="14" customHeight="1" x14ac:dyDescent="0.2">
      <c r="A81" s="3" t="s">
        <v>150</v>
      </c>
      <c r="B81" s="4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K81" s="24"/>
      <c r="BL81" s="24"/>
      <c r="BM81" s="6"/>
      <c r="BN81" s="6"/>
      <c r="BO81" s="6"/>
      <c r="BP81" s="6"/>
      <c r="BQ81" s="6"/>
      <c r="BR81" s="6"/>
      <c r="BV81" s="34">
        <f t="shared" si="5"/>
        <v>0</v>
      </c>
      <c r="BW81" s="34">
        <f t="shared" si="6"/>
        <v>0</v>
      </c>
      <c r="BX81" s="35">
        <f t="shared" si="7"/>
        <v>0</v>
      </c>
      <c r="BZ81" s="34">
        <f t="shared" si="8"/>
        <v>0</v>
      </c>
      <c r="CA81" s="35">
        <f t="shared" si="9"/>
        <v>0</v>
      </c>
    </row>
    <row r="82" spans="1:79" ht="14" customHeight="1" x14ac:dyDescent="0.2">
      <c r="A82" s="7" t="s">
        <v>151</v>
      </c>
      <c r="B82" s="12">
        <v>661</v>
      </c>
      <c r="C82" s="12">
        <v>632</v>
      </c>
      <c r="D82" s="12">
        <v>682</v>
      </c>
      <c r="E82" s="12">
        <v>668</v>
      </c>
      <c r="F82" s="12">
        <v>736</v>
      </c>
      <c r="G82" s="12">
        <v>731</v>
      </c>
      <c r="H82" s="12">
        <v>944</v>
      </c>
      <c r="I82" s="12">
        <v>1035</v>
      </c>
      <c r="J82" s="12">
        <v>1032</v>
      </c>
      <c r="K82" s="12">
        <v>1613</v>
      </c>
      <c r="L82" s="12">
        <v>1812</v>
      </c>
      <c r="M82" s="12">
        <v>2596</v>
      </c>
      <c r="N82" s="12">
        <v>2750</v>
      </c>
      <c r="O82" s="12">
        <v>4689</v>
      </c>
      <c r="P82" s="12">
        <v>3248</v>
      </c>
      <c r="Q82" s="12">
        <v>1166</v>
      </c>
      <c r="R82" s="12">
        <v>3558</v>
      </c>
      <c r="S82" s="12">
        <v>3365</v>
      </c>
      <c r="T82" s="12">
        <v>4373</v>
      </c>
      <c r="U82" s="12">
        <v>5083</v>
      </c>
      <c r="V82" s="12">
        <v>5439</v>
      </c>
      <c r="W82" s="12">
        <v>5571</v>
      </c>
      <c r="X82" s="12">
        <v>5581</v>
      </c>
      <c r="Y82" s="12">
        <v>5441</v>
      </c>
      <c r="Z82" s="12">
        <v>5617</v>
      </c>
      <c r="AA82" s="12">
        <v>5330</v>
      </c>
      <c r="AB82" s="12">
        <v>5565</v>
      </c>
      <c r="AC82" s="12">
        <v>5294</v>
      </c>
      <c r="AD82" s="12">
        <v>5650</v>
      </c>
      <c r="AE82" s="12">
        <v>5148</v>
      </c>
      <c r="AF82" s="12">
        <v>4945</v>
      </c>
      <c r="AG82" s="12">
        <v>5483</v>
      </c>
      <c r="AH82" s="12">
        <v>4347</v>
      </c>
      <c r="AI82" s="12">
        <v>5720</v>
      </c>
      <c r="AJ82" s="12">
        <v>5106</v>
      </c>
      <c r="AK82" s="12">
        <v>5234</v>
      </c>
      <c r="AL82" s="12">
        <v>4721</v>
      </c>
      <c r="AM82" s="12">
        <v>4632</v>
      </c>
      <c r="AN82" s="12">
        <v>1878</v>
      </c>
      <c r="AO82" s="27">
        <v>5189</v>
      </c>
      <c r="AP82" s="27">
        <v>5761</v>
      </c>
      <c r="AQ82" s="27">
        <v>5741</v>
      </c>
      <c r="AR82" s="27">
        <v>7047</v>
      </c>
      <c r="AS82" s="27">
        <v>6573</v>
      </c>
      <c r="AT82" s="27">
        <v>6976</v>
      </c>
      <c r="AU82" s="27">
        <v>4592</v>
      </c>
      <c r="AV82" s="27">
        <v>7829</v>
      </c>
      <c r="AW82" s="27">
        <v>8899</v>
      </c>
      <c r="AX82" s="27">
        <v>8218</v>
      </c>
      <c r="AY82" s="27">
        <v>6564</v>
      </c>
      <c r="AZ82" s="27">
        <v>6697</v>
      </c>
      <c r="BA82" s="27">
        <v>7760</v>
      </c>
      <c r="BB82" s="27">
        <v>6969</v>
      </c>
      <c r="BC82" s="27">
        <v>8776</v>
      </c>
      <c r="BD82" s="27">
        <v>7805</v>
      </c>
      <c r="BE82" s="27">
        <v>3777</v>
      </c>
      <c r="BF82" s="27">
        <v>4528</v>
      </c>
      <c r="BG82" s="27">
        <v>6284</v>
      </c>
      <c r="BH82" s="27">
        <v>3693</v>
      </c>
      <c r="BI82" s="27">
        <v>2106</v>
      </c>
      <c r="BJ82" s="25">
        <v>6215</v>
      </c>
      <c r="BK82" s="25">
        <v>12078</v>
      </c>
      <c r="BL82" s="25">
        <v>50441</v>
      </c>
      <c r="BM82" s="9">
        <v>25110</v>
      </c>
      <c r="BN82" s="9">
        <v>7172</v>
      </c>
      <c r="BO82" s="9">
        <v>5997</v>
      </c>
      <c r="BP82" s="9">
        <v>5383</v>
      </c>
      <c r="BQ82" s="9">
        <v>4888</v>
      </c>
      <c r="BR82" s="9">
        <v>4628</v>
      </c>
      <c r="BV82" s="34">
        <f t="shared" si="5"/>
        <v>5.0624390243902441E-4</v>
      </c>
      <c r="BW82" s="34">
        <f t="shared" si="6"/>
        <v>1.8436038011695906E-3</v>
      </c>
      <c r="BX82" s="35">
        <f t="shared" si="7"/>
        <v>1.3373598987305663E-3</v>
      </c>
      <c r="BZ82" s="34">
        <f t="shared" si="8"/>
        <v>5.444047551548827E-4</v>
      </c>
      <c r="CA82" s="35">
        <f t="shared" si="9"/>
        <v>1.2991990460147079E-3</v>
      </c>
    </row>
    <row r="83" spans="1:79" ht="14" customHeight="1" x14ac:dyDescent="0.2">
      <c r="A83" s="7" t="s">
        <v>152</v>
      </c>
      <c r="B83" s="12">
        <v>1951</v>
      </c>
      <c r="C83" s="12">
        <v>2233</v>
      </c>
      <c r="D83" s="12">
        <v>2546</v>
      </c>
      <c r="E83" s="12">
        <v>2858</v>
      </c>
      <c r="F83" s="12">
        <v>3319</v>
      </c>
      <c r="G83" s="12">
        <v>3794</v>
      </c>
      <c r="H83" s="12">
        <v>4275</v>
      </c>
      <c r="I83" s="12">
        <v>4772</v>
      </c>
      <c r="J83" s="12">
        <v>5535</v>
      </c>
      <c r="K83" s="12">
        <v>6575</v>
      </c>
      <c r="L83" s="12">
        <v>7672</v>
      </c>
      <c r="M83" s="12">
        <v>8889</v>
      </c>
      <c r="N83" s="12">
        <v>10769</v>
      </c>
      <c r="O83" s="12">
        <v>13222</v>
      </c>
      <c r="P83" s="12">
        <v>15469</v>
      </c>
      <c r="Q83" s="12">
        <v>4266</v>
      </c>
      <c r="R83" s="12">
        <v>17719</v>
      </c>
      <c r="S83" s="12">
        <v>19836</v>
      </c>
      <c r="T83" s="12">
        <v>22658</v>
      </c>
      <c r="U83" s="12">
        <v>26594</v>
      </c>
      <c r="V83" s="12">
        <v>31277</v>
      </c>
      <c r="W83" s="12">
        <v>34325</v>
      </c>
      <c r="X83" s="12">
        <v>36507</v>
      </c>
      <c r="Y83" s="12">
        <v>38054</v>
      </c>
      <c r="Z83" s="12">
        <v>38591</v>
      </c>
      <c r="AA83" s="12">
        <v>41363</v>
      </c>
      <c r="AB83" s="12">
        <v>43750</v>
      </c>
      <c r="AC83" s="12">
        <v>46878</v>
      </c>
      <c r="AD83" s="12">
        <v>49167</v>
      </c>
      <c r="AE83" s="12">
        <v>51983</v>
      </c>
      <c r="AF83" s="12">
        <v>56106</v>
      </c>
      <c r="AG83" s="12">
        <v>57571</v>
      </c>
      <c r="AH83" s="12">
        <v>60045</v>
      </c>
      <c r="AI83" s="12">
        <v>62483</v>
      </c>
      <c r="AJ83" s="12">
        <v>65834</v>
      </c>
      <c r="AK83" s="12">
        <v>68024</v>
      </c>
      <c r="AL83" s="12">
        <v>71490</v>
      </c>
      <c r="AM83" s="12">
        <v>73433</v>
      </c>
      <c r="AN83" s="12">
        <v>75085</v>
      </c>
      <c r="AO83" s="27">
        <v>77101</v>
      </c>
      <c r="AP83" s="27">
        <v>80922</v>
      </c>
      <c r="AQ83" s="27">
        <v>83311</v>
      </c>
      <c r="AR83" s="27">
        <v>85096</v>
      </c>
      <c r="AS83" s="27">
        <v>88697</v>
      </c>
      <c r="AT83" s="27">
        <v>93304</v>
      </c>
      <c r="AU83" s="27">
        <v>98244</v>
      </c>
      <c r="AV83" s="27">
        <v>103872</v>
      </c>
      <c r="AW83" s="27">
        <v>108896</v>
      </c>
      <c r="AX83" s="27">
        <v>117975</v>
      </c>
      <c r="AY83" s="27">
        <v>119763</v>
      </c>
      <c r="AZ83" s="27">
        <v>124367</v>
      </c>
      <c r="BA83" s="27">
        <v>122292</v>
      </c>
      <c r="BB83" s="27">
        <v>131639</v>
      </c>
      <c r="BC83" s="27">
        <v>134565</v>
      </c>
      <c r="BD83" s="27">
        <v>139123</v>
      </c>
      <c r="BE83" s="27">
        <v>144716</v>
      </c>
      <c r="BF83" s="27">
        <v>142161</v>
      </c>
      <c r="BG83" s="27">
        <v>140685</v>
      </c>
      <c r="BH83" s="27">
        <v>149619</v>
      </c>
      <c r="BI83" s="27">
        <v>153822</v>
      </c>
      <c r="BJ83" s="25">
        <v>156095</v>
      </c>
      <c r="BK83" s="25">
        <v>168692</v>
      </c>
      <c r="BL83" s="25">
        <v>179356</v>
      </c>
      <c r="BM83" s="9">
        <v>181450</v>
      </c>
      <c r="BN83" s="9">
        <v>194169</v>
      </c>
      <c r="BO83" s="9">
        <v>200353</v>
      </c>
      <c r="BP83" s="9">
        <v>206405</v>
      </c>
      <c r="BQ83" s="9">
        <v>218925</v>
      </c>
      <c r="BR83" s="9">
        <v>212075</v>
      </c>
      <c r="BV83" s="34">
        <f t="shared" si="5"/>
        <v>7.5220487804878045E-3</v>
      </c>
      <c r="BW83" s="34">
        <f t="shared" si="6"/>
        <v>6.5554093567251458E-3</v>
      </c>
      <c r="BX83" s="35">
        <f t="shared" si="7"/>
        <v>-9.6663942376265868E-4</v>
      </c>
      <c r="BZ83" s="34">
        <f t="shared" si="8"/>
        <v>7.6469921188410724E-3</v>
      </c>
      <c r="CA83" s="35">
        <f t="shared" si="9"/>
        <v>-1.0915827621159266E-3</v>
      </c>
    </row>
    <row r="84" spans="1:79" ht="14" customHeight="1" x14ac:dyDescent="0.2">
      <c r="A84" s="7" t="s">
        <v>153</v>
      </c>
      <c r="B84" s="12">
        <v>3809</v>
      </c>
      <c r="C84" s="12">
        <v>3344</v>
      </c>
      <c r="D84" s="12">
        <v>3178</v>
      </c>
      <c r="E84" s="12">
        <v>2577</v>
      </c>
      <c r="F84" s="12">
        <v>2215</v>
      </c>
      <c r="G84" s="12">
        <v>2263</v>
      </c>
      <c r="H84" s="12">
        <v>2527</v>
      </c>
      <c r="I84" s="12">
        <v>2577</v>
      </c>
      <c r="J84" s="12">
        <v>3359</v>
      </c>
      <c r="K84" s="12">
        <v>6166</v>
      </c>
      <c r="L84" s="12">
        <v>7072</v>
      </c>
      <c r="M84" s="12">
        <v>5354</v>
      </c>
      <c r="N84" s="12">
        <v>6065</v>
      </c>
      <c r="O84" s="12">
        <v>13459</v>
      </c>
      <c r="P84" s="12">
        <v>19453</v>
      </c>
      <c r="Q84" s="12">
        <v>4004</v>
      </c>
      <c r="R84" s="12">
        <v>15315</v>
      </c>
      <c r="S84" s="12">
        <v>11847</v>
      </c>
      <c r="T84" s="12">
        <v>10813</v>
      </c>
      <c r="U84" s="12">
        <v>18051</v>
      </c>
      <c r="V84" s="12">
        <v>19656</v>
      </c>
      <c r="W84" s="12">
        <v>23728</v>
      </c>
      <c r="X84" s="12">
        <v>31464</v>
      </c>
      <c r="Y84" s="12">
        <v>18421</v>
      </c>
      <c r="Z84" s="12">
        <v>17475</v>
      </c>
      <c r="AA84" s="12">
        <v>17753</v>
      </c>
      <c r="AB84" s="12">
        <v>17080</v>
      </c>
      <c r="AC84" s="12">
        <v>15271</v>
      </c>
      <c r="AD84" s="12">
        <v>15616</v>
      </c>
      <c r="AE84" s="12">
        <v>18889</v>
      </c>
      <c r="AF84" s="12">
        <v>27084</v>
      </c>
      <c r="AG84" s="12">
        <v>39466</v>
      </c>
      <c r="AH84" s="12">
        <v>37802</v>
      </c>
      <c r="AI84" s="12">
        <v>28729</v>
      </c>
      <c r="AJ84" s="12">
        <v>23638</v>
      </c>
      <c r="AK84" s="12">
        <v>24898</v>
      </c>
      <c r="AL84" s="12">
        <v>22888</v>
      </c>
      <c r="AM84" s="12">
        <v>22070</v>
      </c>
      <c r="AN84" s="12">
        <v>23631</v>
      </c>
      <c r="AO84" s="27">
        <v>23012</v>
      </c>
      <c r="AP84" s="27">
        <v>30242</v>
      </c>
      <c r="AQ84" s="27">
        <v>53267</v>
      </c>
      <c r="AR84" s="27">
        <v>57054</v>
      </c>
      <c r="AS84" s="27">
        <v>44994</v>
      </c>
      <c r="AT84" s="27">
        <v>35435</v>
      </c>
      <c r="AU84" s="27">
        <v>33814</v>
      </c>
      <c r="AV84" s="27">
        <v>35107</v>
      </c>
      <c r="AW84" s="27">
        <v>45340</v>
      </c>
      <c r="AX84" s="27">
        <v>122537</v>
      </c>
      <c r="AY84" s="27">
        <v>160145</v>
      </c>
      <c r="AZ84" s="27">
        <v>120556</v>
      </c>
      <c r="BA84" s="27">
        <v>93771</v>
      </c>
      <c r="BB84" s="27">
        <v>70729</v>
      </c>
      <c r="BC84" s="27">
        <v>45717</v>
      </c>
      <c r="BD84" s="27">
        <v>34978</v>
      </c>
      <c r="BE84" s="27">
        <v>35159</v>
      </c>
      <c r="BF84" s="27">
        <v>33320</v>
      </c>
      <c r="BG84" s="27">
        <v>30948</v>
      </c>
      <c r="BH84" s="27">
        <v>29900</v>
      </c>
      <c r="BI84" s="27">
        <v>475124</v>
      </c>
      <c r="BJ84" s="25">
        <v>396185</v>
      </c>
      <c r="BK84" s="25">
        <v>36802</v>
      </c>
      <c r="BL84" s="25">
        <v>33850</v>
      </c>
      <c r="BM84" s="9">
        <v>56381</v>
      </c>
      <c r="BN84" s="9">
        <v>52553</v>
      </c>
      <c r="BO84" s="9">
        <v>48045</v>
      </c>
      <c r="BP84" s="9">
        <v>46901</v>
      </c>
      <c r="BQ84" s="9">
        <v>48519</v>
      </c>
      <c r="BR84" s="9">
        <v>51223</v>
      </c>
      <c r="BV84" s="34">
        <f t="shared" si="5"/>
        <v>2.2450731707317072E-3</v>
      </c>
      <c r="BW84" s="34">
        <f t="shared" si="6"/>
        <v>1.2372076023391813E-3</v>
      </c>
      <c r="BX84" s="35">
        <f t="shared" si="7"/>
        <v>-1.0078655683925259E-3</v>
      </c>
      <c r="BZ84" s="34">
        <f t="shared" si="8"/>
        <v>2.8578178450605735E-3</v>
      </c>
      <c r="CA84" s="35">
        <f t="shared" si="9"/>
        <v>-1.6206102427213922E-3</v>
      </c>
    </row>
    <row r="85" spans="1:79" ht="14" customHeight="1" x14ac:dyDescent="0.2">
      <c r="A85" s="7" t="s">
        <v>154</v>
      </c>
      <c r="B85" s="12">
        <v>165</v>
      </c>
      <c r="C85" s="12">
        <v>179</v>
      </c>
      <c r="D85" s="12">
        <v>150</v>
      </c>
      <c r="E85" s="12">
        <v>231</v>
      </c>
      <c r="F85" s="12">
        <v>238</v>
      </c>
      <c r="G85" s="12">
        <v>271</v>
      </c>
      <c r="H85" s="12">
        <v>312</v>
      </c>
      <c r="I85" s="12">
        <v>383</v>
      </c>
      <c r="J85" s="12">
        <v>499</v>
      </c>
      <c r="K85" s="12">
        <v>764</v>
      </c>
      <c r="L85" s="12">
        <v>1125</v>
      </c>
      <c r="M85" s="12">
        <v>1633</v>
      </c>
      <c r="N85" s="12">
        <v>1826</v>
      </c>
      <c r="O85" s="12">
        <v>2059</v>
      </c>
      <c r="P85" s="12">
        <v>2499</v>
      </c>
      <c r="Q85" s="12">
        <v>662</v>
      </c>
      <c r="R85" s="12">
        <v>2968</v>
      </c>
      <c r="S85" s="12">
        <v>3682</v>
      </c>
      <c r="T85" s="12">
        <v>4372</v>
      </c>
      <c r="U85" s="12">
        <v>5640</v>
      </c>
      <c r="V85" s="12">
        <v>7757</v>
      </c>
      <c r="W85" s="12">
        <v>8741</v>
      </c>
      <c r="X85" s="12">
        <v>10001</v>
      </c>
      <c r="Y85" s="12">
        <v>11273</v>
      </c>
      <c r="Z85" s="12">
        <v>25266</v>
      </c>
      <c r="AA85" s="12">
        <v>12386</v>
      </c>
      <c r="AB85" s="12">
        <v>12658</v>
      </c>
      <c r="AC85" s="12">
        <v>13909</v>
      </c>
      <c r="AD85" s="12">
        <v>14717</v>
      </c>
      <c r="AE85" s="12">
        <v>15907</v>
      </c>
      <c r="AF85" s="12">
        <v>17198</v>
      </c>
      <c r="AG85" s="12">
        <v>18944</v>
      </c>
      <c r="AH85" s="12">
        <v>21582</v>
      </c>
      <c r="AI85" s="12">
        <v>23941</v>
      </c>
      <c r="AJ85" s="12">
        <v>27590</v>
      </c>
      <c r="AK85" s="12">
        <v>26837</v>
      </c>
      <c r="AL85" s="12">
        <v>27881</v>
      </c>
      <c r="AM85" s="12">
        <v>28828</v>
      </c>
      <c r="AN85" s="12">
        <v>27799</v>
      </c>
      <c r="AO85" s="27">
        <v>28949</v>
      </c>
      <c r="AP85" s="27">
        <v>30250</v>
      </c>
      <c r="AQ85" s="27">
        <v>33251</v>
      </c>
      <c r="AR85" s="27">
        <v>35525</v>
      </c>
      <c r="AS85" s="27">
        <v>36790</v>
      </c>
      <c r="AT85" s="27">
        <v>37899</v>
      </c>
      <c r="AU85" s="27">
        <v>38295</v>
      </c>
      <c r="AV85" s="27">
        <v>39715</v>
      </c>
      <c r="AW85" s="27">
        <v>40556</v>
      </c>
      <c r="AX85" s="27">
        <v>50913</v>
      </c>
      <c r="AY85" s="27">
        <v>58651</v>
      </c>
      <c r="AZ85" s="27">
        <v>55440</v>
      </c>
      <c r="BA85" s="27">
        <v>47948</v>
      </c>
      <c r="BB85" s="27">
        <v>46687</v>
      </c>
      <c r="BC85" s="27">
        <v>47615</v>
      </c>
      <c r="BD85" s="27">
        <v>47823</v>
      </c>
      <c r="BE85" s="27">
        <v>49076</v>
      </c>
      <c r="BF85" s="27">
        <v>50011</v>
      </c>
      <c r="BG85" s="27">
        <v>49499</v>
      </c>
      <c r="BH85" s="27">
        <v>50552</v>
      </c>
      <c r="BI85" s="27">
        <v>52997</v>
      </c>
      <c r="BJ85" s="25">
        <v>89810</v>
      </c>
      <c r="BK85" s="25">
        <v>76463</v>
      </c>
      <c r="BL85" s="25">
        <v>67057</v>
      </c>
      <c r="BM85" s="9">
        <v>69589</v>
      </c>
      <c r="BN85" s="9">
        <v>86332</v>
      </c>
      <c r="BO85" s="9">
        <v>84654</v>
      </c>
      <c r="BP85" s="9">
        <v>83221</v>
      </c>
      <c r="BQ85" s="9">
        <v>82584</v>
      </c>
      <c r="BR85" s="9">
        <v>83098</v>
      </c>
      <c r="BV85" s="34">
        <f t="shared" si="5"/>
        <v>2.8242926829268292E-3</v>
      </c>
      <c r="BW85" s="34">
        <f t="shared" si="6"/>
        <v>2.4509137426900586E-3</v>
      </c>
      <c r="BX85" s="35">
        <f t="shared" si="7"/>
        <v>-3.7337894023677055E-4</v>
      </c>
      <c r="BZ85" s="34">
        <f t="shared" si="8"/>
        <v>2.8585738315284157E-3</v>
      </c>
      <c r="CA85" s="35">
        <f t="shared" si="9"/>
        <v>-4.0766008883835704E-4</v>
      </c>
    </row>
    <row r="86" spans="1:79" ht="14" customHeight="1" x14ac:dyDescent="0.2">
      <c r="A86" s="7" t="s">
        <v>155</v>
      </c>
      <c r="B86" s="12">
        <v>275</v>
      </c>
      <c r="C86" s="12">
        <v>284</v>
      </c>
      <c r="D86" s="12">
        <v>308</v>
      </c>
      <c r="E86" s="12">
        <v>299</v>
      </c>
      <c r="F86" s="12">
        <v>363</v>
      </c>
      <c r="G86" s="12">
        <v>418</v>
      </c>
      <c r="H86" s="12">
        <v>505</v>
      </c>
      <c r="I86" s="12">
        <v>587</v>
      </c>
      <c r="J86" s="12">
        <v>960</v>
      </c>
      <c r="K86" s="12">
        <v>2179</v>
      </c>
      <c r="L86" s="12">
        <v>3218</v>
      </c>
      <c r="M86" s="12">
        <v>3641</v>
      </c>
      <c r="N86" s="12">
        <v>4433</v>
      </c>
      <c r="O86" s="12">
        <v>6643</v>
      </c>
      <c r="P86" s="12">
        <v>7959</v>
      </c>
      <c r="Q86" s="12">
        <v>1824</v>
      </c>
      <c r="R86" s="12">
        <v>8527</v>
      </c>
      <c r="S86" s="12">
        <v>8926</v>
      </c>
      <c r="T86" s="12">
        <v>10787</v>
      </c>
      <c r="U86" s="12">
        <v>14016</v>
      </c>
      <c r="V86" s="12">
        <v>16205</v>
      </c>
      <c r="W86" s="12">
        <v>15581</v>
      </c>
      <c r="X86" s="12">
        <v>17959</v>
      </c>
      <c r="Y86" s="12">
        <v>18103</v>
      </c>
      <c r="Z86" s="12">
        <v>18590</v>
      </c>
      <c r="AA86" s="12">
        <v>18652</v>
      </c>
      <c r="AB86" s="12">
        <v>18987</v>
      </c>
      <c r="AC86" s="12">
        <v>20132</v>
      </c>
      <c r="AD86" s="12">
        <v>21353</v>
      </c>
      <c r="AE86" s="12">
        <v>24131</v>
      </c>
      <c r="AF86" s="12">
        <v>28649</v>
      </c>
      <c r="AG86" s="12">
        <v>32787</v>
      </c>
      <c r="AH86" s="12">
        <v>35312</v>
      </c>
      <c r="AI86" s="12">
        <v>36892</v>
      </c>
      <c r="AJ86" s="12">
        <v>37594</v>
      </c>
      <c r="AK86" s="12">
        <v>37933</v>
      </c>
      <c r="AL86" s="12">
        <v>36061</v>
      </c>
      <c r="AM86" s="12">
        <v>33585</v>
      </c>
      <c r="AN86" s="12">
        <v>33147</v>
      </c>
      <c r="AO86" s="27">
        <v>32483</v>
      </c>
      <c r="AP86" s="27">
        <v>34053</v>
      </c>
      <c r="AQ86" s="27">
        <v>38150</v>
      </c>
      <c r="AR86" s="27">
        <v>42526</v>
      </c>
      <c r="AS86" s="27">
        <v>46012</v>
      </c>
      <c r="AT86" s="27">
        <v>50833</v>
      </c>
      <c r="AU86" s="27">
        <v>53928</v>
      </c>
      <c r="AV86" s="27">
        <v>54458</v>
      </c>
      <c r="AW86" s="27">
        <v>60673</v>
      </c>
      <c r="AX86" s="27">
        <v>79080</v>
      </c>
      <c r="AY86" s="27">
        <v>95110</v>
      </c>
      <c r="AZ86" s="27">
        <v>103199</v>
      </c>
      <c r="BA86" s="27">
        <v>106871</v>
      </c>
      <c r="BB86" s="27">
        <v>109706</v>
      </c>
      <c r="BC86" s="27">
        <v>102936</v>
      </c>
      <c r="BD86" s="27">
        <v>104797</v>
      </c>
      <c r="BE86" s="27">
        <v>102300</v>
      </c>
      <c r="BF86" s="27">
        <v>99702</v>
      </c>
      <c r="BG86" s="27">
        <v>98065</v>
      </c>
      <c r="BH86" s="27">
        <v>93587</v>
      </c>
      <c r="BI86" s="27">
        <v>115389</v>
      </c>
      <c r="BJ86" s="25">
        <v>168392</v>
      </c>
      <c r="BK86" s="25">
        <v>193932</v>
      </c>
      <c r="BL86" s="25">
        <v>172977</v>
      </c>
      <c r="BM86" s="9">
        <v>183901</v>
      </c>
      <c r="BN86" s="9">
        <v>162997</v>
      </c>
      <c r="BO86" s="9">
        <v>171829</v>
      </c>
      <c r="BP86" s="9">
        <v>175553</v>
      </c>
      <c r="BQ86" s="9">
        <v>178719</v>
      </c>
      <c r="BR86" s="9">
        <v>182233</v>
      </c>
      <c r="BV86" s="34">
        <f t="shared" si="5"/>
        <v>3.1690731707317075E-3</v>
      </c>
      <c r="BW86" s="34">
        <f t="shared" si="6"/>
        <v>6.3222587719298246E-3</v>
      </c>
      <c r="BX86" s="35">
        <f t="shared" si="7"/>
        <v>3.1531856011981171E-3</v>
      </c>
      <c r="BZ86" s="34">
        <f t="shared" si="8"/>
        <v>3.2179508986789136E-3</v>
      </c>
      <c r="CA86" s="35">
        <f t="shared" si="9"/>
        <v>3.104307873250911E-3</v>
      </c>
    </row>
    <row r="87" spans="1:79" ht="14" customHeight="1" x14ac:dyDescent="0.2">
      <c r="A87" s="7" t="s">
        <v>156</v>
      </c>
      <c r="B87" s="12">
        <v>2338</v>
      </c>
      <c r="C87" s="12">
        <v>2633</v>
      </c>
      <c r="D87" s="12">
        <v>2785</v>
      </c>
      <c r="E87" s="12">
        <v>2828</v>
      </c>
      <c r="F87" s="12">
        <v>2799</v>
      </c>
      <c r="G87" s="12">
        <v>2776</v>
      </c>
      <c r="H87" s="12">
        <v>3243</v>
      </c>
      <c r="I87" s="12">
        <v>3712</v>
      </c>
      <c r="J87" s="12">
        <v>4260</v>
      </c>
      <c r="K87" s="12">
        <v>5640</v>
      </c>
      <c r="L87" s="12">
        <v>6740</v>
      </c>
      <c r="M87" s="12">
        <v>6153</v>
      </c>
      <c r="N87" s="12">
        <v>7856</v>
      </c>
      <c r="O87" s="12">
        <v>10088</v>
      </c>
      <c r="P87" s="12">
        <v>12156</v>
      </c>
      <c r="Q87" s="12">
        <v>3060</v>
      </c>
      <c r="R87" s="12">
        <v>12957</v>
      </c>
      <c r="S87" s="12">
        <v>13837</v>
      </c>
      <c r="T87" s="12">
        <v>13361</v>
      </c>
      <c r="U87" s="12">
        <v>17163</v>
      </c>
      <c r="V87" s="12">
        <v>19951</v>
      </c>
      <c r="W87" s="12">
        <v>20192</v>
      </c>
      <c r="X87" s="12">
        <v>21506</v>
      </c>
      <c r="Y87" s="12">
        <v>22085</v>
      </c>
      <c r="Z87" s="12">
        <v>23464</v>
      </c>
      <c r="AA87" s="12">
        <v>25173</v>
      </c>
      <c r="AB87" s="12">
        <v>26065</v>
      </c>
      <c r="AC87" s="12">
        <v>28903</v>
      </c>
      <c r="AD87" s="12">
        <v>31050</v>
      </c>
      <c r="AE87" s="12">
        <v>32725</v>
      </c>
      <c r="AF87" s="12">
        <v>38605</v>
      </c>
      <c r="AG87" s="12">
        <v>45406</v>
      </c>
      <c r="AH87" s="12">
        <v>51002</v>
      </c>
      <c r="AI87" s="12">
        <v>59468</v>
      </c>
      <c r="AJ87" s="12">
        <v>63996</v>
      </c>
      <c r="AK87" s="12">
        <v>66773</v>
      </c>
      <c r="AL87" s="12">
        <v>71945</v>
      </c>
      <c r="AM87" s="12">
        <v>75150</v>
      </c>
      <c r="AN87" s="12">
        <v>80877</v>
      </c>
      <c r="AO87" s="27">
        <v>86939</v>
      </c>
      <c r="AP87" s="27">
        <v>88496</v>
      </c>
      <c r="AQ87" s="27">
        <v>98950</v>
      </c>
      <c r="AR87" s="27">
        <v>107326</v>
      </c>
      <c r="AS87" s="27">
        <v>109961</v>
      </c>
      <c r="AT87" s="27">
        <v>121353</v>
      </c>
      <c r="AU87" s="27">
        <v>123552</v>
      </c>
      <c r="AV87" s="27">
        <v>124950</v>
      </c>
      <c r="AW87" s="27">
        <v>166847</v>
      </c>
      <c r="AX87" s="27">
        <v>154357</v>
      </c>
      <c r="AY87" s="27">
        <v>181873</v>
      </c>
      <c r="AZ87" s="27">
        <v>187010</v>
      </c>
      <c r="BA87" s="27">
        <v>162606</v>
      </c>
      <c r="BB87" s="27">
        <v>170681</v>
      </c>
      <c r="BC87" s="27">
        <v>173987</v>
      </c>
      <c r="BD87" s="27">
        <v>174274</v>
      </c>
      <c r="BE87" s="27">
        <v>179070</v>
      </c>
      <c r="BF87" s="27">
        <v>173721</v>
      </c>
      <c r="BG87" s="27">
        <v>169808</v>
      </c>
      <c r="BH87" s="27">
        <v>187436</v>
      </c>
      <c r="BI87" s="27">
        <v>464201</v>
      </c>
      <c r="BJ87" s="25">
        <v>831032</v>
      </c>
      <c r="BK87" s="25">
        <v>378130</v>
      </c>
      <c r="BL87" s="25">
        <v>270974</v>
      </c>
      <c r="BM87" s="9">
        <v>244076</v>
      </c>
      <c r="BN87" s="9">
        <v>433605</v>
      </c>
      <c r="BO87" s="9">
        <v>296848</v>
      </c>
      <c r="BP87" s="9">
        <v>281331</v>
      </c>
      <c r="BQ87" s="9">
        <v>303891</v>
      </c>
      <c r="BR87" s="9">
        <v>306066</v>
      </c>
      <c r="BV87" s="34">
        <f t="shared" si="5"/>
        <v>8.4818536585365856E-3</v>
      </c>
      <c r="BW87" s="34">
        <f t="shared" si="6"/>
        <v>9.9040204678362571E-3</v>
      </c>
      <c r="BX87" s="35">
        <f t="shared" si="7"/>
        <v>1.4221668092996714E-3</v>
      </c>
      <c r="BZ87" s="34">
        <f t="shared" si="8"/>
        <v>8.3627223072706997E-3</v>
      </c>
      <c r="CA87" s="35">
        <f t="shared" si="9"/>
        <v>1.5412981605655574E-3</v>
      </c>
    </row>
    <row r="88" spans="1:79" ht="14" customHeight="1" x14ac:dyDescent="0.2">
      <c r="A88" s="40" t="s">
        <v>157</v>
      </c>
      <c r="B88" s="13">
        <v>9198</v>
      </c>
      <c r="C88" s="13">
        <v>9304</v>
      </c>
      <c r="D88" s="13">
        <v>9650</v>
      </c>
      <c r="E88" s="13">
        <v>9462</v>
      </c>
      <c r="F88" s="13">
        <v>9671</v>
      </c>
      <c r="G88" s="13">
        <v>10253</v>
      </c>
      <c r="H88" s="13">
        <v>11806</v>
      </c>
      <c r="I88" s="13">
        <v>13066</v>
      </c>
      <c r="J88" s="13">
        <v>15645</v>
      </c>
      <c r="K88" s="13">
        <v>22936</v>
      </c>
      <c r="L88" s="13">
        <v>27638</v>
      </c>
      <c r="M88" s="13">
        <v>28265</v>
      </c>
      <c r="N88" s="13">
        <v>33700</v>
      </c>
      <c r="O88" s="13">
        <v>50161</v>
      </c>
      <c r="P88" s="13">
        <v>60784</v>
      </c>
      <c r="Q88" s="13">
        <v>14981</v>
      </c>
      <c r="R88" s="13">
        <v>61045</v>
      </c>
      <c r="S88" s="13">
        <v>61492</v>
      </c>
      <c r="T88" s="13">
        <v>66364</v>
      </c>
      <c r="U88" s="13">
        <v>86548</v>
      </c>
      <c r="V88" s="13">
        <v>100286</v>
      </c>
      <c r="W88" s="13">
        <v>108138</v>
      </c>
      <c r="X88" s="13">
        <v>123018</v>
      </c>
      <c r="Y88" s="13">
        <v>113378</v>
      </c>
      <c r="Z88" s="13">
        <v>129002</v>
      </c>
      <c r="AA88" s="13">
        <v>120656</v>
      </c>
      <c r="AB88" s="13">
        <v>124105</v>
      </c>
      <c r="AC88" s="13">
        <v>130387</v>
      </c>
      <c r="AD88" s="13">
        <v>137554</v>
      </c>
      <c r="AE88" s="13">
        <v>148783</v>
      </c>
      <c r="AF88" s="13">
        <v>172589</v>
      </c>
      <c r="AG88" s="13">
        <v>199657</v>
      </c>
      <c r="AH88" s="13">
        <v>210088</v>
      </c>
      <c r="AI88" s="13">
        <v>217233</v>
      </c>
      <c r="AJ88" s="13">
        <v>223758</v>
      </c>
      <c r="AK88" s="13">
        <v>229699</v>
      </c>
      <c r="AL88" s="13">
        <v>234986</v>
      </c>
      <c r="AM88" s="13">
        <v>237698</v>
      </c>
      <c r="AN88" s="13">
        <v>242417</v>
      </c>
      <c r="AO88" s="28">
        <v>253673</v>
      </c>
      <c r="AP88" s="28">
        <v>269724</v>
      </c>
      <c r="AQ88" s="28">
        <v>312670</v>
      </c>
      <c r="AR88" s="28">
        <v>334574</v>
      </c>
      <c r="AS88" s="28">
        <v>333027</v>
      </c>
      <c r="AT88" s="28">
        <v>345800</v>
      </c>
      <c r="AU88" s="28">
        <v>352425</v>
      </c>
      <c r="AV88" s="28">
        <v>365931</v>
      </c>
      <c r="AW88" s="28">
        <v>431211</v>
      </c>
      <c r="AX88" s="28">
        <v>533080</v>
      </c>
      <c r="AY88" s="28">
        <v>622106</v>
      </c>
      <c r="AZ88" s="28">
        <v>597269</v>
      </c>
      <c r="BA88" s="28">
        <v>541248</v>
      </c>
      <c r="BB88" s="28">
        <v>536411</v>
      </c>
      <c r="BC88" s="28">
        <v>513596</v>
      </c>
      <c r="BD88" s="28">
        <v>508800</v>
      </c>
      <c r="BE88" s="28">
        <v>514098</v>
      </c>
      <c r="BF88" s="28">
        <v>503443</v>
      </c>
      <c r="BG88" s="28">
        <v>495289</v>
      </c>
      <c r="BH88" s="28">
        <v>514787</v>
      </c>
      <c r="BI88" s="28">
        <v>1263639</v>
      </c>
      <c r="BJ88" s="26">
        <v>1647729</v>
      </c>
      <c r="BK88" s="26">
        <v>866097</v>
      </c>
      <c r="BL88" s="26">
        <v>774655</v>
      </c>
      <c r="BM88" s="10">
        <v>760507</v>
      </c>
      <c r="BN88" s="10">
        <v>936828</v>
      </c>
      <c r="BO88" s="10">
        <v>807726</v>
      </c>
      <c r="BP88" s="10">
        <v>798794</v>
      </c>
      <c r="BQ88" s="10">
        <v>837526</v>
      </c>
      <c r="BR88" s="10">
        <v>839323</v>
      </c>
      <c r="BV88" s="39">
        <f t="shared" si="5"/>
        <v>2.474858536585366E-2</v>
      </c>
      <c r="BW88" s="39">
        <f t="shared" si="6"/>
        <v>2.8313413742690058E-2</v>
      </c>
      <c r="BX88" s="36">
        <f t="shared" si="7"/>
        <v>3.5648283768363979E-3</v>
      </c>
      <c r="BZ88" s="34">
        <f t="shared" si="8"/>
        <v>2.5488461756534558E-2</v>
      </c>
      <c r="CA88" s="36">
        <f t="shared" si="9"/>
        <v>2.8249519861555002E-3</v>
      </c>
    </row>
    <row r="89" spans="1:79" ht="14" customHeight="1" x14ac:dyDescent="0.2">
      <c r="A89" s="3" t="s">
        <v>158</v>
      </c>
      <c r="B89" s="4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K89" s="24"/>
      <c r="BL89" s="24"/>
      <c r="BM89" s="6"/>
      <c r="BN89" s="6"/>
      <c r="BO89" s="6"/>
      <c r="BP89" s="6"/>
      <c r="BQ89" s="6"/>
      <c r="BR89" s="6"/>
      <c r="BV89" s="34">
        <f t="shared" si="5"/>
        <v>0</v>
      </c>
      <c r="BW89" s="34">
        <f t="shared" si="6"/>
        <v>0</v>
      </c>
      <c r="BX89" s="35">
        <f t="shared" si="7"/>
        <v>0</v>
      </c>
      <c r="BZ89" s="34">
        <f t="shared" si="8"/>
        <v>0</v>
      </c>
      <c r="CA89" s="35">
        <f t="shared" si="9"/>
        <v>0</v>
      </c>
    </row>
    <row r="90" spans="1:79" ht="14" customHeight="1" x14ac:dyDescent="0.2">
      <c r="A90" s="40" t="s">
        <v>159</v>
      </c>
      <c r="B90" s="12">
        <v>14365</v>
      </c>
      <c r="C90" s="12">
        <v>15788</v>
      </c>
      <c r="D90" s="12">
        <v>16620</v>
      </c>
      <c r="E90" s="12">
        <v>17460</v>
      </c>
      <c r="F90" s="12">
        <v>20694</v>
      </c>
      <c r="G90" s="12">
        <v>21725</v>
      </c>
      <c r="H90" s="12">
        <v>23854</v>
      </c>
      <c r="I90" s="12">
        <v>27298</v>
      </c>
      <c r="J90" s="12">
        <v>30270</v>
      </c>
      <c r="K90" s="12">
        <v>35872</v>
      </c>
      <c r="L90" s="12">
        <v>40157</v>
      </c>
      <c r="M90" s="12">
        <v>49090</v>
      </c>
      <c r="N90" s="12">
        <v>55867</v>
      </c>
      <c r="O90" s="12">
        <v>64658</v>
      </c>
      <c r="P90" s="12">
        <v>73899</v>
      </c>
      <c r="Q90" s="12">
        <v>19763</v>
      </c>
      <c r="R90" s="12">
        <v>85061</v>
      </c>
      <c r="S90" s="12">
        <v>93861</v>
      </c>
      <c r="T90" s="12">
        <v>104073</v>
      </c>
      <c r="U90" s="12">
        <v>118547</v>
      </c>
      <c r="V90" s="12">
        <v>139584</v>
      </c>
      <c r="W90" s="12">
        <v>155964</v>
      </c>
      <c r="X90" s="12">
        <v>170724</v>
      </c>
      <c r="Y90" s="12">
        <v>178223</v>
      </c>
      <c r="Z90" s="12">
        <v>188623</v>
      </c>
      <c r="AA90" s="12">
        <v>198756</v>
      </c>
      <c r="AB90" s="12">
        <v>207352</v>
      </c>
      <c r="AC90" s="12">
        <v>219341</v>
      </c>
      <c r="AD90" s="12">
        <v>232542</v>
      </c>
      <c r="AE90" s="12">
        <v>248623</v>
      </c>
      <c r="AF90" s="12">
        <v>269014</v>
      </c>
      <c r="AG90" s="12">
        <v>287584</v>
      </c>
      <c r="AH90" s="12">
        <v>304585</v>
      </c>
      <c r="AI90" s="12">
        <v>319565</v>
      </c>
      <c r="AJ90" s="12">
        <v>335846</v>
      </c>
      <c r="AK90" s="12">
        <v>349671</v>
      </c>
      <c r="AL90" s="12">
        <v>365251</v>
      </c>
      <c r="AM90" s="12">
        <v>379215</v>
      </c>
      <c r="AN90" s="12">
        <v>390037</v>
      </c>
      <c r="AO90" s="27">
        <v>409423</v>
      </c>
      <c r="AP90" s="27">
        <v>432958</v>
      </c>
      <c r="AQ90" s="27">
        <v>455980</v>
      </c>
      <c r="AR90" s="27">
        <v>474680</v>
      </c>
      <c r="AS90" s="27">
        <v>495548</v>
      </c>
      <c r="AT90" s="27">
        <v>523305</v>
      </c>
      <c r="AU90" s="27">
        <v>548549</v>
      </c>
      <c r="AV90" s="27">
        <v>586153</v>
      </c>
      <c r="AW90" s="27">
        <v>617027</v>
      </c>
      <c r="AX90" s="27">
        <v>682963</v>
      </c>
      <c r="AY90" s="27">
        <v>706737</v>
      </c>
      <c r="AZ90" s="27">
        <v>730811</v>
      </c>
      <c r="BA90" s="27">
        <v>773290</v>
      </c>
      <c r="BB90" s="27">
        <v>813551</v>
      </c>
      <c r="BC90" s="27">
        <v>850533</v>
      </c>
      <c r="BD90" s="27">
        <v>887753</v>
      </c>
      <c r="BE90" s="27">
        <v>916067</v>
      </c>
      <c r="BF90" s="27">
        <v>944878</v>
      </c>
      <c r="BG90" s="27">
        <v>987791</v>
      </c>
      <c r="BH90" s="27">
        <v>1044409</v>
      </c>
      <c r="BI90" s="27">
        <v>1095816</v>
      </c>
      <c r="BJ90" s="25">
        <v>1134586</v>
      </c>
      <c r="BK90" s="25">
        <v>1218663</v>
      </c>
      <c r="BL90" s="25">
        <v>1354317</v>
      </c>
      <c r="BM90" s="9">
        <v>1457998</v>
      </c>
      <c r="BN90" s="9">
        <v>1549737</v>
      </c>
      <c r="BO90" s="9">
        <v>1643176</v>
      </c>
      <c r="BP90" s="9">
        <v>1736431</v>
      </c>
      <c r="BQ90" s="9">
        <v>1830796</v>
      </c>
      <c r="BR90" s="9">
        <v>1926320</v>
      </c>
      <c r="BV90" s="39">
        <f t="shared" si="5"/>
        <v>3.9943707317073168E-2</v>
      </c>
      <c r="BW90" s="39">
        <f t="shared" si="6"/>
        <v>4.9499890350877193E-2</v>
      </c>
      <c r="BX90" s="36">
        <f t="shared" si="7"/>
        <v>9.5561830338040249E-3</v>
      </c>
      <c r="BZ90" s="34">
        <f t="shared" si="8"/>
        <v>4.091379864300429E-2</v>
      </c>
      <c r="CA90" s="36">
        <f t="shared" si="9"/>
        <v>8.5860917078729032E-3</v>
      </c>
    </row>
    <row r="91" spans="1:79" ht="14" customHeight="1" x14ac:dyDescent="0.2">
      <c r="A91" s="8" t="s">
        <v>118</v>
      </c>
      <c r="B91" s="9" t="s">
        <v>120</v>
      </c>
      <c r="C91" s="9" t="s">
        <v>120</v>
      </c>
      <c r="D91" s="9" t="s">
        <v>120</v>
      </c>
      <c r="E91" s="9" t="s">
        <v>120</v>
      </c>
      <c r="F91" s="9" t="s">
        <v>120</v>
      </c>
      <c r="G91" s="9">
        <v>94</v>
      </c>
      <c r="H91" s="9">
        <v>94</v>
      </c>
      <c r="I91" s="9">
        <v>414</v>
      </c>
      <c r="J91" s="9">
        <v>458</v>
      </c>
      <c r="K91" s="9">
        <v>465</v>
      </c>
      <c r="L91" s="9">
        <v>538</v>
      </c>
      <c r="M91" s="9">
        <v>526</v>
      </c>
      <c r="N91" s="9">
        <v>494</v>
      </c>
      <c r="O91" s="9">
        <v>499</v>
      </c>
      <c r="P91" s="9">
        <v>515</v>
      </c>
      <c r="Q91" s="9" t="s">
        <v>120</v>
      </c>
      <c r="R91" s="9">
        <v>717</v>
      </c>
      <c r="S91" s="9">
        <v>741</v>
      </c>
      <c r="T91" s="9">
        <v>757</v>
      </c>
      <c r="U91" s="9">
        <v>675</v>
      </c>
      <c r="V91" s="9">
        <v>670</v>
      </c>
      <c r="W91" s="9">
        <v>844</v>
      </c>
      <c r="X91" s="9">
        <v>19993</v>
      </c>
      <c r="Y91" s="9">
        <v>7056</v>
      </c>
      <c r="Z91" s="9">
        <v>5189</v>
      </c>
      <c r="AA91" s="9">
        <v>8072</v>
      </c>
      <c r="AB91" s="9">
        <v>4930</v>
      </c>
      <c r="AC91" s="9">
        <v>4852</v>
      </c>
      <c r="AD91" s="9">
        <v>5069</v>
      </c>
      <c r="AE91" s="9">
        <v>3625</v>
      </c>
      <c r="AF91" s="9">
        <v>2619</v>
      </c>
      <c r="AG91" s="9">
        <v>6166</v>
      </c>
      <c r="AH91" s="9">
        <v>6236</v>
      </c>
      <c r="AI91" s="9">
        <v>5683</v>
      </c>
      <c r="AJ91" s="9">
        <v>5476</v>
      </c>
      <c r="AK91" s="9">
        <v>5802</v>
      </c>
      <c r="AL91" s="9">
        <v>6879</v>
      </c>
      <c r="AM91" s="9">
        <v>9146</v>
      </c>
      <c r="AN91" s="9">
        <v>10824</v>
      </c>
      <c r="AO91" s="25">
        <v>13254</v>
      </c>
      <c r="AP91" s="25">
        <v>11701</v>
      </c>
      <c r="AQ91" s="25">
        <v>13969</v>
      </c>
      <c r="AR91" s="25">
        <v>13279</v>
      </c>
      <c r="AS91" s="25">
        <v>14348</v>
      </c>
      <c r="AT91" s="25">
        <v>16526</v>
      </c>
      <c r="AU91" s="25">
        <v>16058</v>
      </c>
      <c r="AV91" s="25">
        <v>19307</v>
      </c>
      <c r="AW91" s="25">
        <v>17830</v>
      </c>
      <c r="AX91" s="25">
        <v>34071</v>
      </c>
      <c r="AY91" s="25">
        <v>23317</v>
      </c>
      <c r="AZ91" s="25">
        <v>101933</v>
      </c>
      <c r="BA91" s="25">
        <v>140387</v>
      </c>
      <c r="BB91" s="25">
        <v>56009</v>
      </c>
      <c r="BC91" s="25">
        <v>25946</v>
      </c>
      <c r="BD91" s="25">
        <v>30990</v>
      </c>
      <c r="BE91" s="25">
        <v>32522</v>
      </c>
      <c r="BF91" s="25">
        <v>37393</v>
      </c>
      <c r="BG91" s="25">
        <v>35752</v>
      </c>
      <c r="BH91" s="25">
        <v>36130</v>
      </c>
      <c r="BI91" s="25">
        <v>39893</v>
      </c>
      <c r="BJ91" s="25">
        <v>34862</v>
      </c>
      <c r="BK91" s="25">
        <v>48524</v>
      </c>
      <c r="BL91" s="25">
        <v>50800</v>
      </c>
      <c r="BM91" s="9">
        <v>55931</v>
      </c>
      <c r="BN91" s="9">
        <v>60883</v>
      </c>
      <c r="BO91" s="9">
        <v>73088</v>
      </c>
      <c r="BP91" s="9">
        <v>82153</v>
      </c>
      <c r="BQ91" s="9">
        <v>89115</v>
      </c>
      <c r="BR91" s="9">
        <v>96257</v>
      </c>
      <c r="BV91" s="34">
        <f t="shared" si="5"/>
        <v>1.2930731707317073E-3</v>
      </c>
      <c r="BW91" s="34">
        <f t="shared" si="6"/>
        <v>1.8567251461988304E-3</v>
      </c>
      <c r="BX91" s="35">
        <f t="shared" si="7"/>
        <v>5.6365197546712317E-4</v>
      </c>
      <c r="BZ91" s="34">
        <f t="shared" si="8"/>
        <v>1.1057247075277352E-3</v>
      </c>
      <c r="CA91" s="35">
        <f t="shared" si="9"/>
        <v>7.5100043867109526E-4</v>
      </c>
    </row>
    <row r="92" spans="1:79" ht="14" customHeight="1" x14ac:dyDescent="0.2">
      <c r="A92" s="8" t="s">
        <v>119</v>
      </c>
      <c r="B92" s="9">
        <v>14365</v>
      </c>
      <c r="C92" s="9">
        <v>15788</v>
      </c>
      <c r="D92" s="9">
        <v>16620</v>
      </c>
      <c r="E92" s="9">
        <v>17460</v>
      </c>
      <c r="F92" s="9">
        <v>20694</v>
      </c>
      <c r="G92" s="9">
        <v>21631</v>
      </c>
      <c r="H92" s="9">
        <v>23760</v>
      </c>
      <c r="I92" s="9">
        <v>26885</v>
      </c>
      <c r="J92" s="9">
        <v>29812</v>
      </c>
      <c r="K92" s="9">
        <v>35408</v>
      </c>
      <c r="L92" s="9">
        <v>39620</v>
      </c>
      <c r="M92" s="9">
        <v>48565</v>
      </c>
      <c r="N92" s="9">
        <v>55373</v>
      </c>
      <c r="O92" s="9">
        <v>64159</v>
      </c>
      <c r="P92" s="9">
        <v>73384</v>
      </c>
      <c r="Q92" s="9">
        <v>19763</v>
      </c>
      <c r="R92" s="9">
        <v>84344</v>
      </c>
      <c r="S92" s="9">
        <v>93120</v>
      </c>
      <c r="T92" s="9">
        <v>103316</v>
      </c>
      <c r="U92" s="9">
        <v>117872</v>
      </c>
      <c r="V92" s="9">
        <v>138914</v>
      </c>
      <c r="W92" s="9">
        <v>155120</v>
      </c>
      <c r="X92" s="9">
        <v>150731</v>
      </c>
      <c r="Y92" s="9">
        <v>171167</v>
      </c>
      <c r="Z92" s="9">
        <v>183434</v>
      </c>
      <c r="AA92" s="9">
        <v>190684</v>
      </c>
      <c r="AB92" s="9">
        <v>202422</v>
      </c>
      <c r="AC92" s="9">
        <v>214489</v>
      </c>
      <c r="AD92" s="9">
        <v>227473</v>
      </c>
      <c r="AE92" s="9">
        <v>244998</v>
      </c>
      <c r="AF92" s="9">
        <v>266395</v>
      </c>
      <c r="AG92" s="9">
        <v>281418</v>
      </c>
      <c r="AH92" s="9">
        <v>298349</v>
      </c>
      <c r="AI92" s="9">
        <v>313881</v>
      </c>
      <c r="AJ92" s="9">
        <v>330370</v>
      </c>
      <c r="AK92" s="9">
        <v>343869</v>
      </c>
      <c r="AL92" s="9">
        <v>358372</v>
      </c>
      <c r="AM92" s="9">
        <v>370069</v>
      </c>
      <c r="AN92" s="9">
        <v>379213</v>
      </c>
      <c r="AO92" s="25">
        <v>396169</v>
      </c>
      <c r="AP92" s="25">
        <v>421257</v>
      </c>
      <c r="AQ92" s="25">
        <v>442011</v>
      </c>
      <c r="AR92" s="25">
        <v>461401</v>
      </c>
      <c r="AS92" s="25">
        <v>481200</v>
      </c>
      <c r="AT92" s="25">
        <v>506779</v>
      </c>
      <c r="AU92" s="25">
        <v>532491</v>
      </c>
      <c r="AV92" s="25">
        <v>566846</v>
      </c>
      <c r="AW92" s="25">
        <v>599197</v>
      </c>
      <c r="AX92" s="25">
        <v>648892</v>
      </c>
      <c r="AY92" s="25">
        <v>683420</v>
      </c>
      <c r="AZ92" s="25">
        <v>628878</v>
      </c>
      <c r="BA92" s="25">
        <v>632903</v>
      </c>
      <c r="BB92" s="25">
        <v>757542</v>
      </c>
      <c r="BC92" s="25">
        <v>824587</v>
      </c>
      <c r="BD92" s="25">
        <v>856763</v>
      </c>
      <c r="BE92" s="25">
        <v>883545</v>
      </c>
      <c r="BF92" s="25">
        <v>907485</v>
      </c>
      <c r="BG92" s="25">
        <v>952039</v>
      </c>
      <c r="BH92" s="25">
        <v>1008279</v>
      </c>
      <c r="BI92" s="25">
        <v>1055923</v>
      </c>
      <c r="BJ92" s="25">
        <v>1099724</v>
      </c>
      <c r="BK92" s="25">
        <v>1170139</v>
      </c>
      <c r="BL92" s="25">
        <v>1303517</v>
      </c>
      <c r="BM92" s="9">
        <v>1402067</v>
      </c>
      <c r="BN92" s="9">
        <v>1488854</v>
      </c>
      <c r="BO92" s="9">
        <v>1570088</v>
      </c>
      <c r="BP92" s="9">
        <v>1654278</v>
      </c>
      <c r="BQ92" s="9">
        <v>1741681</v>
      </c>
      <c r="BR92" s="9">
        <v>1830063</v>
      </c>
      <c r="BV92" s="34">
        <f t="shared" si="5"/>
        <v>3.8650634146341463E-2</v>
      </c>
      <c r="BW92" s="34">
        <f t="shared" si="6"/>
        <v>4.7643165204678366E-2</v>
      </c>
      <c r="BX92" s="35">
        <f t="shared" si="7"/>
        <v>8.9925310583369028E-3</v>
      </c>
      <c r="BZ92" s="34">
        <f t="shared" si="8"/>
        <v>3.9808073935476557E-2</v>
      </c>
      <c r="CA92" s="35">
        <f t="shared" si="9"/>
        <v>7.835091269201809E-3</v>
      </c>
    </row>
    <row r="93" spans="1:79" ht="14" customHeight="1" x14ac:dyDescent="0.2">
      <c r="A93" s="3" t="s">
        <v>160</v>
      </c>
      <c r="B93" s="4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K93" s="24"/>
      <c r="BL93" s="24"/>
      <c r="BM93" s="6"/>
      <c r="BN93" s="6"/>
      <c r="BO93" s="6"/>
      <c r="BP93" s="6"/>
      <c r="BQ93" s="6"/>
      <c r="BR93" s="6"/>
      <c r="BV93" s="34">
        <f t="shared" si="5"/>
        <v>0</v>
      </c>
      <c r="BW93" s="34">
        <f t="shared" si="6"/>
        <v>0</v>
      </c>
      <c r="BX93" s="35">
        <f t="shared" si="7"/>
        <v>0</v>
      </c>
      <c r="BZ93" s="34">
        <f t="shared" si="8"/>
        <v>0</v>
      </c>
      <c r="CA93" s="35">
        <f t="shared" si="9"/>
        <v>0</v>
      </c>
    </row>
    <row r="94" spans="1:79" ht="14" customHeight="1" x14ac:dyDescent="0.2">
      <c r="A94" s="7" t="s">
        <v>161</v>
      </c>
      <c r="B94" s="12">
        <v>3978</v>
      </c>
      <c r="C94" s="12">
        <v>4215</v>
      </c>
      <c r="D94" s="12">
        <v>4155</v>
      </c>
      <c r="E94" s="12">
        <v>4223</v>
      </c>
      <c r="F94" s="12">
        <v>4192</v>
      </c>
      <c r="G94" s="12">
        <v>4554</v>
      </c>
      <c r="H94" s="12">
        <v>4678</v>
      </c>
      <c r="I94" s="12">
        <v>5051</v>
      </c>
      <c r="J94" s="12">
        <v>5562</v>
      </c>
      <c r="K94" s="12">
        <v>5983</v>
      </c>
      <c r="L94" s="12">
        <v>6366</v>
      </c>
      <c r="M94" s="12">
        <v>6552</v>
      </c>
      <c r="N94" s="12">
        <v>6809</v>
      </c>
      <c r="O94" s="12">
        <v>7893</v>
      </c>
      <c r="P94" s="12">
        <v>8384</v>
      </c>
      <c r="Q94" s="12">
        <v>2089</v>
      </c>
      <c r="R94" s="12">
        <v>9245</v>
      </c>
      <c r="S94" s="12">
        <v>9776</v>
      </c>
      <c r="T94" s="12">
        <v>10810</v>
      </c>
      <c r="U94" s="12">
        <v>11717</v>
      </c>
      <c r="V94" s="12">
        <v>12939</v>
      </c>
      <c r="W94" s="12">
        <v>13743</v>
      </c>
      <c r="X94" s="12">
        <v>14286</v>
      </c>
      <c r="Y94" s="12">
        <v>14438</v>
      </c>
      <c r="Z94" s="12">
        <v>14758</v>
      </c>
      <c r="AA94" s="12">
        <v>15076</v>
      </c>
      <c r="AB94" s="12">
        <v>15010</v>
      </c>
      <c r="AC94" s="12">
        <v>16022</v>
      </c>
      <c r="AD94" s="12">
        <v>16597</v>
      </c>
      <c r="AE94" s="12">
        <v>15315</v>
      </c>
      <c r="AF94" s="12">
        <v>17025</v>
      </c>
      <c r="AG94" s="12">
        <v>17392</v>
      </c>
      <c r="AH94" s="12">
        <v>17829</v>
      </c>
      <c r="AI94" s="12">
        <v>19696</v>
      </c>
      <c r="AJ94" s="12">
        <v>19041</v>
      </c>
      <c r="AK94" s="12">
        <v>18275</v>
      </c>
      <c r="AL94" s="12">
        <v>20484</v>
      </c>
      <c r="AM94" s="12">
        <v>21402</v>
      </c>
      <c r="AN94" s="12">
        <v>22245</v>
      </c>
      <c r="AO94" s="27">
        <v>24958</v>
      </c>
      <c r="AP94" s="27">
        <v>22548</v>
      </c>
      <c r="AQ94" s="27">
        <v>26770</v>
      </c>
      <c r="AR94" s="27">
        <v>28939</v>
      </c>
      <c r="AS94" s="27">
        <v>30832</v>
      </c>
      <c r="AT94" s="27">
        <v>35759</v>
      </c>
      <c r="AU94" s="27">
        <v>35792</v>
      </c>
      <c r="AV94" s="27">
        <v>35694</v>
      </c>
      <c r="AW94" s="27">
        <v>41396</v>
      </c>
      <c r="AX94" s="27">
        <v>46068</v>
      </c>
      <c r="AY94" s="27">
        <v>49257</v>
      </c>
      <c r="AZ94" s="27">
        <v>58827</v>
      </c>
      <c r="BA94" s="27">
        <v>55983</v>
      </c>
      <c r="BB94" s="27">
        <v>65990</v>
      </c>
      <c r="BC94" s="27">
        <v>70911</v>
      </c>
      <c r="BD94" s="27">
        <v>76403</v>
      </c>
      <c r="BE94" s="27">
        <v>86837</v>
      </c>
      <c r="BF94" s="27">
        <v>86134</v>
      </c>
      <c r="BG94" s="27">
        <v>85574</v>
      </c>
      <c r="BH94" s="27">
        <v>101105</v>
      </c>
      <c r="BI94" s="27">
        <v>110055</v>
      </c>
      <c r="BJ94" s="25">
        <v>115828</v>
      </c>
      <c r="BK94" s="25">
        <v>139926</v>
      </c>
      <c r="BL94" s="25">
        <v>151121</v>
      </c>
      <c r="BM94" s="9">
        <v>164718</v>
      </c>
      <c r="BN94" s="9">
        <v>190898</v>
      </c>
      <c r="BO94" s="9">
        <v>203107</v>
      </c>
      <c r="BP94" s="9">
        <v>214800</v>
      </c>
      <c r="BQ94" s="9">
        <v>245077</v>
      </c>
      <c r="BR94" s="9">
        <v>223648</v>
      </c>
      <c r="BV94" s="34">
        <f t="shared" si="5"/>
        <v>2.4349268292682925E-3</v>
      </c>
      <c r="BW94" s="34">
        <f t="shared" si="6"/>
        <v>5.5234283625730995E-3</v>
      </c>
      <c r="BX94" s="35">
        <f t="shared" si="7"/>
        <v>3.088501533304807E-3</v>
      </c>
      <c r="BZ94" s="34">
        <f t="shared" si="8"/>
        <v>2.1307478596133129E-3</v>
      </c>
      <c r="CA94" s="35">
        <f t="shared" si="9"/>
        <v>3.3926805029597866E-3</v>
      </c>
    </row>
    <row r="95" spans="1:79" ht="14" customHeight="1" x14ac:dyDescent="0.2">
      <c r="A95" s="7" t="s">
        <v>162</v>
      </c>
      <c r="B95" s="12">
        <v>151</v>
      </c>
      <c r="C95" s="12">
        <v>95</v>
      </c>
      <c r="D95" s="12">
        <v>71</v>
      </c>
      <c r="E95" s="12">
        <v>52</v>
      </c>
      <c r="F95" s="12">
        <v>51</v>
      </c>
      <c r="G95" s="12">
        <v>300</v>
      </c>
      <c r="H95" s="12">
        <v>470</v>
      </c>
      <c r="I95" s="12">
        <v>691</v>
      </c>
      <c r="J95" s="12">
        <v>1002</v>
      </c>
      <c r="K95" s="12">
        <v>1644</v>
      </c>
      <c r="L95" s="12">
        <v>1942</v>
      </c>
      <c r="M95" s="12">
        <v>2781</v>
      </c>
      <c r="N95" s="12">
        <v>3233</v>
      </c>
      <c r="O95" s="12">
        <v>4561</v>
      </c>
      <c r="P95" s="12">
        <v>5498</v>
      </c>
      <c r="Q95" s="12">
        <v>777</v>
      </c>
      <c r="R95" s="12">
        <v>3683</v>
      </c>
      <c r="S95" s="12">
        <v>3337</v>
      </c>
      <c r="T95" s="12">
        <v>2725</v>
      </c>
      <c r="U95" s="12">
        <v>2310</v>
      </c>
      <c r="V95" s="12">
        <v>2226</v>
      </c>
      <c r="W95" s="12">
        <v>1917</v>
      </c>
      <c r="X95" s="12">
        <v>1598</v>
      </c>
      <c r="Y95" s="12">
        <v>1333</v>
      </c>
      <c r="Z95" s="12">
        <v>1029</v>
      </c>
      <c r="AA95" s="12">
        <v>496</v>
      </c>
      <c r="AB95" s="12">
        <v>424</v>
      </c>
      <c r="AC95" s="12">
        <v>424</v>
      </c>
      <c r="AD95" s="12">
        <v>426</v>
      </c>
      <c r="AE95" s="12">
        <v>245</v>
      </c>
      <c r="AF95" s="12">
        <v>393</v>
      </c>
      <c r="AG95" s="12">
        <v>746</v>
      </c>
      <c r="AH95" s="12">
        <v>788</v>
      </c>
      <c r="AI95" s="12">
        <v>1075</v>
      </c>
      <c r="AJ95" s="12">
        <v>1082</v>
      </c>
      <c r="AK95" s="12">
        <v>1073</v>
      </c>
      <c r="AL95" s="12">
        <v>1113</v>
      </c>
      <c r="AM95" s="12">
        <v>1058</v>
      </c>
      <c r="AN95" s="12">
        <v>1222</v>
      </c>
      <c r="AO95" s="27">
        <v>1285</v>
      </c>
      <c r="AP95" s="27">
        <v>1193</v>
      </c>
      <c r="AQ95" s="27">
        <v>1726</v>
      </c>
      <c r="AR95" s="27">
        <v>2106</v>
      </c>
      <c r="AS95" s="27">
        <v>2562</v>
      </c>
      <c r="AT95" s="27">
        <v>2790</v>
      </c>
      <c r="AU95" s="27">
        <v>2638</v>
      </c>
      <c r="AV95" s="27">
        <v>2713</v>
      </c>
      <c r="AW95" s="27">
        <v>2730</v>
      </c>
      <c r="AX95" s="27">
        <v>3495</v>
      </c>
      <c r="AY95" s="27">
        <v>8089</v>
      </c>
      <c r="AZ95" s="27">
        <v>10683</v>
      </c>
      <c r="BA95" s="27">
        <v>10402</v>
      </c>
      <c r="BB95" s="27">
        <v>12893</v>
      </c>
      <c r="BC95" s="27">
        <v>13506</v>
      </c>
      <c r="BD95" s="27">
        <v>13383</v>
      </c>
      <c r="BE95" s="27">
        <v>14354</v>
      </c>
      <c r="BF95" s="27">
        <v>13320</v>
      </c>
      <c r="BG95" s="27">
        <v>12401</v>
      </c>
      <c r="BH95" s="27">
        <v>13094</v>
      </c>
      <c r="BI95" s="27">
        <v>12847</v>
      </c>
      <c r="BJ95" s="25">
        <v>12044</v>
      </c>
      <c r="BK95" s="25">
        <v>11936</v>
      </c>
      <c r="BL95" s="25">
        <v>12582</v>
      </c>
      <c r="BM95" s="9">
        <v>13348</v>
      </c>
      <c r="BN95" s="9">
        <v>15976</v>
      </c>
      <c r="BO95" s="9">
        <v>17508</v>
      </c>
      <c r="BP95" s="9">
        <v>18556</v>
      </c>
      <c r="BQ95" s="9">
        <v>21162</v>
      </c>
      <c r="BR95" s="9">
        <v>19859</v>
      </c>
      <c r="BV95" s="34">
        <f t="shared" si="5"/>
        <v>1.2536585365853658E-4</v>
      </c>
      <c r="BW95" s="34">
        <f t="shared" si="6"/>
        <v>4.5986842105263156E-4</v>
      </c>
      <c r="BX95" s="35">
        <f t="shared" si="7"/>
        <v>3.3450256739409501E-4</v>
      </c>
      <c r="BZ95" s="34">
        <f t="shared" si="8"/>
        <v>1.127364820169719E-4</v>
      </c>
      <c r="CA95" s="35">
        <f t="shared" si="9"/>
        <v>3.4713193903565965E-4</v>
      </c>
    </row>
    <row r="96" spans="1:79" ht="14" customHeight="1" x14ac:dyDescent="0.2">
      <c r="A96" s="7" t="s">
        <v>163</v>
      </c>
      <c r="B96" s="12">
        <v>1084</v>
      </c>
      <c r="C96" s="12">
        <v>1145</v>
      </c>
      <c r="D96" s="12">
        <v>1229</v>
      </c>
      <c r="E96" s="12">
        <v>1269</v>
      </c>
      <c r="F96" s="12">
        <v>1318</v>
      </c>
      <c r="G96" s="12">
        <v>1390</v>
      </c>
      <c r="H96" s="12">
        <v>1468</v>
      </c>
      <c r="I96" s="12">
        <v>1562</v>
      </c>
      <c r="J96" s="12">
        <v>1798</v>
      </c>
      <c r="K96" s="12">
        <v>2034</v>
      </c>
      <c r="L96" s="12">
        <v>2423</v>
      </c>
      <c r="M96" s="12">
        <v>2710</v>
      </c>
      <c r="N96" s="12">
        <v>3004</v>
      </c>
      <c r="O96" s="12">
        <v>3663</v>
      </c>
      <c r="P96" s="12">
        <v>4044</v>
      </c>
      <c r="Q96" s="12">
        <v>1038</v>
      </c>
      <c r="R96" s="12">
        <v>4706</v>
      </c>
      <c r="S96" s="12">
        <v>5252</v>
      </c>
      <c r="T96" s="12">
        <v>5611</v>
      </c>
      <c r="U96" s="12">
        <v>6513</v>
      </c>
      <c r="V96" s="12">
        <v>6964</v>
      </c>
      <c r="W96" s="12">
        <v>7517</v>
      </c>
      <c r="X96" s="12">
        <v>8272</v>
      </c>
      <c r="Y96" s="12">
        <v>8860</v>
      </c>
      <c r="Z96" s="12">
        <v>9546</v>
      </c>
      <c r="AA96" s="12">
        <v>9871</v>
      </c>
      <c r="AB96" s="12">
        <v>10266</v>
      </c>
      <c r="AC96" s="12">
        <v>10841</v>
      </c>
      <c r="AD96" s="12">
        <v>11342</v>
      </c>
      <c r="AE96" s="12">
        <v>12133</v>
      </c>
      <c r="AF96" s="12">
        <v>12889</v>
      </c>
      <c r="AG96" s="12">
        <v>14091</v>
      </c>
      <c r="AH96" s="12">
        <v>14812</v>
      </c>
      <c r="AI96" s="12">
        <v>15677</v>
      </c>
      <c r="AJ96" s="12">
        <v>16428</v>
      </c>
      <c r="AK96" s="12">
        <v>16586</v>
      </c>
      <c r="AL96" s="12">
        <v>17093</v>
      </c>
      <c r="AM96" s="12">
        <v>17545</v>
      </c>
      <c r="AN96" s="12">
        <v>18168</v>
      </c>
      <c r="AO96" s="27">
        <v>19516</v>
      </c>
      <c r="AP96" s="27">
        <v>20959</v>
      </c>
      <c r="AQ96" s="27">
        <v>22290</v>
      </c>
      <c r="AR96" s="27">
        <v>24082</v>
      </c>
      <c r="AS96" s="27">
        <v>26859</v>
      </c>
      <c r="AT96" s="27">
        <v>28754</v>
      </c>
      <c r="AU96" s="27">
        <v>29888</v>
      </c>
      <c r="AV96" s="27">
        <v>32294</v>
      </c>
      <c r="AW96" s="27">
        <v>36974</v>
      </c>
      <c r="AX96" s="27">
        <v>41882</v>
      </c>
      <c r="AY96" s="27">
        <v>45714</v>
      </c>
      <c r="AZ96" s="27">
        <v>50062</v>
      </c>
      <c r="BA96" s="27">
        <v>50558</v>
      </c>
      <c r="BB96" s="27">
        <v>52520</v>
      </c>
      <c r="BC96" s="27">
        <v>56200</v>
      </c>
      <c r="BD96" s="27">
        <v>61893</v>
      </c>
      <c r="BE96" s="27">
        <v>65248</v>
      </c>
      <c r="BF96" s="27">
        <v>69732</v>
      </c>
      <c r="BG96" s="27">
        <v>73941</v>
      </c>
      <c r="BH96" s="27">
        <v>80321</v>
      </c>
      <c r="BI96" s="27">
        <v>90594</v>
      </c>
      <c r="BJ96" s="25">
        <v>99864</v>
      </c>
      <c r="BK96" s="25">
        <v>110706</v>
      </c>
      <c r="BL96" s="25">
        <v>125512</v>
      </c>
      <c r="BM96" s="9">
        <v>147202</v>
      </c>
      <c r="BN96" s="9">
        <v>145300</v>
      </c>
      <c r="BO96" s="9">
        <v>156243</v>
      </c>
      <c r="BP96" s="9">
        <v>162814</v>
      </c>
      <c r="BQ96" s="9">
        <v>169612</v>
      </c>
      <c r="BR96" s="9">
        <v>175711</v>
      </c>
      <c r="BV96" s="34">
        <f t="shared" si="5"/>
        <v>1.9040000000000001E-3</v>
      </c>
      <c r="BW96" s="34">
        <f t="shared" si="6"/>
        <v>4.5874269005847955E-3</v>
      </c>
      <c r="BX96" s="35">
        <f t="shared" si="7"/>
        <v>2.6834269005847951E-3</v>
      </c>
      <c r="BZ96" s="34">
        <f t="shared" si="8"/>
        <v>1.980590047438151E-3</v>
      </c>
      <c r="CA96" s="35">
        <f t="shared" si="9"/>
        <v>2.6068368531466444E-3</v>
      </c>
    </row>
    <row r="97" spans="1:79" ht="14" customHeight="1" x14ac:dyDescent="0.2">
      <c r="A97" s="7" t="s">
        <v>164</v>
      </c>
      <c r="B97" s="12">
        <v>242</v>
      </c>
      <c r="C97" s="12">
        <v>-104</v>
      </c>
      <c r="D97" s="12">
        <v>49</v>
      </c>
      <c r="E97" s="12">
        <v>5</v>
      </c>
      <c r="F97" s="12">
        <v>173</v>
      </c>
      <c r="G97" s="12">
        <v>308</v>
      </c>
      <c r="H97" s="12">
        <v>215</v>
      </c>
      <c r="I97" s="12">
        <v>107</v>
      </c>
      <c r="J97" s="12">
        <v>62</v>
      </c>
      <c r="K97" s="12">
        <v>-171</v>
      </c>
      <c r="L97" s="12">
        <v>-310</v>
      </c>
      <c r="M97" s="12">
        <v>-368</v>
      </c>
      <c r="N97" s="12">
        <v>-4</v>
      </c>
      <c r="O97" s="12">
        <v>39</v>
      </c>
      <c r="P97" s="12">
        <v>-58</v>
      </c>
      <c r="Q97" s="12">
        <v>-47</v>
      </c>
      <c r="R97" s="12">
        <v>-131</v>
      </c>
      <c r="S97" s="12">
        <v>43</v>
      </c>
      <c r="T97" s="12">
        <v>176</v>
      </c>
      <c r="U97" s="12">
        <v>-4</v>
      </c>
      <c r="V97" s="12">
        <v>217</v>
      </c>
      <c r="W97" s="12">
        <v>120</v>
      </c>
      <c r="X97" s="12">
        <v>17</v>
      </c>
      <c r="Y97" s="12">
        <v>257</v>
      </c>
      <c r="Z97" s="12">
        <v>230</v>
      </c>
      <c r="AA97" s="12">
        <v>128</v>
      </c>
      <c r="AB97" s="12">
        <v>344</v>
      </c>
      <c r="AC97" s="12">
        <v>1305</v>
      </c>
      <c r="AD97" s="12">
        <v>892</v>
      </c>
      <c r="AE97" s="12">
        <v>530</v>
      </c>
      <c r="AF97" s="12">
        <v>100</v>
      </c>
      <c r="AG97" s="12">
        <v>917</v>
      </c>
      <c r="AH97" s="12">
        <v>1314</v>
      </c>
      <c r="AI97" s="12">
        <v>212</v>
      </c>
      <c r="AJ97" s="12">
        <v>344</v>
      </c>
      <c r="AK97" s="12">
        <v>80</v>
      </c>
      <c r="AL97" s="12">
        <v>-327</v>
      </c>
      <c r="AM97" s="12">
        <v>853</v>
      </c>
      <c r="AN97" s="12">
        <v>580</v>
      </c>
      <c r="AO97" s="27">
        <v>364</v>
      </c>
      <c r="AP97" s="27">
        <v>-904</v>
      </c>
      <c r="AQ97" s="27">
        <v>-1006</v>
      </c>
      <c r="AR97" s="27">
        <v>505</v>
      </c>
      <c r="AS97" s="27">
        <v>-1982</v>
      </c>
      <c r="AT97" s="27">
        <v>860</v>
      </c>
      <c r="AU97" s="27">
        <v>-1242</v>
      </c>
      <c r="AV97" s="27">
        <v>-868</v>
      </c>
      <c r="AW97" s="27">
        <v>-419</v>
      </c>
      <c r="AX97" s="27">
        <v>-578</v>
      </c>
      <c r="AY97" s="27">
        <v>540</v>
      </c>
      <c r="AZ97" s="27">
        <v>1262</v>
      </c>
      <c r="BA97" s="27">
        <v>1413</v>
      </c>
      <c r="BB97" s="27">
        <v>1328</v>
      </c>
      <c r="BC97" s="27">
        <v>2143</v>
      </c>
      <c r="BD97" s="27">
        <v>743</v>
      </c>
      <c r="BE97" s="27">
        <v>804</v>
      </c>
      <c r="BF97" s="27">
        <v>-546</v>
      </c>
      <c r="BG97" s="27">
        <v>-1295</v>
      </c>
      <c r="BH97" s="27">
        <v>-3111</v>
      </c>
      <c r="BI97" s="27">
        <v>-3420</v>
      </c>
      <c r="BJ97" s="25">
        <v>-3416</v>
      </c>
      <c r="BK97" s="25">
        <v>1591</v>
      </c>
      <c r="BL97" s="25">
        <v>429</v>
      </c>
      <c r="BM97" s="9">
        <v>2564</v>
      </c>
      <c r="BN97" s="9">
        <v>2233</v>
      </c>
      <c r="BO97" s="9">
        <v>67</v>
      </c>
      <c r="BP97" s="9">
        <v>148</v>
      </c>
      <c r="BQ97" s="9">
        <v>287</v>
      </c>
      <c r="BR97" s="9">
        <v>89</v>
      </c>
      <c r="BV97" s="34">
        <f t="shared" si="5"/>
        <v>3.5512195121951218E-5</v>
      </c>
      <c r="BW97" s="34">
        <f t="shared" si="6"/>
        <v>1.5679824561403508E-5</v>
      </c>
      <c r="BX97" s="35">
        <f t="shared" si="7"/>
        <v>-1.983237056054771E-5</v>
      </c>
      <c r="BZ97" s="34">
        <f t="shared" si="8"/>
        <v>-8.5426470866171498E-5</v>
      </c>
      <c r="CA97" s="35">
        <f t="shared" si="9"/>
        <v>1.0110629542757501E-4</v>
      </c>
    </row>
    <row r="98" spans="1:79" ht="14" customHeight="1" x14ac:dyDescent="0.2">
      <c r="A98" s="7" t="s">
        <v>165</v>
      </c>
      <c r="B98" s="12">
        <v>172</v>
      </c>
      <c r="C98" s="12">
        <v>171</v>
      </c>
      <c r="D98" s="12">
        <v>179</v>
      </c>
      <c r="E98" s="12">
        <v>173</v>
      </c>
      <c r="F98" s="12">
        <v>188</v>
      </c>
      <c r="G98" s="12">
        <v>190</v>
      </c>
      <c r="H98" s="12">
        <v>212</v>
      </c>
      <c r="I98" s="12">
        <v>230</v>
      </c>
      <c r="J98" s="12">
        <v>255</v>
      </c>
      <c r="K98" s="12">
        <v>287</v>
      </c>
      <c r="L98" s="12">
        <v>310</v>
      </c>
      <c r="M98" s="12">
        <v>340</v>
      </c>
      <c r="N98" s="12">
        <v>347</v>
      </c>
      <c r="O98" s="12">
        <v>444</v>
      </c>
      <c r="P98" s="12">
        <v>565</v>
      </c>
      <c r="Q98" s="12">
        <v>107</v>
      </c>
      <c r="R98" s="12">
        <v>536</v>
      </c>
      <c r="S98" s="12">
        <v>571</v>
      </c>
      <c r="T98" s="12">
        <v>609</v>
      </c>
      <c r="U98" s="12">
        <v>649</v>
      </c>
      <c r="V98" s="12">
        <v>645</v>
      </c>
      <c r="W98" s="12">
        <v>662</v>
      </c>
      <c r="X98" s="12">
        <v>673</v>
      </c>
      <c r="Y98" s="12">
        <v>712</v>
      </c>
      <c r="Z98" s="12">
        <v>718</v>
      </c>
      <c r="AA98" s="12">
        <v>772</v>
      </c>
      <c r="AB98" s="12">
        <v>717</v>
      </c>
      <c r="AC98" s="12">
        <v>816</v>
      </c>
      <c r="AD98" s="12">
        <v>780</v>
      </c>
      <c r="AE98" s="12">
        <v>865</v>
      </c>
      <c r="AF98" s="12">
        <v>913</v>
      </c>
      <c r="AG98" s="12">
        <v>966</v>
      </c>
      <c r="AH98" s="12">
        <v>947</v>
      </c>
      <c r="AI98" s="12">
        <v>957</v>
      </c>
      <c r="AJ98" s="12">
        <v>1015</v>
      </c>
      <c r="AK98" s="12">
        <v>989</v>
      </c>
      <c r="AL98" s="12">
        <v>969</v>
      </c>
      <c r="AM98" s="12">
        <v>935</v>
      </c>
      <c r="AN98" s="12">
        <v>1001</v>
      </c>
      <c r="AO98" s="27">
        <v>917</v>
      </c>
      <c r="AP98" s="27">
        <v>1228</v>
      </c>
      <c r="AQ98" s="27">
        <v>1199</v>
      </c>
      <c r="AR98" s="27">
        <v>1200</v>
      </c>
      <c r="AS98" s="27">
        <v>1458</v>
      </c>
      <c r="AT98" s="27">
        <v>1949</v>
      </c>
      <c r="AU98" s="27">
        <v>2756</v>
      </c>
      <c r="AV98" s="27">
        <v>2995</v>
      </c>
      <c r="AW98" s="27">
        <v>4030</v>
      </c>
      <c r="AX98" s="27">
        <v>4678</v>
      </c>
      <c r="AY98" s="27">
        <v>4878</v>
      </c>
      <c r="AZ98" s="27">
        <v>6435</v>
      </c>
      <c r="BA98" s="27">
        <v>6323</v>
      </c>
      <c r="BB98" s="27">
        <v>6307</v>
      </c>
      <c r="BC98" s="27">
        <v>6861</v>
      </c>
      <c r="BD98" s="27">
        <v>7359</v>
      </c>
      <c r="BE98" s="27">
        <v>7314</v>
      </c>
      <c r="BF98" s="27">
        <v>7944</v>
      </c>
      <c r="BG98" s="27">
        <v>8274</v>
      </c>
      <c r="BH98" s="27">
        <v>8434</v>
      </c>
      <c r="BI98" s="27">
        <v>8579</v>
      </c>
      <c r="BJ98" s="25">
        <v>9962</v>
      </c>
      <c r="BK98" s="25">
        <v>10245</v>
      </c>
      <c r="BL98" s="25">
        <v>11956</v>
      </c>
      <c r="BM98" s="9">
        <v>18500</v>
      </c>
      <c r="BN98" s="9">
        <v>15717</v>
      </c>
      <c r="BO98" s="9">
        <v>15280</v>
      </c>
      <c r="BP98" s="9">
        <v>15566</v>
      </c>
      <c r="BQ98" s="9">
        <v>15669</v>
      </c>
      <c r="BR98" s="9">
        <v>16021</v>
      </c>
      <c r="BV98" s="34">
        <f t="shared" si="5"/>
        <v>8.9463414634146347E-5</v>
      </c>
      <c r="BW98" s="34">
        <f t="shared" si="6"/>
        <v>4.3698830409356725E-4</v>
      </c>
      <c r="BX98" s="35">
        <f t="shared" si="7"/>
        <v>3.4752488945942093E-4</v>
      </c>
      <c r="BZ98" s="34">
        <f t="shared" si="8"/>
        <v>1.1604392281378163E-4</v>
      </c>
      <c r="CA98" s="35">
        <f t="shared" si="9"/>
        <v>3.2094438127978561E-4</v>
      </c>
    </row>
    <row r="99" spans="1:79" ht="14" customHeight="1" x14ac:dyDescent="0.2">
      <c r="A99" s="40" t="s">
        <v>166</v>
      </c>
      <c r="B99" s="13">
        <v>5628</v>
      </c>
      <c r="C99" s="13">
        <v>5521</v>
      </c>
      <c r="D99" s="13">
        <v>5682</v>
      </c>
      <c r="E99" s="13">
        <v>5723</v>
      </c>
      <c r="F99" s="13">
        <v>5923</v>
      </c>
      <c r="G99" s="13">
        <v>6743</v>
      </c>
      <c r="H99" s="13">
        <v>7042</v>
      </c>
      <c r="I99" s="13">
        <v>7642</v>
      </c>
      <c r="J99" s="13">
        <v>8679</v>
      </c>
      <c r="K99" s="13">
        <v>9778</v>
      </c>
      <c r="L99" s="13">
        <v>10732</v>
      </c>
      <c r="M99" s="13">
        <v>12015</v>
      </c>
      <c r="N99" s="13">
        <v>13388</v>
      </c>
      <c r="O99" s="13">
        <v>16599</v>
      </c>
      <c r="P99" s="13">
        <v>18433</v>
      </c>
      <c r="Q99" s="13">
        <v>3963</v>
      </c>
      <c r="R99" s="13">
        <v>18038</v>
      </c>
      <c r="S99" s="13">
        <v>18978</v>
      </c>
      <c r="T99" s="13">
        <v>19931</v>
      </c>
      <c r="U99" s="13">
        <v>21185</v>
      </c>
      <c r="V99" s="13">
        <v>22991</v>
      </c>
      <c r="W99" s="13">
        <v>23958</v>
      </c>
      <c r="X99" s="13">
        <v>24846</v>
      </c>
      <c r="Y99" s="13">
        <v>25601</v>
      </c>
      <c r="Z99" s="13">
        <v>26281</v>
      </c>
      <c r="AA99" s="13">
        <v>26343</v>
      </c>
      <c r="AB99" s="13">
        <v>26761</v>
      </c>
      <c r="AC99" s="13">
        <v>29409</v>
      </c>
      <c r="AD99" s="13">
        <v>30038</v>
      </c>
      <c r="AE99" s="13">
        <v>29088</v>
      </c>
      <c r="AF99" s="13">
        <v>31319</v>
      </c>
      <c r="AG99" s="13">
        <v>34112</v>
      </c>
      <c r="AH99" s="13">
        <v>35690</v>
      </c>
      <c r="AI99" s="13">
        <v>37617</v>
      </c>
      <c r="AJ99" s="13">
        <v>37910</v>
      </c>
      <c r="AK99" s="13">
        <v>37003</v>
      </c>
      <c r="AL99" s="13">
        <v>39332</v>
      </c>
      <c r="AM99" s="13">
        <v>41793</v>
      </c>
      <c r="AN99" s="13">
        <v>43216</v>
      </c>
      <c r="AO99" s="28">
        <v>47040</v>
      </c>
      <c r="AP99" s="28">
        <v>45024</v>
      </c>
      <c r="AQ99" s="28">
        <v>50979</v>
      </c>
      <c r="AR99" s="28">
        <v>56832</v>
      </c>
      <c r="AS99" s="28">
        <v>59729</v>
      </c>
      <c r="AT99" s="28">
        <v>70112</v>
      </c>
      <c r="AU99" s="28">
        <v>69832</v>
      </c>
      <c r="AV99" s="28">
        <v>72828</v>
      </c>
      <c r="AW99" s="28">
        <v>84711</v>
      </c>
      <c r="AX99" s="28">
        <v>95545</v>
      </c>
      <c r="AY99" s="28">
        <v>108478</v>
      </c>
      <c r="AZ99" s="28">
        <v>127269</v>
      </c>
      <c r="BA99" s="28">
        <v>124679</v>
      </c>
      <c r="BB99" s="28">
        <v>139038</v>
      </c>
      <c r="BC99" s="28">
        <v>149621</v>
      </c>
      <c r="BD99" s="28">
        <v>159781</v>
      </c>
      <c r="BE99" s="28">
        <v>174557</v>
      </c>
      <c r="BF99" s="28">
        <v>176584</v>
      </c>
      <c r="BG99" s="28">
        <v>178895</v>
      </c>
      <c r="BH99" s="28">
        <v>199843</v>
      </c>
      <c r="BI99" s="28">
        <v>218655</v>
      </c>
      <c r="BJ99" s="26">
        <v>234282</v>
      </c>
      <c r="BK99" s="26">
        <v>274404</v>
      </c>
      <c r="BL99" s="26">
        <v>301600</v>
      </c>
      <c r="BM99" s="10">
        <v>346332</v>
      </c>
      <c r="BN99" s="10">
        <v>370124</v>
      </c>
      <c r="BO99" s="10">
        <v>392205</v>
      </c>
      <c r="BP99" s="10">
        <v>411884</v>
      </c>
      <c r="BQ99" s="10">
        <v>451807</v>
      </c>
      <c r="BR99" s="10">
        <v>435328</v>
      </c>
      <c r="BV99" s="39">
        <f t="shared" si="5"/>
        <v>4.589268292682927E-3</v>
      </c>
      <c r="BW99" s="39">
        <f t="shared" si="6"/>
        <v>1.1023391812865498E-2</v>
      </c>
      <c r="BX99" s="36">
        <f t="shared" si="7"/>
        <v>6.4341235201825706E-3</v>
      </c>
      <c r="BZ99" s="34">
        <f t="shared" si="8"/>
        <v>4.2546918410160455E-3</v>
      </c>
      <c r="CA99" s="36">
        <f t="shared" si="9"/>
        <v>6.768699971849452E-3</v>
      </c>
    </row>
    <row r="100" spans="1:79" ht="14" customHeight="1" x14ac:dyDescent="0.2">
      <c r="A100" s="3" t="s">
        <v>167</v>
      </c>
      <c r="B100" s="4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K100" s="24"/>
      <c r="BL100" s="24"/>
      <c r="BM100" s="6"/>
      <c r="BN100" s="6"/>
      <c r="BO100" s="6"/>
      <c r="BP100" s="6"/>
      <c r="BQ100" s="6"/>
      <c r="BR100" s="6"/>
      <c r="BV100" s="34">
        <f t="shared" si="5"/>
        <v>0</v>
      </c>
      <c r="BW100" s="34">
        <f t="shared" si="6"/>
        <v>0</v>
      </c>
      <c r="BX100" s="35">
        <f t="shared" si="7"/>
        <v>0</v>
      </c>
      <c r="BZ100" s="34">
        <f t="shared" si="8"/>
        <v>0</v>
      </c>
      <c r="CA100" s="35">
        <f t="shared" si="9"/>
        <v>0</v>
      </c>
    </row>
    <row r="101" spans="1:79" ht="14" customHeight="1" x14ac:dyDescent="0.2">
      <c r="A101" s="7" t="s">
        <v>168</v>
      </c>
      <c r="B101" s="12">
        <v>269</v>
      </c>
      <c r="C101" s="12">
        <v>288</v>
      </c>
      <c r="D101" s="12">
        <v>306</v>
      </c>
      <c r="E101" s="12">
        <v>333</v>
      </c>
      <c r="F101" s="12">
        <v>355</v>
      </c>
      <c r="G101" s="12">
        <v>389</v>
      </c>
      <c r="H101" s="12">
        <v>409</v>
      </c>
      <c r="I101" s="12">
        <v>470</v>
      </c>
      <c r="J101" s="12">
        <v>571</v>
      </c>
      <c r="K101" s="12">
        <v>693</v>
      </c>
      <c r="L101" s="12">
        <v>843</v>
      </c>
      <c r="M101" s="12">
        <v>1020</v>
      </c>
      <c r="N101" s="12">
        <v>1129</v>
      </c>
      <c r="O101" s="12">
        <v>1426</v>
      </c>
      <c r="P101" s="12">
        <v>1604</v>
      </c>
      <c r="Q101" s="12">
        <v>436</v>
      </c>
      <c r="R101" s="12">
        <v>1772</v>
      </c>
      <c r="S101" s="12">
        <v>1944</v>
      </c>
      <c r="T101" s="12">
        <v>2109</v>
      </c>
      <c r="U101" s="12">
        <v>2357</v>
      </c>
      <c r="V101" s="12">
        <v>2582</v>
      </c>
      <c r="W101" s="12">
        <v>2667</v>
      </c>
      <c r="X101" s="12">
        <v>3033</v>
      </c>
      <c r="Y101" s="12">
        <v>3356</v>
      </c>
      <c r="Z101" s="12">
        <v>3675</v>
      </c>
      <c r="AA101" s="12">
        <v>3764</v>
      </c>
      <c r="AB101" s="12">
        <v>4272</v>
      </c>
      <c r="AC101" s="12">
        <v>5235</v>
      </c>
      <c r="AD101" s="12">
        <v>4889</v>
      </c>
      <c r="AE101" s="12">
        <v>4840</v>
      </c>
      <c r="AF101" s="12">
        <v>5872</v>
      </c>
      <c r="AG101" s="12">
        <v>6687</v>
      </c>
      <c r="AH101" s="12">
        <v>6912</v>
      </c>
      <c r="AI101" s="12">
        <v>6873</v>
      </c>
      <c r="AJ101" s="12">
        <v>6646</v>
      </c>
      <c r="AK101" s="12">
        <v>7324</v>
      </c>
      <c r="AL101" s="12">
        <v>8528</v>
      </c>
      <c r="AM101" s="12">
        <v>10420</v>
      </c>
      <c r="AN101" s="12">
        <v>11459</v>
      </c>
      <c r="AO101" s="27">
        <v>12121</v>
      </c>
      <c r="AP101" s="27">
        <v>12542</v>
      </c>
      <c r="AQ101" s="27">
        <v>15408</v>
      </c>
      <c r="AR101" s="27">
        <v>15745</v>
      </c>
      <c r="AS101" s="27">
        <v>19131</v>
      </c>
      <c r="AT101" s="27">
        <v>19912</v>
      </c>
      <c r="AU101" s="27">
        <v>20039</v>
      </c>
      <c r="AV101" s="27">
        <v>20735</v>
      </c>
      <c r="AW101" s="27">
        <v>25574</v>
      </c>
      <c r="AX101" s="27">
        <v>28584</v>
      </c>
      <c r="AY101" s="27">
        <v>28713</v>
      </c>
      <c r="AZ101" s="27">
        <v>29802</v>
      </c>
      <c r="BA101" s="27">
        <v>28977</v>
      </c>
      <c r="BB101" s="27">
        <v>27295</v>
      </c>
      <c r="BC101" s="27">
        <v>26106</v>
      </c>
      <c r="BD101" s="27">
        <v>26937</v>
      </c>
      <c r="BE101" s="27">
        <v>28886</v>
      </c>
      <c r="BF101" s="27">
        <v>29818</v>
      </c>
      <c r="BG101" s="27">
        <v>31333</v>
      </c>
      <c r="BH101" s="27">
        <v>34248</v>
      </c>
      <c r="BI101" s="27">
        <v>37839</v>
      </c>
      <c r="BJ101" s="25">
        <v>38296</v>
      </c>
      <c r="BK101" s="25">
        <v>38203</v>
      </c>
      <c r="BL101" s="25">
        <v>42478</v>
      </c>
      <c r="BM101" s="9">
        <v>46420</v>
      </c>
      <c r="BN101" s="9">
        <v>47743</v>
      </c>
      <c r="BO101" s="9">
        <v>47269</v>
      </c>
      <c r="BP101" s="9">
        <v>46702</v>
      </c>
      <c r="BQ101" s="9">
        <v>47237</v>
      </c>
      <c r="BR101" s="9">
        <v>48086</v>
      </c>
      <c r="BV101" s="34">
        <f t="shared" si="5"/>
        <v>1.1825365853658538E-3</v>
      </c>
      <c r="BW101" s="34">
        <f t="shared" si="6"/>
        <v>1.5525584795321636E-3</v>
      </c>
      <c r="BX101" s="35">
        <f t="shared" si="7"/>
        <v>3.700218941663099E-4</v>
      </c>
      <c r="BZ101" s="34">
        <f t="shared" si="8"/>
        <v>1.1851977849596492E-3</v>
      </c>
      <c r="CA101" s="35">
        <f t="shared" si="9"/>
        <v>3.6736069457251447E-4</v>
      </c>
    </row>
    <row r="102" spans="1:79" ht="14" customHeight="1" x14ac:dyDescent="0.2">
      <c r="A102" s="7" t="s">
        <v>169</v>
      </c>
      <c r="B102" s="12">
        <v>111</v>
      </c>
      <c r="C102" s="12">
        <v>124</v>
      </c>
      <c r="D102" s="12">
        <v>131</v>
      </c>
      <c r="E102" s="12">
        <v>146</v>
      </c>
      <c r="F102" s="12">
        <v>153</v>
      </c>
      <c r="G102" s="12">
        <v>165</v>
      </c>
      <c r="H102" s="12">
        <v>178</v>
      </c>
      <c r="I102" s="12">
        <v>202</v>
      </c>
      <c r="J102" s="12">
        <v>245</v>
      </c>
      <c r="K102" s="12">
        <v>287</v>
      </c>
      <c r="L102" s="12">
        <v>347</v>
      </c>
      <c r="M102" s="12">
        <v>390</v>
      </c>
      <c r="N102" s="12">
        <v>426</v>
      </c>
      <c r="O102" s="12">
        <v>550</v>
      </c>
      <c r="P102" s="12">
        <v>697</v>
      </c>
      <c r="Q102" s="12">
        <v>213</v>
      </c>
      <c r="R102" s="12">
        <v>842</v>
      </c>
      <c r="S102" s="12">
        <v>943</v>
      </c>
      <c r="T102" s="12">
        <v>1130</v>
      </c>
      <c r="U102" s="12">
        <v>1347</v>
      </c>
      <c r="V102" s="12">
        <v>1491</v>
      </c>
      <c r="W102" s="12">
        <v>1517</v>
      </c>
      <c r="X102" s="12">
        <v>1627</v>
      </c>
      <c r="Y102" s="12">
        <v>1825</v>
      </c>
      <c r="Z102" s="12">
        <v>2064</v>
      </c>
      <c r="AA102" s="12">
        <v>2176</v>
      </c>
      <c r="AB102" s="12">
        <v>2482</v>
      </c>
      <c r="AC102" s="12">
        <v>2880</v>
      </c>
      <c r="AD102" s="12">
        <v>3255</v>
      </c>
      <c r="AE102" s="12">
        <v>3577</v>
      </c>
      <c r="AF102" s="12">
        <v>4352</v>
      </c>
      <c r="AG102" s="12">
        <v>5054</v>
      </c>
      <c r="AH102" s="12">
        <v>5336</v>
      </c>
      <c r="AI102" s="12">
        <v>5469</v>
      </c>
      <c r="AJ102" s="12">
        <v>6115</v>
      </c>
      <c r="AK102" s="12">
        <v>6067</v>
      </c>
      <c r="AL102" s="12">
        <v>6317</v>
      </c>
      <c r="AM102" s="12">
        <v>6682</v>
      </c>
      <c r="AN102" s="12">
        <v>7427</v>
      </c>
      <c r="AO102" s="27">
        <v>7762</v>
      </c>
      <c r="AP102" s="27">
        <v>8298</v>
      </c>
      <c r="AQ102" s="27">
        <v>9139</v>
      </c>
      <c r="AR102" s="27">
        <v>9889</v>
      </c>
      <c r="AS102" s="27">
        <v>10444</v>
      </c>
      <c r="AT102" s="27">
        <v>10658</v>
      </c>
      <c r="AU102" s="27">
        <v>11157</v>
      </c>
      <c r="AV102" s="27">
        <v>12110</v>
      </c>
      <c r="AW102" s="27">
        <v>13014</v>
      </c>
      <c r="AX102" s="27">
        <v>13372</v>
      </c>
      <c r="AY102" s="27">
        <v>14494</v>
      </c>
      <c r="AZ102" s="27">
        <v>15076</v>
      </c>
      <c r="BA102" s="27">
        <v>16211</v>
      </c>
      <c r="BB102" s="27">
        <v>14764</v>
      </c>
      <c r="BC102" s="27">
        <v>14224</v>
      </c>
      <c r="BD102" s="27">
        <v>14717</v>
      </c>
      <c r="BE102" s="27">
        <v>14892</v>
      </c>
      <c r="BF102" s="27">
        <v>15105</v>
      </c>
      <c r="BG102" s="27">
        <v>16974</v>
      </c>
      <c r="BH102" s="27">
        <v>17279</v>
      </c>
      <c r="BI102" s="27">
        <v>17865</v>
      </c>
      <c r="BJ102" s="25">
        <v>18380</v>
      </c>
      <c r="BK102" s="25">
        <v>18462</v>
      </c>
      <c r="BL102" s="25">
        <v>19085</v>
      </c>
      <c r="BM102" s="9">
        <v>19220</v>
      </c>
      <c r="BN102" s="9">
        <v>20912</v>
      </c>
      <c r="BO102" s="9">
        <v>21092</v>
      </c>
      <c r="BP102" s="9">
        <v>21624</v>
      </c>
      <c r="BQ102" s="9">
        <v>22012</v>
      </c>
      <c r="BR102" s="9">
        <v>22456</v>
      </c>
      <c r="BV102" s="34">
        <f t="shared" si="5"/>
        <v>7.5726829268292679E-4</v>
      </c>
      <c r="BW102" s="34">
        <f t="shared" si="6"/>
        <v>6.9755116959064332E-4</v>
      </c>
      <c r="BX102" s="35">
        <f t="shared" si="7"/>
        <v>-5.9717123092283475E-5</v>
      </c>
      <c r="BZ102" s="34">
        <f t="shared" si="8"/>
        <v>7.841469637693485E-4</v>
      </c>
      <c r="CA102" s="35">
        <f t="shared" si="9"/>
        <v>-8.6595794178705187E-5</v>
      </c>
    </row>
    <row r="103" spans="1:79" ht="14" customHeight="1" x14ac:dyDescent="0.2">
      <c r="A103" s="7" t="s">
        <v>170</v>
      </c>
      <c r="B103" s="12">
        <v>49</v>
      </c>
      <c r="C103" s="12">
        <v>53</v>
      </c>
      <c r="D103" s="12">
        <v>53</v>
      </c>
      <c r="E103" s="12">
        <v>57</v>
      </c>
      <c r="F103" s="12">
        <v>55</v>
      </c>
      <c r="G103" s="12">
        <v>58</v>
      </c>
      <c r="H103" s="12">
        <v>63</v>
      </c>
      <c r="I103" s="12">
        <v>65</v>
      </c>
      <c r="J103" s="12">
        <v>79</v>
      </c>
      <c r="K103" s="12">
        <v>94</v>
      </c>
      <c r="L103" s="12">
        <v>115</v>
      </c>
      <c r="M103" s="12">
        <v>140</v>
      </c>
      <c r="N103" s="12">
        <v>179</v>
      </c>
      <c r="O103" s="12">
        <v>200</v>
      </c>
      <c r="P103" s="12">
        <v>208</v>
      </c>
      <c r="Q103" s="12">
        <v>57</v>
      </c>
      <c r="R103" s="12">
        <v>240</v>
      </c>
      <c r="S103" s="12">
        <v>307</v>
      </c>
      <c r="T103" s="12">
        <v>337</v>
      </c>
      <c r="U103" s="12">
        <v>342</v>
      </c>
      <c r="V103" s="12">
        <v>361</v>
      </c>
      <c r="W103" s="12">
        <v>364</v>
      </c>
      <c r="X103" s="12">
        <v>418</v>
      </c>
      <c r="Y103" s="12">
        <v>494</v>
      </c>
      <c r="Z103" s="12">
        <v>537</v>
      </c>
      <c r="AA103" s="12">
        <v>614</v>
      </c>
      <c r="AB103" s="12">
        <v>711</v>
      </c>
      <c r="AC103" s="12">
        <v>930</v>
      </c>
      <c r="AD103" s="12">
        <v>1044</v>
      </c>
      <c r="AE103" s="12">
        <v>1291</v>
      </c>
      <c r="AF103" s="12">
        <v>1600</v>
      </c>
      <c r="AG103" s="12">
        <v>2114</v>
      </c>
      <c r="AH103" s="12">
        <v>2124</v>
      </c>
      <c r="AI103" s="12">
        <v>2315</v>
      </c>
      <c r="AJ103" s="12">
        <v>2749</v>
      </c>
      <c r="AK103" s="12">
        <v>3013</v>
      </c>
      <c r="AL103" s="12">
        <v>2939</v>
      </c>
      <c r="AM103" s="12">
        <v>2682</v>
      </c>
      <c r="AN103" s="12">
        <v>3204</v>
      </c>
      <c r="AO103" s="27">
        <v>3707</v>
      </c>
      <c r="AP103" s="27">
        <v>4206</v>
      </c>
      <c r="AQ103" s="27">
        <v>4746</v>
      </c>
      <c r="AR103" s="27">
        <v>4580</v>
      </c>
      <c r="AS103" s="27">
        <v>4750</v>
      </c>
      <c r="AT103" s="27">
        <v>4845</v>
      </c>
      <c r="AU103" s="27">
        <v>5052</v>
      </c>
      <c r="AV103" s="27">
        <v>5172</v>
      </c>
      <c r="AW103" s="27">
        <v>5655</v>
      </c>
      <c r="AX103" s="27">
        <v>6009</v>
      </c>
      <c r="AY103" s="27">
        <v>6327</v>
      </c>
      <c r="AZ103" s="27">
        <v>6546</v>
      </c>
      <c r="BA103" s="27">
        <v>6753</v>
      </c>
      <c r="BB103" s="27">
        <v>6761</v>
      </c>
      <c r="BC103" s="27">
        <v>6751</v>
      </c>
      <c r="BD103" s="27">
        <v>7049</v>
      </c>
      <c r="BE103" s="27">
        <v>6952</v>
      </c>
      <c r="BF103" s="27">
        <v>6977</v>
      </c>
      <c r="BG103" s="27">
        <v>6821</v>
      </c>
      <c r="BH103" s="27">
        <v>7091</v>
      </c>
      <c r="BI103" s="27">
        <v>7764</v>
      </c>
      <c r="BJ103" s="25">
        <v>7670</v>
      </c>
      <c r="BK103" s="25">
        <v>7540</v>
      </c>
      <c r="BL103" s="25">
        <v>8374</v>
      </c>
      <c r="BM103" s="9">
        <v>8890</v>
      </c>
      <c r="BN103" s="9">
        <v>8406</v>
      </c>
      <c r="BO103" s="9">
        <v>8768</v>
      </c>
      <c r="BP103" s="9">
        <v>8853</v>
      </c>
      <c r="BQ103" s="9">
        <v>9046</v>
      </c>
      <c r="BR103" s="9">
        <v>9490</v>
      </c>
      <c r="BV103" s="34">
        <f t="shared" si="5"/>
        <v>3.6165853658536587E-4</v>
      </c>
      <c r="BW103" s="34">
        <f t="shared" si="6"/>
        <v>3.0606725146198831E-4</v>
      </c>
      <c r="BX103" s="35">
        <f t="shared" si="7"/>
        <v>-5.5591285123377562E-5</v>
      </c>
      <c r="BZ103" s="34">
        <f t="shared" si="8"/>
        <v>3.9745988546805014E-4</v>
      </c>
      <c r="CA103" s="35">
        <f t="shared" si="9"/>
        <v>-9.1392634006061825E-5</v>
      </c>
    </row>
    <row r="104" spans="1:79" ht="14" customHeight="1" x14ac:dyDescent="0.2">
      <c r="A104" s="7" t="s">
        <v>171</v>
      </c>
      <c r="B104" s="12" t="s">
        <v>100</v>
      </c>
      <c r="C104" s="12" t="s">
        <v>100</v>
      </c>
      <c r="D104" s="12" t="s">
        <v>100</v>
      </c>
      <c r="E104" s="12" t="s">
        <v>100</v>
      </c>
      <c r="F104" s="12">
        <v>1</v>
      </c>
      <c r="G104" s="12">
        <v>6</v>
      </c>
      <c r="H104" s="12">
        <v>8</v>
      </c>
      <c r="I104" s="12">
        <v>29</v>
      </c>
      <c r="J104" s="12">
        <v>65</v>
      </c>
      <c r="K104" s="12">
        <v>233</v>
      </c>
      <c r="L104" s="12">
        <v>380</v>
      </c>
      <c r="M104" s="12">
        <v>624</v>
      </c>
      <c r="N104" s="12">
        <v>770</v>
      </c>
      <c r="O104" s="12">
        <v>853</v>
      </c>
      <c r="P104" s="12">
        <v>921</v>
      </c>
      <c r="Q104" s="12">
        <v>213</v>
      </c>
      <c r="R104" s="12">
        <v>847</v>
      </c>
      <c r="S104" s="12">
        <v>729</v>
      </c>
      <c r="T104" s="12">
        <v>710</v>
      </c>
      <c r="U104" s="12">
        <v>656</v>
      </c>
      <c r="V104" s="12">
        <v>473</v>
      </c>
      <c r="W104" s="12">
        <v>294</v>
      </c>
      <c r="X104" s="12">
        <v>167</v>
      </c>
      <c r="Y104" s="12">
        <v>136</v>
      </c>
      <c r="Z104" s="12">
        <v>150</v>
      </c>
      <c r="AA104" s="12">
        <v>181</v>
      </c>
      <c r="AB104" s="12">
        <v>250</v>
      </c>
      <c r="AC104" s="12">
        <v>352</v>
      </c>
      <c r="AD104" s="12">
        <v>455</v>
      </c>
      <c r="AE104" s="12">
        <v>477</v>
      </c>
      <c r="AF104" s="12">
        <v>663</v>
      </c>
      <c r="AG104" s="12">
        <v>795</v>
      </c>
      <c r="AH104" s="12">
        <v>822</v>
      </c>
      <c r="AI104" s="12">
        <v>859</v>
      </c>
      <c r="AJ104" s="12">
        <v>998</v>
      </c>
      <c r="AK104" s="12">
        <v>1494</v>
      </c>
      <c r="AL104" s="12">
        <v>2833</v>
      </c>
      <c r="AM104" s="12">
        <v>3575</v>
      </c>
      <c r="AN104" s="12">
        <v>4446</v>
      </c>
      <c r="AO104" s="27">
        <v>4909</v>
      </c>
      <c r="AP104" s="27">
        <v>5155</v>
      </c>
      <c r="AQ104" s="27">
        <v>5768</v>
      </c>
      <c r="AR104" s="27">
        <v>5126</v>
      </c>
      <c r="AS104" s="27">
        <v>11251</v>
      </c>
      <c r="AT104" s="27">
        <v>4604</v>
      </c>
      <c r="AU104" s="27">
        <v>4768</v>
      </c>
      <c r="AV104" s="27">
        <v>4345</v>
      </c>
      <c r="AW104" s="27">
        <v>3854</v>
      </c>
      <c r="AX104" s="27">
        <v>4616</v>
      </c>
      <c r="AY104" s="27">
        <v>4849</v>
      </c>
      <c r="AZ104" s="27">
        <v>4632</v>
      </c>
      <c r="BA104" s="27">
        <v>4336</v>
      </c>
      <c r="BB104" s="27">
        <v>3781</v>
      </c>
      <c r="BC104" s="27">
        <v>3376</v>
      </c>
      <c r="BD104" s="27">
        <v>3203</v>
      </c>
      <c r="BE104" s="27">
        <v>5038</v>
      </c>
      <c r="BF104" s="27">
        <v>6044</v>
      </c>
      <c r="BG104" s="27">
        <v>5290</v>
      </c>
      <c r="BH104" s="27">
        <v>7214</v>
      </c>
      <c r="BI104" s="27">
        <v>8529</v>
      </c>
      <c r="BJ104" s="25">
        <v>7084</v>
      </c>
      <c r="BK104" s="25">
        <v>7118</v>
      </c>
      <c r="BL104" s="25">
        <v>10495</v>
      </c>
      <c r="BM104" s="9">
        <v>15375</v>
      </c>
      <c r="BN104" s="9">
        <v>10291</v>
      </c>
      <c r="BO104" s="9">
        <v>11638</v>
      </c>
      <c r="BP104" s="9">
        <v>12075</v>
      </c>
      <c r="BQ104" s="9">
        <v>12523</v>
      </c>
      <c r="BR104" s="9">
        <v>12608</v>
      </c>
      <c r="BV104" s="34">
        <f t="shared" si="5"/>
        <v>4.7892682926829267E-4</v>
      </c>
      <c r="BW104" s="34">
        <f t="shared" si="6"/>
        <v>3.8358918128654973E-4</v>
      </c>
      <c r="BX104" s="35">
        <f t="shared" si="7"/>
        <v>-9.5337647981742941E-5</v>
      </c>
      <c r="BZ104" s="34">
        <f t="shared" si="8"/>
        <v>4.8713878021583413E-4</v>
      </c>
      <c r="CA104" s="35">
        <f t="shared" si="9"/>
        <v>-1.035495989292844E-4</v>
      </c>
    </row>
    <row r="105" spans="1:79" ht="14" customHeight="1" x14ac:dyDescent="0.2">
      <c r="A105" s="40" t="s">
        <v>172</v>
      </c>
      <c r="B105" s="13">
        <v>429</v>
      </c>
      <c r="C105" s="13">
        <v>465</v>
      </c>
      <c r="D105" s="13">
        <v>489</v>
      </c>
      <c r="E105" s="13">
        <v>536</v>
      </c>
      <c r="F105" s="13">
        <v>564</v>
      </c>
      <c r="G105" s="13">
        <v>618</v>
      </c>
      <c r="H105" s="13">
        <v>659</v>
      </c>
      <c r="I105" s="13">
        <v>766</v>
      </c>
      <c r="J105" s="13">
        <v>959</v>
      </c>
      <c r="K105" s="13">
        <v>1307</v>
      </c>
      <c r="L105" s="13">
        <v>1684</v>
      </c>
      <c r="M105" s="13">
        <v>2174</v>
      </c>
      <c r="N105" s="13">
        <v>2505</v>
      </c>
      <c r="O105" s="13">
        <v>3028</v>
      </c>
      <c r="P105" s="13">
        <v>3430</v>
      </c>
      <c r="Q105" s="13">
        <v>918</v>
      </c>
      <c r="R105" s="13">
        <v>3701</v>
      </c>
      <c r="S105" s="13">
        <v>3923</v>
      </c>
      <c r="T105" s="13">
        <v>4286</v>
      </c>
      <c r="U105" s="13">
        <v>4702</v>
      </c>
      <c r="V105" s="13">
        <v>4908</v>
      </c>
      <c r="W105" s="13">
        <v>4842</v>
      </c>
      <c r="X105" s="13">
        <v>5246</v>
      </c>
      <c r="Y105" s="13">
        <v>5811</v>
      </c>
      <c r="Z105" s="13">
        <v>6426</v>
      </c>
      <c r="AA105" s="13">
        <v>6735</v>
      </c>
      <c r="AB105" s="13">
        <v>7715</v>
      </c>
      <c r="AC105" s="13">
        <v>9397</v>
      </c>
      <c r="AD105" s="13">
        <v>9644</v>
      </c>
      <c r="AE105" s="13">
        <v>10185</v>
      </c>
      <c r="AF105" s="13">
        <v>12486</v>
      </c>
      <c r="AG105" s="13">
        <v>14650</v>
      </c>
      <c r="AH105" s="13">
        <v>15193</v>
      </c>
      <c r="AI105" s="13">
        <v>15516</v>
      </c>
      <c r="AJ105" s="13">
        <v>16508</v>
      </c>
      <c r="AK105" s="13">
        <v>17898</v>
      </c>
      <c r="AL105" s="13">
        <v>20617</v>
      </c>
      <c r="AM105" s="13">
        <v>23359</v>
      </c>
      <c r="AN105" s="13">
        <v>26536</v>
      </c>
      <c r="AO105" s="28">
        <v>28499</v>
      </c>
      <c r="AP105" s="28">
        <v>30201</v>
      </c>
      <c r="AQ105" s="28">
        <v>35061</v>
      </c>
      <c r="AR105" s="28">
        <v>35340</v>
      </c>
      <c r="AS105" s="28">
        <v>45576</v>
      </c>
      <c r="AT105" s="28">
        <v>40019</v>
      </c>
      <c r="AU105" s="28">
        <v>41016</v>
      </c>
      <c r="AV105" s="28">
        <v>42362</v>
      </c>
      <c r="AW105" s="28">
        <v>48097</v>
      </c>
      <c r="AX105" s="28">
        <v>52581</v>
      </c>
      <c r="AY105" s="28">
        <v>54383</v>
      </c>
      <c r="AZ105" s="28">
        <v>56056</v>
      </c>
      <c r="BA105" s="28">
        <v>56277</v>
      </c>
      <c r="BB105" s="28">
        <v>52601</v>
      </c>
      <c r="BC105" s="28">
        <v>50457</v>
      </c>
      <c r="BD105" s="28">
        <v>51906</v>
      </c>
      <c r="BE105" s="28">
        <v>55768</v>
      </c>
      <c r="BF105" s="28">
        <v>57944</v>
      </c>
      <c r="BG105" s="28">
        <v>60418</v>
      </c>
      <c r="BH105" s="28">
        <v>65832</v>
      </c>
      <c r="BI105" s="28">
        <v>71997</v>
      </c>
      <c r="BJ105" s="26">
        <v>71430</v>
      </c>
      <c r="BK105" s="26">
        <v>71323</v>
      </c>
      <c r="BL105" s="26">
        <v>80432</v>
      </c>
      <c r="BM105" s="10">
        <v>89905</v>
      </c>
      <c r="BN105" s="10">
        <v>87352</v>
      </c>
      <c r="BO105" s="10">
        <v>88767</v>
      </c>
      <c r="BP105" s="10">
        <v>89254</v>
      </c>
      <c r="BQ105" s="10">
        <v>90818</v>
      </c>
      <c r="BR105" s="10">
        <v>92640</v>
      </c>
      <c r="BV105" s="39">
        <f t="shared" si="5"/>
        <v>2.7803902439024388E-3</v>
      </c>
      <c r="BW105" s="39">
        <f t="shared" si="6"/>
        <v>2.9397660818713451E-3</v>
      </c>
      <c r="BX105" s="36">
        <f t="shared" si="7"/>
        <v>1.593758379689063E-4</v>
      </c>
      <c r="BZ105" s="34">
        <f t="shared" si="8"/>
        <v>2.8539434144128819E-3</v>
      </c>
      <c r="CA105" s="35">
        <f t="shared" si="9"/>
        <v>8.5822667458463221E-5</v>
      </c>
    </row>
    <row r="106" spans="1:79" ht="14" customHeight="1" x14ac:dyDescent="0.2">
      <c r="A106" s="3" t="s">
        <v>173</v>
      </c>
      <c r="B106" s="4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K106" s="24"/>
      <c r="BL106" s="24"/>
      <c r="BM106" s="6"/>
      <c r="BN106" s="6"/>
      <c r="BO106" s="6"/>
      <c r="BP106" s="6"/>
      <c r="BQ106" s="6"/>
      <c r="BR106" s="6"/>
      <c r="BV106" s="34">
        <f t="shared" si="5"/>
        <v>0</v>
      </c>
      <c r="BW106" s="34">
        <f t="shared" si="6"/>
        <v>0</v>
      </c>
      <c r="BX106" s="35">
        <f t="shared" si="7"/>
        <v>0</v>
      </c>
      <c r="BZ106" s="34">
        <f t="shared" si="8"/>
        <v>0</v>
      </c>
      <c r="CA106" s="35">
        <f t="shared" si="9"/>
        <v>0</v>
      </c>
    </row>
    <row r="107" spans="1:79" ht="14" customHeight="1" x14ac:dyDescent="0.2">
      <c r="A107" s="7" t="s">
        <v>174</v>
      </c>
      <c r="B107" s="12">
        <v>178</v>
      </c>
      <c r="C107" s="12">
        <v>176</v>
      </c>
      <c r="D107" s="12">
        <v>174</v>
      </c>
      <c r="E107" s="12">
        <v>189</v>
      </c>
      <c r="F107" s="12">
        <v>208</v>
      </c>
      <c r="G107" s="12">
        <v>218</v>
      </c>
      <c r="H107" s="12">
        <v>237</v>
      </c>
      <c r="I107" s="12">
        <v>254</v>
      </c>
      <c r="J107" s="12">
        <v>303</v>
      </c>
      <c r="K107" s="12">
        <v>342</v>
      </c>
      <c r="L107" s="12">
        <v>404</v>
      </c>
      <c r="M107" s="12">
        <v>438</v>
      </c>
      <c r="N107" s="12">
        <v>521</v>
      </c>
      <c r="O107" s="12">
        <v>593</v>
      </c>
      <c r="P107" s="12">
        <v>678</v>
      </c>
      <c r="Q107" s="12">
        <v>183</v>
      </c>
      <c r="R107" s="12">
        <v>849</v>
      </c>
      <c r="S107" s="12">
        <v>909</v>
      </c>
      <c r="T107" s="12">
        <v>921</v>
      </c>
      <c r="U107" s="12">
        <v>1038</v>
      </c>
      <c r="V107" s="12">
        <v>1041</v>
      </c>
      <c r="W107" s="12">
        <v>1181</v>
      </c>
      <c r="X107" s="12">
        <v>1196</v>
      </c>
      <c r="Y107" s="12">
        <v>1319</v>
      </c>
      <c r="Z107" s="12">
        <v>1355</v>
      </c>
      <c r="AA107" s="12">
        <v>1383</v>
      </c>
      <c r="AB107" s="12">
        <v>1444</v>
      </c>
      <c r="AC107" s="12">
        <v>1599</v>
      </c>
      <c r="AD107" s="12">
        <v>1776</v>
      </c>
      <c r="AE107" s="12">
        <v>1759</v>
      </c>
      <c r="AF107" s="12">
        <v>1871</v>
      </c>
      <c r="AG107" s="12">
        <v>2084</v>
      </c>
      <c r="AH107" s="12">
        <v>2120</v>
      </c>
      <c r="AI107" s="12">
        <v>2032</v>
      </c>
      <c r="AJ107" s="12">
        <v>1996</v>
      </c>
      <c r="AK107" s="12">
        <v>1967</v>
      </c>
      <c r="AL107" s="12">
        <v>1925</v>
      </c>
      <c r="AM107" s="12">
        <v>2007</v>
      </c>
      <c r="AN107" s="12">
        <v>2095</v>
      </c>
      <c r="AO107" s="27">
        <v>2227</v>
      </c>
      <c r="AP107" s="27">
        <v>2315</v>
      </c>
      <c r="AQ107" s="27">
        <v>2639</v>
      </c>
      <c r="AR107" s="27">
        <v>2847</v>
      </c>
      <c r="AS107" s="27">
        <v>3195</v>
      </c>
      <c r="AT107" s="27">
        <v>3460</v>
      </c>
      <c r="AU107" s="27">
        <v>3455</v>
      </c>
      <c r="AV107" s="27">
        <v>3553</v>
      </c>
      <c r="AW107" s="27">
        <v>3667</v>
      </c>
      <c r="AX107" s="27">
        <v>3823</v>
      </c>
      <c r="AY107" s="27">
        <v>4100</v>
      </c>
      <c r="AZ107" s="27">
        <v>3974</v>
      </c>
      <c r="BA107" s="27">
        <v>3908</v>
      </c>
      <c r="BB107" s="27">
        <v>3729</v>
      </c>
      <c r="BC107" s="27">
        <v>3568</v>
      </c>
      <c r="BD107" s="27">
        <v>3751</v>
      </c>
      <c r="BE107" s="27">
        <v>3831</v>
      </c>
      <c r="BF107" s="27">
        <v>3914</v>
      </c>
      <c r="BG107" s="27">
        <v>4089</v>
      </c>
      <c r="BH107" s="27">
        <v>4328</v>
      </c>
      <c r="BI107" s="27">
        <v>4659</v>
      </c>
      <c r="BJ107" s="25">
        <v>4695</v>
      </c>
      <c r="BK107" s="25">
        <v>5058</v>
      </c>
      <c r="BL107" s="25">
        <v>5779</v>
      </c>
      <c r="BM107" s="9">
        <v>6731</v>
      </c>
      <c r="BN107" s="9">
        <v>6926</v>
      </c>
      <c r="BO107" s="9">
        <v>7018</v>
      </c>
      <c r="BP107" s="9">
        <v>7097</v>
      </c>
      <c r="BQ107" s="9">
        <v>7153</v>
      </c>
      <c r="BR107" s="9">
        <v>7323</v>
      </c>
      <c r="BV107" s="34">
        <f t="shared" si="5"/>
        <v>2.1726829268292684E-4</v>
      </c>
      <c r="BW107" s="34">
        <f t="shared" si="6"/>
        <v>2.1122076023391814E-4</v>
      </c>
      <c r="BX107" s="35">
        <f t="shared" si="7"/>
        <v>-6.0475324490087028E-6</v>
      </c>
      <c r="BZ107" s="34">
        <f t="shared" si="8"/>
        <v>2.1876358413184404E-4</v>
      </c>
      <c r="CA107" s="35">
        <f t="shared" si="9"/>
        <v>-7.5428238979259067E-6</v>
      </c>
    </row>
    <row r="108" spans="1:79" ht="14" customHeight="1" x14ac:dyDescent="0.2">
      <c r="A108" s="7" t="s">
        <v>175</v>
      </c>
      <c r="B108" s="12">
        <v>12</v>
      </c>
      <c r="C108" s="12">
        <v>13</v>
      </c>
      <c r="D108" s="12">
        <v>15</v>
      </c>
      <c r="E108" s="12">
        <v>17</v>
      </c>
      <c r="F108" s="12">
        <v>17</v>
      </c>
      <c r="G108" s="12">
        <v>19</v>
      </c>
      <c r="H108" s="12">
        <v>21</v>
      </c>
      <c r="I108" s="12">
        <v>25</v>
      </c>
      <c r="J108" s="12">
        <v>30</v>
      </c>
      <c r="K108" s="12">
        <v>38</v>
      </c>
      <c r="L108" s="12">
        <v>59</v>
      </c>
      <c r="M108" s="12">
        <v>71</v>
      </c>
      <c r="N108" s="12">
        <v>117</v>
      </c>
      <c r="O108" s="12">
        <v>63</v>
      </c>
      <c r="P108" s="12">
        <v>68</v>
      </c>
      <c r="Q108" s="12">
        <v>16</v>
      </c>
      <c r="R108" s="12">
        <v>76</v>
      </c>
      <c r="S108" s="12">
        <v>73</v>
      </c>
      <c r="T108" s="12">
        <v>81</v>
      </c>
      <c r="U108" s="12">
        <v>97</v>
      </c>
      <c r="V108" s="12">
        <v>100</v>
      </c>
      <c r="W108" s="12">
        <v>96</v>
      </c>
      <c r="X108" s="12">
        <v>96</v>
      </c>
      <c r="Y108" s="12">
        <v>97</v>
      </c>
      <c r="Z108" s="12">
        <v>113</v>
      </c>
      <c r="AA108" s="12">
        <v>109</v>
      </c>
      <c r="AB108" s="12">
        <v>111</v>
      </c>
      <c r="AC108" s="12">
        <v>123</v>
      </c>
      <c r="AD108" s="12">
        <v>129</v>
      </c>
      <c r="AE108" s="12">
        <v>160</v>
      </c>
      <c r="AF108" s="12">
        <v>190</v>
      </c>
      <c r="AG108" s="12">
        <v>188</v>
      </c>
      <c r="AH108" s="12">
        <v>196</v>
      </c>
      <c r="AI108" s="12">
        <v>232</v>
      </c>
      <c r="AJ108" s="12">
        <v>217</v>
      </c>
      <c r="AK108" s="12">
        <v>204</v>
      </c>
      <c r="AL108" s="12">
        <v>223</v>
      </c>
      <c r="AM108" s="12">
        <v>272</v>
      </c>
      <c r="AN108" s="12">
        <v>446</v>
      </c>
      <c r="AO108" s="27">
        <v>456</v>
      </c>
      <c r="AP108" s="27">
        <v>457</v>
      </c>
      <c r="AQ108" s="27">
        <v>639</v>
      </c>
      <c r="AR108" s="27">
        <v>706</v>
      </c>
      <c r="AS108" s="27">
        <v>503</v>
      </c>
      <c r="AT108" s="27">
        <v>569</v>
      </c>
      <c r="AU108" s="27">
        <v>522</v>
      </c>
      <c r="AV108" s="27">
        <v>490</v>
      </c>
      <c r="AW108" s="27">
        <v>525</v>
      </c>
      <c r="AX108" s="27">
        <v>535</v>
      </c>
      <c r="AY108" s="27">
        <v>528</v>
      </c>
      <c r="AZ108" s="27">
        <v>446</v>
      </c>
      <c r="BA108" s="27">
        <v>628</v>
      </c>
      <c r="BB108" s="27">
        <v>478</v>
      </c>
      <c r="BC108" s="27">
        <v>484</v>
      </c>
      <c r="BD108" s="27">
        <v>510</v>
      </c>
      <c r="BE108" s="27">
        <v>418</v>
      </c>
      <c r="BF108" s="27">
        <v>610</v>
      </c>
      <c r="BG108" s="27">
        <v>492</v>
      </c>
      <c r="BH108" s="27">
        <v>481</v>
      </c>
      <c r="BI108" s="27">
        <v>478</v>
      </c>
      <c r="BJ108" s="25">
        <v>586</v>
      </c>
      <c r="BK108" s="25">
        <v>609</v>
      </c>
      <c r="BL108" s="25">
        <v>655</v>
      </c>
      <c r="BM108" s="9">
        <v>833</v>
      </c>
      <c r="BN108" s="9">
        <v>748</v>
      </c>
      <c r="BO108" s="9">
        <v>744</v>
      </c>
      <c r="BP108" s="9">
        <v>756</v>
      </c>
      <c r="BQ108" s="9">
        <v>773</v>
      </c>
      <c r="BR108" s="9">
        <v>786</v>
      </c>
      <c r="BV108" s="34">
        <f t="shared" si="5"/>
        <v>4.4487804878048782E-5</v>
      </c>
      <c r="BW108" s="34">
        <f t="shared" si="6"/>
        <v>2.3940058479532165E-5</v>
      </c>
      <c r="BX108" s="35">
        <f t="shared" si="7"/>
        <v>-2.0547746398516617E-5</v>
      </c>
      <c r="BZ108" s="34">
        <f t="shared" si="8"/>
        <v>4.318572697548714E-5</v>
      </c>
      <c r="CA108" s="35">
        <f t="shared" si="9"/>
        <v>-1.9245668495954975E-5</v>
      </c>
    </row>
    <row r="109" spans="1:79" ht="14" customHeight="1" x14ac:dyDescent="0.2">
      <c r="A109" s="7" t="s">
        <v>176</v>
      </c>
      <c r="B109" s="12">
        <v>492</v>
      </c>
      <c r="C109" s="12">
        <v>542</v>
      </c>
      <c r="D109" s="12">
        <v>607</v>
      </c>
      <c r="E109" s="12">
        <v>636</v>
      </c>
      <c r="F109" s="12">
        <v>671</v>
      </c>
      <c r="G109" s="12">
        <v>725</v>
      </c>
      <c r="H109" s="12">
        <v>745</v>
      </c>
      <c r="I109" s="12">
        <v>790</v>
      </c>
      <c r="J109" s="12">
        <v>914</v>
      </c>
      <c r="K109" s="12">
        <v>991</v>
      </c>
      <c r="L109" s="12">
        <v>1155</v>
      </c>
      <c r="M109" s="12">
        <v>1182</v>
      </c>
      <c r="N109" s="12">
        <v>1299</v>
      </c>
      <c r="O109" s="12">
        <v>1888</v>
      </c>
      <c r="P109" s="12">
        <v>1504</v>
      </c>
      <c r="Q109" s="12">
        <v>360</v>
      </c>
      <c r="R109" s="12">
        <v>1869</v>
      </c>
      <c r="S109" s="12">
        <v>1988</v>
      </c>
      <c r="T109" s="12">
        <v>2163</v>
      </c>
      <c r="U109" s="12">
        <v>2603</v>
      </c>
      <c r="V109" s="12">
        <v>2601</v>
      </c>
      <c r="W109" s="12">
        <v>2577</v>
      </c>
      <c r="X109" s="12">
        <v>3039</v>
      </c>
      <c r="Y109" s="12">
        <v>3238</v>
      </c>
      <c r="Z109" s="12">
        <v>3480</v>
      </c>
      <c r="AA109" s="12">
        <v>3625</v>
      </c>
      <c r="AB109" s="12">
        <v>3894</v>
      </c>
      <c r="AC109" s="12">
        <v>4783</v>
      </c>
      <c r="AD109" s="12">
        <v>5734</v>
      </c>
      <c r="AE109" s="12">
        <v>5824</v>
      </c>
      <c r="AF109" s="12">
        <v>6132</v>
      </c>
      <c r="AG109" s="12">
        <v>6628</v>
      </c>
      <c r="AH109" s="12">
        <v>7017</v>
      </c>
      <c r="AI109" s="12">
        <v>7370</v>
      </c>
      <c r="AJ109" s="12">
        <v>7900</v>
      </c>
      <c r="AK109" s="12">
        <v>7445</v>
      </c>
      <c r="AL109" s="12">
        <v>7383</v>
      </c>
      <c r="AM109" s="12">
        <v>10064</v>
      </c>
      <c r="AN109" s="12">
        <v>9434</v>
      </c>
      <c r="AO109" s="27">
        <v>8285</v>
      </c>
      <c r="AP109" s="27">
        <v>9144</v>
      </c>
      <c r="AQ109" s="27">
        <v>10215</v>
      </c>
      <c r="AR109" s="27">
        <v>11455</v>
      </c>
      <c r="AS109" s="27">
        <v>9301</v>
      </c>
      <c r="AT109" s="27">
        <v>9515</v>
      </c>
      <c r="AU109" s="27">
        <v>10163</v>
      </c>
      <c r="AV109" s="27">
        <v>10298</v>
      </c>
      <c r="AW109" s="27">
        <v>10553</v>
      </c>
      <c r="AX109" s="27">
        <v>10752</v>
      </c>
      <c r="AY109" s="27">
        <v>11906</v>
      </c>
      <c r="AZ109" s="27">
        <v>11631</v>
      </c>
      <c r="BA109" s="27">
        <v>11985</v>
      </c>
      <c r="BB109" s="27">
        <v>12051</v>
      </c>
      <c r="BC109" s="27">
        <v>11695</v>
      </c>
      <c r="BD109" s="27">
        <v>11096</v>
      </c>
      <c r="BE109" s="27">
        <v>11795</v>
      </c>
      <c r="BF109" s="27">
        <v>11827</v>
      </c>
      <c r="BG109" s="27">
        <v>11480</v>
      </c>
      <c r="BH109" s="27">
        <v>12144</v>
      </c>
      <c r="BI109" s="27">
        <v>12140</v>
      </c>
      <c r="BJ109" s="25">
        <v>13692</v>
      </c>
      <c r="BK109" s="25">
        <v>14496</v>
      </c>
      <c r="BL109" s="25">
        <v>16140</v>
      </c>
      <c r="BM109" s="9">
        <v>21548</v>
      </c>
      <c r="BN109" s="9">
        <v>23583</v>
      </c>
      <c r="BO109" s="9">
        <v>26711</v>
      </c>
      <c r="BP109" s="9">
        <v>25343</v>
      </c>
      <c r="BQ109" s="9">
        <v>25312</v>
      </c>
      <c r="BR109" s="9">
        <v>27598</v>
      </c>
      <c r="BV109" s="34">
        <f t="shared" si="5"/>
        <v>8.082926829268293E-4</v>
      </c>
      <c r="BW109" s="34">
        <f t="shared" si="6"/>
        <v>5.8991228070175443E-4</v>
      </c>
      <c r="BX109" s="35">
        <f t="shared" si="7"/>
        <v>-2.1838040222507487E-4</v>
      </c>
      <c r="BZ109" s="34">
        <f t="shared" si="8"/>
        <v>8.6409253274366386E-4</v>
      </c>
      <c r="CA109" s="35">
        <f t="shared" si="9"/>
        <v>-2.7418025204190943E-4</v>
      </c>
    </row>
    <row r="110" spans="1:79" ht="14" customHeight="1" x14ac:dyDescent="0.2">
      <c r="A110" s="7" t="s">
        <v>177</v>
      </c>
      <c r="B110" s="12">
        <v>403</v>
      </c>
      <c r="C110" s="12">
        <v>439</v>
      </c>
      <c r="D110" s="12">
        <v>532</v>
      </c>
      <c r="E110" s="12">
        <v>624</v>
      </c>
      <c r="F110" s="12">
        <v>575</v>
      </c>
      <c r="G110" s="12">
        <v>646</v>
      </c>
      <c r="H110" s="12">
        <v>497</v>
      </c>
      <c r="I110" s="12">
        <v>543</v>
      </c>
      <c r="J110" s="12">
        <v>551</v>
      </c>
      <c r="K110" s="12">
        <v>573</v>
      </c>
      <c r="L110" s="12">
        <v>680</v>
      </c>
      <c r="M110" s="12">
        <v>818</v>
      </c>
      <c r="N110" s="12">
        <v>968</v>
      </c>
      <c r="O110" s="12">
        <v>395</v>
      </c>
      <c r="P110" s="12">
        <v>46</v>
      </c>
      <c r="Q110" s="12">
        <v>46</v>
      </c>
      <c r="R110" s="12">
        <v>136</v>
      </c>
      <c r="S110" s="12">
        <v>261</v>
      </c>
      <c r="T110" s="12">
        <v>255</v>
      </c>
      <c r="U110" s="12">
        <v>283</v>
      </c>
      <c r="V110" s="12">
        <v>97</v>
      </c>
      <c r="W110" s="12">
        <v>194</v>
      </c>
      <c r="X110" s="12">
        <v>152</v>
      </c>
      <c r="Y110" s="12">
        <v>150</v>
      </c>
      <c r="Z110" s="12">
        <v>39</v>
      </c>
      <c r="AA110" s="12">
        <v>416</v>
      </c>
      <c r="AB110" s="12">
        <v>90</v>
      </c>
      <c r="AC110" s="12">
        <v>-232</v>
      </c>
      <c r="AD110" s="12">
        <v>-432</v>
      </c>
      <c r="AE110" s="12">
        <v>-33</v>
      </c>
      <c r="AF110" s="12">
        <v>587</v>
      </c>
      <c r="AG110" s="12">
        <v>616</v>
      </c>
      <c r="AH110" s="12">
        <v>924</v>
      </c>
      <c r="AI110" s="12">
        <v>498</v>
      </c>
      <c r="AJ110" s="12">
        <v>815</v>
      </c>
      <c r="AK110" s="12">
        <v>682</v>
      </c>
      <c r="AL110" s="12">
        <v>925</v>
      </c>
      <c r="AM110" s="12">
        <v>801</v>
      </c>
      <c r="AN110" s="12">
        <v>-67</v>
      </c>
      <c r="AO110" s="27">
        <v>-32</v>
      </c>
      <c r="AP110" s="27">
        <v>-73</v>
      </c>
      <c r="AQ110" s="27">
        <v>-423</v>
      </c>
      <c r="AR110" s="27">
        <v>200</v>
      </c>
      <c r="AS110" s="27">
        <v>224</v>
      </c>
      <c r="AT110" s="27">
        <v>472</v>
      </c>
      <c r="AU110" s="27">
        <v>327</v>
      </c>
      <c r="AV110" s="27">
        <v>285</v>
      </c>
      <c r="AW110" s="27">
        <v>570</v>
      </c>
      <c r="AX110" s="27">
        <v>554</v>
      </c>
      <c r="AY110" s="27">
        <v>1194</v>
      </c>
      <c r="AZ110" s="27">
        <v>2304</v>
      </c>
      <c r="BA110" s="27">
        <v>2247</v>
      </c>
      <c r="BB110" s="27">
        <v>-10</v>
      </c>
      <c r="BC110" s="27">
        <v>-386</v>
      </c>
      <c r="BD110" s="27">
        <v>-490</v>
      </c>
      <c r="BE110" s="27">
        <v>-325</v>
      </c>
      <c r="BF110" s="27">
        <v>-241</v>
      </c>
      <c r="BG110" s="27">
        <v>-199</v>
      </c>
      <c r="BH110" s="27">
        <v>-873</v>
      </c>
      <c r="BI110" s="27">
        <v>76</v>
      </c>
      <c r="BJ110" s="25">
        <v>-1151</v>
      </c>
      <c r="BK110" s="25">
        <v>-991</v>
      </c>
      <c r="BL110" s="25">
        <v>-538</v>
      </c>
      <c r="BM110" s="9">
        <v>871</v>
      </c>
      <c r="BN110" s="9">
        <v>3039</v>
      </c>
      <c r="BO110" s="9">
        <v>4990</v>
      </c>
      <c r="BP110" s="9">
        <v>4291</v>
      </c>
      <c r="BQ110" s="9">
        <v>3967</v>
      </c>
      <c r="BR110" s="9">
        <v>2798</v>
      </c>
      <c r="BV110" s="34">
        <f t="shared" si="5"/>
        <v>-3.121951219512195E-6</v>
      </c>
      <c r="BW110" s="34">
        <f t="shared" si="6"/>
        <v>-1.9663742690058478E-5</v>
      </c>
      <c r="BX110" s="35">
        <f t="shared" si="7"/>
        <v>-1.6541791470546284E-5</v>
      </c>
      <c r="BZ110" s="34">
        <f t="shared" si="8"/>
        <v>-6.8983765190603087E-6</v>
      </c>
      <c r="CA110" s="35">
        <f t="shared" si="9"/>
        <v>-1.276536617099817E-5</v>
      </c>
    </row>
    <row r="111" spans="1:79" ht="14" customHeight="1" x14ac:dyDescent="0.2">
      <c r="A111" s="7" t="s">
        <v>178</v>
      </c>
      <c r="B111" s="12">
        <v>22</v>
      </c>
      <c r="C111" s="12">
        <v>22</v>
      </c>
      <c r="D111" s="12">
        <v>23</v>
      </c>
      <c r="E111" s="12">
        <v>23</v>
      </c>
      <c r="F111" s="12">
        <v>25</v>
      </c>
      <c r="G111" s="12">
        <v>19</v>
      </c>
      <c r="H111" s="12">
        <v>37</v>
      </c>
      <c r="I111" s="12">
        <v>38</v>
      </c>
      <c r="J111" s="12">
        <v>44</v>
      </c>
      <c r="K111" s="12">
        <v>51</v>
      </c>
      <c r="L111" s="12">
        <v>57</v>
      </c>
      <c r="M111" s="12">
        <v>66</v>
      </c>
      <c r="N111" s="12">
        <v>74</v>
      </c>
      <c r="O111" s="12">
        <v>88</v>
      </c>
      <c r="P111" s="12">
        <v>107</v>
      </c>
      <c r="Q111" s="12">
        <v>25</v>
      </c>
      <c r="R111" s="12">
        <v>100</v>
      </c>
      <c r="S111" s="12">
        <v>129</v>
      </c>
      <c r="T111" s="12">
        <v>127</v>
      </c>
      <c r="U111" s="12">
        <v>154</v>
      </c>
      <c r="V111" s="12">
        <v>159</v>
      </c>
      <c r="W111" s="12">
        <v>136</v>
      </c>
      <c r="X111" s="12">
        <v>115</v>
      </c>
      <c r="Y111" s="12">
        <v>139</v>
      </c>
      <c r="Z111" s="12">
        <v>164</v>
      </c>
      <c r="AA111" s="12">
        <v>126</v>
      </c>
      <c r="AB111" s="12">
        <v>143</v>
      </c>
      <c r="AC111" s="12">
        <v>113</v>
      </c>
      <c r="AD111" s="12">
        <v>139</v>
      </c>
      <c r="AE111" s="12">
        <v>184</v>
      </c>
      <c r="AF111" s="12">
        <v>141</v>
      </c>
      <c r="AG111" s="12">
        <v>214</v>
      </c>
      <c r="AH111" s="12">
        <v>190</v>
      </c>
      <c r="AI111" s="12">
        <v>210</v>
      </c>
      <c r="AJ111" s="12">
        <v>134</v>
      </c>
      <c r="AK111" s="12">
        <v>103</v>
      </c>
      <c r="AL111" s="12">
        <v>137</v>
      </c>
      <c r="AM111" s="12">
        <v>116</v>
      </c>
      <c r="AN111" s="12">
        <v>156</v>
      </c>
      <c r="AO111" s="27">
        <v>184</v>
      </c>
      <c r="AP111" s="27">
        <v>184</v>
      </c>
      <c r="AQ111" s="27">
        <v>47</v>
      </c>
      <c r="AR111" s="27">
        <v>203</v>
      </c>
      <c r="AS111" s="27">
        <v>217</v>
      </c>
      <c r="AT111" s="27">
        <v>101</v>
      </c>
      <c r="AU111" s="27">
        <v>151</v>
      </c>
      <c r="AV111" s="27">
        <v>-20</v>
      </c>
      <c r="AW111" s="27">
        <v>-12</v>
      </c>
      <c r="AX111" s="27">
        <v>102</v>
      </c>
      <c r="AY111" s="27">
        <v>338</v>
      </c>
      <c r="AZ111" s="27">
        <v>124</v>
      </c>
      <c r="BA111" s="27">
        <v>67</v>
      </c>
      <c r="BB111" s="27">
        <v>372</v>
      </c>
      <c r="BC111" s="27">
        <v>268</v>
      </c>
      <c r="BD111" s="27">
        <v>81</v>
      </c>
      <c r="BE111" s="27">
        <v>-362</v>
      </c>
      <c r="BF111" s="27">
        <v>-47</v>
      </c>
      <c r="BG111" s="27">
        <v>-26</v>
      </c>
      <c r="BH111" s="27">
        <v>285</v>
      </c>
      <c r="BI111" s="27">
        <v>231</v>
      </c>
      <c r="BJ111" s="25">
        <v>231</v>
      </c>
      <c r="BK111" s="25">
        <v>318</v>
      </c>
      <c r="BL111" s="25">
        <v>260</v>
      </c>
      <c r="BM111" s="9">
        <v>486</v>
      </c>
      <c r="BN111" s="9">
        <v>449</v>
      </c>
      <c r="BO111" s="9">
        <v>354</v>
      </c>
      <c r="BP111" s="9">
        <v>361</v>
      </c>
      <c r="BQ111" s="9">
        <v>369</v>
      </c>
      <c r="BR111" s="9">
        <v>378</v>
      </c>
      <c r="BV111" s="34">
        <f t="shared" si="5"/>
        <v>1.7951219512195121E-5</v>
      </c>
      <c r="BW111" s="34">
        <f t="shared" si="6"/>
        <v>9.5029239766081864E-6</v>
      </c>
      <c r="BX111" s="35">
        <f t="shared" si="7"/>
        <v>-8.448295535586935E-6</v>
      </c>
      <c r="BZ111" s="34">
        <f t="shared" si="8"/>
        <v>1.738768876037119E-5</v>
      </c>
      <c r="CA111" s="35">
        <f t="shared" si="9"/>
        <v>-7.884764783763004E-6</v>
      </c>
    </row>
    <row r="112" spans="1:79" ht="14" customHeight="1" x14ac:dyDescent="0.2">
      <c r="A112" s="7" t="s">
        <v>179</v>
      </c>
      <c r="B112" s="12">
        <v>212</v>
      </c>
      <c r="C112" s="12">
        <v>232</v>
      </c>
      <c r="D112" s="12">
        <v>241</v>
      </c>
      <c r="E112" s="12">
        <v>238</v>
      </c>
      <c r="F112" s="12">
        <v>268</v>
      </c>
      <c r="G112" s="12">
        <v>305</v>
      </c>
      <c r="H112" s="12">
        <v>339</v>
      </c>
      <c r="I112" s="12">
        <v>430</v>
      </c>
      <c r="J112" s="12">
        <v>535</v>
      </c>
      <c r="K112" s="12">
        <v>535</v>
      </c>
      <c r="L112" s="12">
        <v>672</v>
      </c>
      <c r="M112" s="12">
        <v>7350</v>
      </c>
      <c r="N112" s="12">
        <v>6888</v>
      </c>
      <c r="O112" s="12">
        <v>7184</v>
      </c>
      <c r="P112" s="12">
        <v>7232</v>
      </c>
      <c r="Q112" s="12">
        <v>3173</v>
      </c>
      <c r="R112" s="12">
        <v>9569</v>
      </c>
      <c r="S112" s="12">
        <v>8442</v>
      </c>
      <c r="T112" s="12">
        <v>8369</v>
      </c>
      <c r="U112" s="12">
        <v>8582</v>
      </c>
      <c r="V112" s="12">
        <v>6854</v>
      </c>
      <c r="W112" s="12">
        <v>6390</v>
      </c>
      <c r="X112" s="12">
        <v>6452</v>
      </c>
      <c r="Y112" s="12">
        <v>6768</v>
      </c>
      <c r="Z112" s="12">
        <v>6353</v>
      </c>
      <c r="AA112" s="12">
        <v>6431</v>
      </c>
      <c r="AB112" s="12">
        <v>1621</v>
      </c>
      <c r="AC112" s="12">
        <v>1816</v>
      </c>
      <c r="AD112" s="12">
        <v>2061</v>
      </c>
      <c r="AE112" s="12">
        <v>2161</v>
      </c>
      <c r="AF112" s="12">
        <v>2100</v>
      </c>
      <c r="AG112" s="12">
        <v>1865</v>
      </c>
      <c r="AH112" s="12">
        <v>1935</v>
      </c>
      <c r="AI112" s="12">
        <v>1937</v>
      </c>
      <c r="AJ112" s="12">
        <v>2220</v>
      </c>
      <c r="AK112" s="12">
        <v>2059</v>
      </c>
      <c r="AL112" s="12">
        <v>2189</v>
      </c>
      <c r="AM112" s="12">
        <v>2188</v>
      </c>
      <c r="AN112" s="12">
        <v>1958</v>
      </c>
      <c r="AO112" s="27">
        <v>2084</v>
      </c>
      <c r="AP112" s="27">
        <v>2308</v>
      </c>
      <c r="AQ112" s="27">
        <v>2403</v>
      </c>
      <c r="AR112" s="27">
        <v>7464</v>
      </c>
      <c r="AS112" s="27">
        <v>7675</v>
      </c>
      <c r="AT112" s="27">
        <v>3333</v>
      </c>
      <c r="AU112" s="27">
        <v>3798</v>
      </c>
      <c r="AV112" s="27">
        <v>3556</v>
      </c>
      <c r="AW112" s="27">
        <v>4089</v>
      </c>
      <c r="AX112" s="27">
        <v>4097</v>
      </c>
      <c r="AY112" s="27">
        <v>5082</v>
      </c>
      <c r="AZ112" s="27">
        <v>7475</v>
      </c>
      <c r="BA112" s="27">
        <v>7787</v>
      </c>
      <c r="BB112" s="27">
        <v>7852</v>
      </c>
      <c r="BC112" s="27">
        <v>7643</v>
      </c>
      <c r="BD112" s="27">
        <v>7266</v>
      </c>
      <c r="BE112" s="27">
        <v>7092</v>
      </c>
      <c r="BF112" s="27">
        <v>7010</v>
      </c>
      <c r="BG112" s="27">
        <v>7368</v>
      </c>
      <c r="BH112" s="27">
        <v>7661</v>
      </c>
      <c r="BI112" s="27">
        <v>155206</v>
      </c>
      <c r="BJ112" s="25">
        <v>250693</v>
      </c>
      <c r="BK112" s="25">
        <v>114902</v>
      </c>
      <c r="BL112" s="25">
        <v>12127</v>
      </c>
      <c r="BM112" s="9">
        <v>10825</v>
      </c>
      <c r="BN112" s="9">
        <v>12138</v>
      </c>
      <c r="BO112" s="9">
        <v>12314</v>
      </c>
      <c r="BP112" s="9">
        <v>8250</v>
      </c>
      <c r="BQ112" s="9">
        <v>8418</v>
      </c>
      <c r="BR112" s="9">
        <v>8531</v>
      </c>
      <c r="BV112" s="34">
        <f t="shared" si="5"/>
        <v>2.0331707317073171E-4</v>
      </c>
      <c r="BW112" s="34">
        <f t="shared" si="6"/>
        <v>4.4323830409356726E-4</v>
      </c>
      <c r="BX112" s="35">
        <f t="shared" si="7"/>
        <v>2.3992123092283555E-4</v>
      </c>
      <c r="BZ112" s="34">
        <f t="shared" si="8"/>
        <v>2.181020959724821E-4</v>
      </c>
      <c r="CA112" s="35">
        <f t="shared" si="9"/>
        <v>2.2513620812108517E-4</v>
      </c>
    </row>
    <row r="113" spans="1:79" ht="14" customHeight="1" x14ac:dyDescent="0.2">
      <c r="A113" s="7" t="s">
        <v>180</v>
      </c>
      <c r="B113" s="12">
        <v>28</v>
      </c>
      <c r="C113" s="12">
        <v>63</v>
      </c>
      <c r="D113" s="12">
        <v>150</v>
      </c>
      <c r="E113" s="12">
        <v>39</v>
      </c>
      <c r="F113" s="12">
        <v>79</v>
      </c>
      <c r="G113" s="12">
        <v>101</v>
      </c>
      <c r="H113" s="12">
        <v>126</v>
      </c>
      <c r="I113" s="12">
        <v>40</v>
      </c>
      <c r="J113" s="12">
        <v>121</v>
      </c>
      <c r="K113" s="12">
        <v>126</v>
      </c>
      <c r="L113" s="12">
        <v>173</v>
      </c>
      <c r="M113" s="12">
        <v>157</v>
      </c>
      <c r="N113" s="12">
        <v>363</v>
      </c>
      <c r="O113" s="12">
        <v>424</v>
      </c>
      <c r="P113" s="12">
        <v>393</v>
      </c>
      <c r="Q113" s="12">
        <v>227</v>
      </c>
      <c r="R113" s="12">
        <v>448</v>
      </c>
      <c r="S113" s="12">
        <v>448</v>
      </c>
      <c r="T113" s="12">
        <v>523</v>
      </c>
      <c r="U113" s="12">
        <v>569</v>
      </c>
      <c r="V113" s="12">
        <v>745</v>
      </c>
      <c r="W113" s="12">
        <v>503</v>
      </c>
      <c r="X113" s="12">
        <v>767</v>
      </c>
      <c r="Y113" s="12">
        <v>548</v>
      </c>
      <c r="Z113" s="12">
        <v>517</v>
      </c>
      <c r="AA113" s="12">
        <v>479</v>
      </c>
      <c r="AB113" s="12">
        <v>806</v>
      </c>
      <c r="AC113" s="12">
        <v>1891</v>
      </c>
      <c r="AD113" s="12">
        <v>803</v>
      </c>
      <c r="AE113" s="12">
        <v>767</v>
      </c>
      <c r="AF113" s="12">
        <v>1266</v>
      </c>
      <c r="AG113" s="12">
        <v>1767</v>
      </c>
      <c r="AH113" s="12">
        <v>1300</v>
      </c>
      <c r="AI113" s="12">
        <v>968</v>
      </c>
      <c r="AJ113" s="12">
        <v>1594</v>
      </c>
      <c r="AK113" s="12">
        <v>989</v>
      </c>
      <c r="AL113" s="12">
        <v>1262</v>
      </c>
      <c r="AM113" s="12">
        <v>951</v>
      </c>
      <c r="AN113" s="12">
        <v>2225</v>
      </c>
      <c r="AO113" s="27">
        <v>2192</v>
      </c>
      <c r="AP113" s="27">
        <v>1777</v>
      </c>
      <c r="AQ113" s="27">
        <v>2243</v>
      </c>
      <c r="AR113" s="27">
        <v>2034</v>
      </c>
      <c r="AS113" s="27">
        <v>2291</v>
      </c>
      <c r="AT113" s="27">
        <v>2388</v>
      </c>
      <c r="AU113" s="27">
        <v>1120</v>
      </c>
      <c r="AV113" s="27">
        <v>1609</v>
      </c>
      <c r="AW113" s="27">
        <v>1393</v>
      </c>
      <c r="AX113" s="27">
        <v>3166</v>
      </c>
      <c r="AY113" s="27">
        <v>1587</v>
      </c>
      <c r="AZ113" s="27">
        <v>3001</v>
      </c>
      <c r="BA113" s="27">
        <v>3425</v>
      </c>
      <c r="BB113" s="27">
        <v>5957</v>
      </c>
      <c r="BC113" s="27">
        <v>3514</v>
      </c>
      <c r="BD113" s="27">
        <v>3528</v>
      </c>
      <c r="BE113" s="27">
        <v>4743</v>
      </c>
      <c r="BF113" s="27">
        <v>4286</v>
      </c>
      <c r="BG113" s="27">
        <v>2526</v>
      </c>
      <c r="BH113" s="27">
        <v>2287</v>
      </c>
      <c r="BI113" s="27">
        <v>9473</v>
      </c>
      <c r="BJ113" s="25">
        <v>8561</v>
      </c>
      <c r="BK113" s="25">
        <v>3134</v>
      </c>
      <c r="BL113" s="25">
        <v>2579</v>
      </c>
      <c r="BM113" s="9">
        <v>3121</v>
      </c>
      <c r="BN113" s="9">
        <v>5880</v>
      </c>
      <c r="BO113" s="9">
        <v>3599</v>
      </c>
      <c r="BP113" s="9">
        <v>3567</v>
      </c>
      <c r="BQ113" s="9">
        <v>3519</v>
      </c>
      <c r="BR113" s="9">
        <v>3409</v>
      </c>
      <c r="BV113" s="34">
        <f t="shared" si="5"/>
        <v>2.1385365853658536E-4</v>
      </c>
      <c r="BW113" s="34">
        <f t="shared" si="6"/>
        <v>9.4261695906432751E-5</v>
      </c>
      <c r="BX113" s="35">
        <f t="shared" si="7"/>
        <v>-1.1959196263015261E-4</v>
      </c>
      <c r="BZ113" s="34">
        <f t="shared" si="8"/>
        <v>1.6792349416945438E-4</v>
      </c>
      <c r="CA113" s="35">
        <f t="shared" si="9"/>
        <v>-7.3661798263021627E-5</v>
      </c>
    </row>
    <row r="114" spans="1:79" ht="14" customHeight="1" x14ac:dyDescent="0.2">
      <c r="A114" s="7" t="s">
        <v>181</v>
      </c>
      <c r="B114" s="12">
        <v>-299</v>
      </c>
      <c r="C114" s="12">
        <v>-257</v>
      </c>
      <c r="D114" s="12">
        <v>-224</v>
      </c>
      <c r="E114" s="12">
        <v>-266</v>
      </c>
      <c r="F114" s="12">
        <v>-241</v>
      </c>
      <c r="G114" s="12">
        <v>-314</v>
      </c>
      <c r="H114" s="12">
        <v>-245</v>
      </c>
      <c r="I114" s="12">
        <v>-181</v>
      </c>
      <c r="J114" s="12">
        <v>-177</v>
      </c>
      <c r="K114" s="12">
        <v>-214</v>
      </c>
      <c r="L114" s="12">
        <v>-241</v>
      </c>
      <c r="M114" s="12">
        <v>-309</v>
      </c>
      <c r="N114" s="12">
        <v>-198</v>
      </c>
      <c r="O114" s="12">
        <v>-261</v>
      </c>
      <c r="P114" s="12">
        <v>-322</v>
      </c>
      <c r="Q114" s="12">
        <v>-150</v>
      </c>
      <c r="R114" s="12">
        <v>-256</v>
      </c>
      <c r="S114" s="12">
        <v>-289</v>
      </c>
      <c r="T114" s="12">
        <v>-198</v>
      </c>
      <c r="U114" s="12">
        <v>-351</v>
      </c>
      <c r="V114" s="12">
        <v>-222</v>
      </c>
      <c r="W114" s="12">
        <v>-216</v>
      </c>
      <c r="X114" s="12">
        <v>-636</v>
      </c>
      <c r="Y114" s="12">
        <v>-513</v>
      </c>
      <c r="Z114" s="12">
        <v>-506</v>
      </c>
      <c r="AA114" s="12">
        <v>-78</v>
      </c>
      <c r="AB114" s="12">
        <v>-623</v>
      </c>
      <c r="AC114" s="12">
        <v>-694</v>
      </c>
      <c r="AD114" s="12">
        <v>-893</v>
      </c>
      <c r="AE114" s="12">
        <v>-361</v>
      </c>
      <c r="AF114" s="12">
        <v>-718</v>
      </c>
      <c r="AG114" s="12">
        <v>-480</v>
      </c>
      <c r="AH114" s="12">
        <v>-739</v>
      </c>
      <c r="AI114" s="12">
        <v>-2087</v>
      </c>
      <c r="AJ114" s="12">
        <v>-1077</v>
      </c>
      <c r="AK114" s="12">
        <v>-1694</v>
      </c>
      <c r="AL114" s="12">
        <v>-1497</v>
      </c>
      <c r="AM114" s="12">
        <v>-855</v>
      </c>
      <c r="AN114" s="12">
        <v>-884</v>
      </c>
      <c r="AO114" s="27">
        <v>-2383</v>
      </c>
      <c r="AP114" s="27">
        <v>-1754</v>
      </c>
      <c r="AQ114" s="27">
        <v>-812</v>
      </c>
      <c r="AR114" s="27">
        <v>-1745</v>
      </c>
      <c r="AS114" s="27">
        <v>-1068</v>
      </c>
      <c r="AT114" s="27">
        <v>-2841</v>
      </c>
      <c r="AU114" s="27">
        <v>-1359</v>
      </c>
      <c r="AV114" s="27">
        <v>-2346</v>
      </c>
      <c r="AW114" s="27">
        <v>-462</v>
      </c>
      <c r="AX114" s="27">
        <v>-1012</v>
      </c>
      <c r="AY114" s="27">
        <v>-1721</v>
      </c>
      <c r="AZ114" s="27">
        <v>-1479</v>
      </c>
      <c r="BA114" s="27">
        <v>-2012</v>
      </c>
      <c r="BB114" s="27">
        <v>-2692</v>
      </c>
      <c r="BC114" s="27">
        <v>127</v>
      </c>
      <c r="BD114" s="27">
        <v>-4786</v>
      </c>
      <c r="BE114" s="27">
        <v>-4046</v>
      </c>
      <c r="BF114" s="27">
        <v>-3538</v>
      </c>
      <c r="BG114" s="27">
        <v>-1845</v>
      </c>
      <c r="BH114" s="27">
        <v>-2825</v>
      </c>
      <c r="BI114" s="27">
        <v>-2154</v>
      </c>
      <c r="BJ114" s="25">
        <v>-3366</v>
      </c>
      <c r="BK114" s="25">
        <v>-4312</v>
      </c>
      <c r="BL114" s="25">
        <v>1197</v>
      </c>
      <c r="BM114" s="9">
        <v>-1742</v>
      </c>
      <c r="BN114" s="9">
        <v>-1736</v>
      </c>
      <c r="BO114" s="9">
        <v>-1740</v>
      </c>
      <c r="BP114" s="9">
        <v>-1744</v>
      </c>
      <c r="BQ114" s="9">
        <v>-1741</v>
      </c>
      <c r="BR114" s="9">
        <v>-1730</v>
      </c>
      <c r="BV114" s="34">
        <f t="shared" si="5"/>
        <v>-2.3248780487804878E-4</v>
      </c>
      <c r="BW114" s="34">
        <f t="shared" si="6"/>
        <v>4.375E-5</v>
      </c>
      <c r="BX114" s="35">
        <f t="shared" si="7"/>
        <v>2.7623780487804879E-4</v>
      </c>
      <c r="BZ114" s="34">
        <f t="shared" si="8"/>
        <v>-1.6575003307440798E-4</v>
      </c>
      <c r="CA114" s="35">
        <f t="shared" si="9"/>
        <v>2.0950003307440798E-4</v>
      </c>
    </row>
    <row r="115" spans="1:79" ht="14" customHeight="1" x14ac:dyDescent="0.2">
      <c r="A115" s="40" t="s">
        <v>182</v>
      </c>
      <c r="B115" s="13">
        <v>1049</v>
      </c>
      <c r="C115" s="13">
        <v>1230</v>
      </c>
      <c r="D115" s="13">
        <v>1518</v>
      </c>
      <c r="E115" s="13">
        <v>1499</v>
      </c>
      <c r="F115" s="13">
        <v>1603</v>
      </c>
      <c r="G115" s="13">
        <v>1719</v>
      </c>
      <c r="H115" s="13">
        <v>1757</v>
      </c>
      <c r="I115" s="13">
        <v>1939</v>
      </c>
      <c r="J115" s="13">
        <v>2320</v>
      </c>
      <c r="K115" s="13">
        <v>2442</v>
      </c>
      <c r="L115" s="13">
        <v>2960</v>
      </c>
      <c r="M115" s="13">
        <v>9774</v>
      </c>
      <c r="N115" s="13">
        <v>10032</v>
      </c>
      <c r="O115" s="13">
        <v>10374</v>
      </c>
      <c r="P115" s="13">
        <v>9706</v>
      </c>
      <c r="Q115" s="13">
        <v>3878</v>
      </c>
      <c r="R115" s="13">
        <v>12791</v>
      </c>
      <c r="S115" s="13">
        <v>11961</v>
      </c>
      <c r="T115" s="13">
        <v>12241</v>
      </c>
      <c r="U115" s="13">
        <v>12975</v>
      </c>
      <c r="V115" s="13">
        <v>11373</v>
      </c>
      <c r="W115" s="13">
        <v>10861</v>
      </c>
      <c r="X115" s="13">
        <v>11181</v>
      </c>
      <c r="Y115" s="13">
        <v>11746</v>
      </c>
      <c r="Z115" s="13">
        <v>11515</v>
      </c>
      <c r="AA115" s="13">
        <v>12491</v>
      </c>
      <c r="AB115" s="13">
        <v>7487</v>
      </c>
      <c r="AC115" s="13">
        <v>9399</v>
      </c>
      <c r="AD115" s="13">
        <v>9317</v>
      </c>
      <c r="AE115" s="13">
        <v>10462</v>
      </c>
      <c r="AF115" s="13">
        <v>11568</v>
      </c>
      <c r="AG115" s="13">
        <v>12883</v>
      </c>
      <c r="AH115" s="13">
        <v>12944</v>
      </c>
      <c r="AI115" s="13">
        <v>11159</v>
      </c>
      <c r="AJ115" s="13">
        <v>13799</v>
      </c>
      <c r="AK115" s="13">
        <v>11755</v>
      </c>
      <c r="AL115" s="13">
        <v>12547</v>
      </c>
      <c r="AM115" s="13">
        <v>15544</v>
      </c>
      <c r="AN115" s="13">
        <v>15363</v>
      </c>
      <c r="AO115" s="28">
        <v>13013</v>
      </c>
      <c r="AP115" s="28">
        <v>14358</v>
      </c>
      <c r="AQ115" s="28">
        <v>16951</v>
      </c>
      <c r="AR115" s="28">
        <v>23164</v>
      </c>
      <c r="AS115" s="28">
        <v>22338</v>
      </c>
      <c r="AT115" s="28">
        <v>16997</v>
      </c>
      <c r="AU115" s="28">
        <v>18177</v>
      </c>
      <c r="AV115" s="28">
        <v>17425</v>
      </c>
      <c r="AW115" s="28">
        <v>20323</v>
      </c>
      <c r="AX115" s="28">
        <v>22017</v>
      </c>
      <c r="AY115" s="28">
        <v>23014</v>
      </c>
      <c r="AZ115" s="28">
        <v>27476</v>
      </c>
      <c r="BA115" s="28">
        <v>28035</v>
      </c>
      <c r="BB115" s="28">
        <v>27737</v>
      </c>
      <c r="BC115" s="28">
        <v>26913</v>
      </c>
      <c r="BD115" s="28">
        <v>20956</v>
      </c>
      <c r="BE115" s="28">
        <v>23146</v>
      </c>
      <c r="BF115" s="28">
        <v>23821</v>
      </c>
      <c r="BG115" s="28">
        <v>23885</v>
      </c>
      <c r="BH115" s="28">
        <v>23488</v>
      </c>
      <c r="BI115" s="28">
        <v>180109</v>
      </c>
      <c r="BJ115" s="26">
        <v>273941</v>
      </c>
      <c r="BK115" s="26">
        <v>133214</v>
      </c>
      <c r="BL115" s="26">
        <v>38199</v>
      </c>
      <c r="BM115" s="10">
        <v>42673</v>
      </c>
      <c r="BN115" s="10">
        <v>51027</v>
      </c>
      <c r="BO115" s="10">
        <v>53990</v>
      </c>
      <c r="BP115" s="10">
        <v>47921</v>
      </c>
      <c r="BQ115" s="10">
        <v>47770</v>
      </c>
      <c r="BR115" s="10">
        <v>49093</v>
      </c>
      <c r="BV115" s="39">
        <f t="shared" si="5"/>
        <v>1.269560975609756E-3</v>
      </c>
      <c r="BW115" s="39">
        <f t="shared" si="6"/>
        <v>1.3961622807017544E-3</v>
      </c>
      <c r="BX115" s="36">
        <f t="shared" si="7"/>
        <v>1.2660130509199838E-4</v>
      </c>
      <c r="BZ115" s="34">
        <f t="shared" si="8"/>
        <v>1.3568067131598345E-3</v>
      </c>
      <c r="CA115" s="35">
        <f t="shared" si="9"/>
        <v>3.935556754191996E-5</v>
      </c>
    </row>
    <row r="116" spans="1:79" ht="14" customHeight="1" x14ac:dyDescent="0.2">
      <c r="A116" s="3" t="s">
        <v>183</v>
      </c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K116" s="24"/>
      <c r="BL116" s="24"/>
      <c r="BM116" s="6"/>
      <c r="BN116" s="6"/>
      <c r="BO116" s="6"/>
      <c r="BP116" s="6"/>
      <c r="BQ116" s="6"/>
      <c r="BR116" s="6"/>
      <c r="BV116" s="34">
        <f t="shared" si="5"/>
        <v>0</v>
      </c>
      <c r="BW116" s="34">
        <f t="shared" si="6"/>
        <v>0</v>
      </c>
      <c r="BX116" s="35">
        <f t="shared" si="7"/>
        <v>0</v>
      </c>
      <c r="BZ116" s="34">
        <f t="shared" si="8"/>
        <v>0</v>
      </c>
      <c r="CA116" s="35">
        <f t="shared" si="9"/>
        <v>0</v>
      </c>
    </row>
    <row r="117" spans="1:79" ht="14" customHeight="1" x14ac:dyDescent="0.2">
      <c r="A117" s="7" t="s">
        <v>184</v>
      </c>
      <c r="B117" s="12">
        <v>9120</v>
      </c>
      <c r="C117" s="12">
        <v>9895</v>
      </c>
      <c r="D117" s="12">
        <v>10666</v>
      </c>
      <c r="E117" s="12">
        <v>11346</v>
      </c>
      <c r="F117" s="12">
        <v>12014</v>
      </c>
      <c r="G117" s="12">
        <v>13391</v>
      </c>
      <c r="H117" s="12">
        <v>14573</v>
      </c>
      <c r="I117" s="12">
        <v>16588</v>
      </c>
      <c r="J117" s="12">
        <v>19304</v>
      </c>
      <c r="K117" s="12">
        <v>20959</v>
      </c>
      <c r="L117" s="12">
        <v>21849</v>
      </c>
      <c r="M117" s="12">
        <v>24167</v>
      </c>
      <c r="N117" s="12">
        <v>29319</v>
      </c>
      <c r="O117" s="12">
        <v>32665</v>
      </c>
      <c r="P117" s="12">
        <v>37076</v>
      </c>
      <c r="Q117" s="12">
        <v>8104</v>
      </c>
      <c r="R117" s="12">
        <v>41915</v>
      </c>
      <c r="S117" s="12">
        <v>48712</v>
      </c>
      <c r="T117" s="12">
        <v>59855</v>
      </c>
      <c r="U117" s="12">
        <v>74803</v>
      </c>
      <c r="V117" s="12">
        <v>95535</v>
      </c>
      <c r="W117" s="12">
        <v>117227</v>
      </c>
      <c r="X117" s="12">
        <v>128653</v>
      </c>
      <c r="Y117" s="12">
        <v>153866</v>
      </c>
      <c r="Z117" s="12">
        <v>178871</v>
      </c>
      <c r="AA117" s="12">
        <v>190272</v>
      </c>
      <c r="AB117" s="12">
        <v>195242</v>
      </c>
      <c r="AC117" s="12">
        <v>214047</v>
      </c>
      <c r="AD117" s="12">
        <v>240845</v>
      </c>
      <c r="AE117" s="12">
        <v>264691</v>
      </c>
      <c r="AF117" s="12">
        <v>285421</v>
      </c>
      <c r="AG117" s="12">
        <v>292294</v>
      </c>
      <c r="AH117" s="12">
        <v>292479</v>
      </c>
      <c r="AI117" s="12">
        <v>296253</v>
      </c>
      <c r="AJ117" s="12">
        <v>332379</v>
      </c>
      <c r="AK117" s="12">
        <v>343918</v>
      </c>
      <c r="AL117" s="12">
        <v>355764</v>
      </c>
      <c r="AM117" s="12">
        <v>363759</v>
      </c>
      <c r="AN117" s="12">
        <v>353463</v>
      </c>
      <c r="AO117" s="27">
        <v>361925</v>
      </c>
      <c r="AP117" s="27">
        <v>359476</v>
      </c>
      <c r="AQ117" s="27">
        <v>332537</v>
      </c>
      <c r="AR117" s="27">
        <v>318141</v>
      </c>
      <c r="AS117" s="27">
        <v>321679</v>
      </c>
      <c r="AT117" s="27">
        <v>352345</v>
      </c>
      <c r="AU117" s="27">
        <v>405866</v>
      </c>
      <c r="AV117" s="27">
        <v>429966</v>
      </c>
      <c r="AW117" s="27">
        <v>451143</v>
      </c>
      <c r="AX117" s="27">
        <v>383073</v>
      </c>
      <c r="AY117" s="27">
        <v>413934</v>
      </c>
      <c r="AZ117" s="27">
        <v>453987</v>
      </c>
      <c r="BA117" s="27">
        <v>359219</v>
      </c>
      <c r="BB117" s="27">
        <v>415651</v>
      </c>
      <c r="BC117" s="27">
        <v>429538</v>
      </c>
      <c r="BD117" s="27">
        <v>402429</v>
      </c>
      <c r="BE117" s="27">
        <v>429950</v>
      </c>
      <c r="BF117" s="27">
        <v>456921</v>
      </c>
      <c r="BG117" s="27">
        <v>521553</v>
      </c>
      <c r="BH117" s="27">
        <v>572884</v>
      </c>
      <c r="BI117" s="27">
        <v>522644</v>
      </c>
      <c r="BJ117" s="25">
        <v>562380</v>
      </c>
      <c r="BK117" s="25">
        <v>717568</v>
      </c>
      <c r="BL117" s="25">
        <v>879229</v>
      </c>
      <c r="BM117" s="9">
        <v>1143615</v>
      </c>
      <c r="BN117" s="9">
        <v>1209636</v>
      </c>
      <c r="BO117" s="9">
        <v>1279252</v>
      </c>
      <c r="BP117" s="9">
        <v>1352032</v>
      </c>
      <c r="BQ117" s="9">
        <v>1424198</v>
      </c>
      <c r="BR117" s="9">
        <v>1488461</v>
      </c>
      <c r="BV117" s="37">
        <f t="shared" si="5"/>
        <v>3.5309756097560978E-2</v>
      </c>
      <c r="BW117" s="37">
        <f t="shared" si="6"/>
        <v>3.2135562865497076E-2</v>
      </c>
      <c r="BX117" s="38">
        <f t="shared" si="7"/>
        <v>-3.1741932320639016E-3</v>
      </c>
      <c r="BZ117" s="34">
        <f t="shared" si="8"/>
        <v>3.396987393925649E-2</v>
      </c>
      <c r="CA117" s="35">
        <f t="shared" si="9"/>
        <v>-1.8343110737594134E-3</v>
      </c>
    </row>
    <row r="118" spans="1:79" ht="14" customHeight="1" x14ac:dyDescent="0.2">
      <c r="A118" s="7" t="s">
        <v>185</v>
      </c>
      <c r="B118" s="12">
        <v>-824</v>
      </c>
      <c r="C118" s="12">
        <v>-895</v>
      </c>
      <c r="D118" s="12">
        <v>-1006</v>
      </c>
      <c r="E118" s="12">
        <v>-1121</v>
      </c>
      <c r="F118" s="12">
        <v>-1259</v>
      </c>
      <c r="G118" s="12">
        <v>-1492</v>
      </c>
      <c r="H118" s="12">
        <v>-1689</v>
      </c>
      <c r="I118" s="12">
        <v>-1953</v>
      </c>
      <c r="J118" s="12">
        <v>-2367</v>
      </c>
      <c r="K118" s="12">
        <v>-2820</v>
      </c>
      <c r="L118" s="12">
        <v>-2983</v>
      </c>
      <c r="M118" s="12">
        <v>-3156</v>
      </c>
      <c r="N118" s="12">
        <v>-4064</v>
      </c>
      <c r="O118" s="12">
        <v>-4861</v>
      </c>
      <c r="P118" s="12">
        <v>-4988</v>
      </c>
      <c r="Q118" s="12">
        <v>-177</v>
      </c>
      <c r="R118" s="12">
        <v>-5488</v>
      </c>
      <c r="S118" s="12">
        <v>-6128</v>
      </c>
      <c r="T118" s="12">
        <v>-7727</v>
      </c>
      <c r="U118" s="12">
        <v>-9707</v>
      </c>
      <c r="V118" s="12">
        <v>-11523</v>
      </c>
      <c r="W118" s="12">
        <v>-13995</v>
      </c>
      <c r="X118" s="12">
        <v>-15257</v>
      </c>
      <c r="Y118" s="12">
        <v>-17044</v>
      </c>
      <c r="Z118" s="12">
        <v>-21838</v>
      </c>
      <c r="AA118" s="12">
        <v>-26628</v>
      </c>
      <c r="AB118" s="12">
        <v>-29614</v>
      </c>
      <c r="AC118" s="12">
        <v>-34406</v>
      </c>
      <c r="AD118" s="12">
        <v>-40467</v>
      </c>
      <c r="AE118" s="12">
        <v>-46321</v>
      </c>
      <c r="AF118" s="12">
        <v>-50426</v>
      </c>
      <c r="AG118" s="12">
        <v>-54193</v>
      </c>
      <c r="AH118" s="12">
        <v>-55537</v>
      </c>
      <c r="AI118" s="12">
        <v>-56494</v>
      </c>
      <c r="AJ118" s="12">
        <v>-59871</v>
      </c>
      <c r="AK118" s="12">
        <v>-60869</v>
      </c>
      <c r="AL118" s="12">
        <v>-63776</v>
      </c>
      <c r="AM118" s="12">
        <v>-67208</v>
      </c>
      <c r="AN118" s="12">
        <v>-66520</v>
      </c>
      <c r="AO118" s="27">
        <v>-69290</v>
      </c>
      <c r="AP118" s="27">
        <v>-75302</v>
      </c>
      <c r="AQ118" s="27">
        <v>-76494</v>
      </c>
      <c r="AR118" s="27">
        <v>-72523</v>
      </c>
      <c r="AS118" s="27">
        <v>-67761</v>
      </c>
      <c r="AT118" s="27">
        <v>-69153</v>
      </c>
      <c r="AU118" s="27">
        <v>-71574</v>
      </c>
      <c r="AV118" s="27">
        <v>-71964</v>
      </c>
      <c r="AW118" s="27">
        <v>-77821</v>
      </c>
      <c r="AX118" s="27">
        <v>-63600</v>
      </c>
      <c r="AY118" s="27">
        <v>-67268</v>
      </c>
      <c r="AZ118" s="27">
        <v>-72030</v>
      </c>
      <c r="BA118" s="27">
        <v>-14753</v>
      </c>
      <c r="BB118" s="27">
        <v>-51015</v>
      </c>
      <c r="BC118" s="27">
        <v>-57848</v>
      </c>
      <c r="BD118" s="27">
        <v>-45823</v>
      </c>
      <c r="BE118" s="27">
        <v>-55536</v>
      </c>
      <c r="BF118" s="27">
        <v>-60543</v>
      </c>
      <c r="BG118" s="27">
        <v>-66343</v>
      </c>
      <c r="BH118" s="27">
        <v>-67110</v>
      </c>
      <c r="BI118" s="27">
        <v>-56404</v>
      </c>
      <c r="BJ118" s="25">
        <v>-76327</v>
      </c>
      <c r="BK118" s="25">
        <v>-116213</v>
      </c>
      <c r="BL118" s="25">
        <v>-102646</v>
      </c>
      <c r="BM118" s="9">
        <v>-115945</v>
      </c>
      <c r="BN118" s="9">
        <v>-107907</v>
      </c>
      <c r="BO118" s="9">
        <v>-128898</v>
      </c>
      <c r="BP118" s="9">
        <v>-137900</v>
      </c>
      <c r="BQ118" s="9">
        <v>-145877</v>
      </c>
      <c r="BR118" s="9">
        <v>-158577</v>
      </c>
      <c r="BV118" s="34">
        <f t="shared" si="5"/>
        <v>-6.7600000000000004E-3</v>
      </c>
      <c r="BW118" s="34">
        <f t="shared" si="6"/>
        <v>-3.7516812865497078E-3</v>
      </c>
      <c r="BX118" s="35">
        <f t="shared" si="7"/>
        <v>3.0083187134502926E-3</v>
      </c>
      <c r="BZ118" s="34">
        <f t="shared" si="8"/>
        <v>-7.1159116251819097E-3</v>
      </c>
      <c r="CA118" s="35">
        <f t="shared" si="9"/>
        <v>3.3642303386322019E-3</v>
      </c>
    </row>
    <row r="119" spans="1:79" ht="14" customHeight="1" x14ac:dyDescent="0.2">
      <c r="A119" s="7" t="s">
        <v>186</v>
      </c>
      <c r="B119" s="12">
        <v>-609</v>
      </c>
      <c r="C119" s="12">
        <v>-582</v>
      </c>
      <c r="D119" s="12">
        <v>-607</v>
      </c>
      <c r="E119" s="12">
        <v>-648</v>
      </c>
      <c r="F119" s="12">
        <v>-642</v>
      </c>
      <c r="G119" s="12">
        <v>-792</v>
      </c>
      <c r="H119" s="12">
        <v>-979</v>
      </c>
      <c r="I119" s="12">
        <v>-1149</v>
      </c>
      <c r="J119" s="12">
        <v>-1568</v>
      </c>
      <c r="K119" s="12">
        <v>-1942</v>
      </c>
      <c r="L119" s="12">
        <v>-2106</v>
      </c>
      <c r="M119" s="12">
        <v>-2280</v>
      </c>
      <c r="N119" s="12">
        <v>-2520</v>
      </c>
      <c r="O119" s="12">
        <v>-2803</v>
      </c>
      <c r="P119" s="12">
        <v>-2812</v>
      </c>
      <c r="Q119" s="12">
        <v>-93</v>
      </c>
      <c r="R119" s="12">
        <v>-2650</v>
      </c>
      <c r="S119" s="12">
        <v>-2403</v>
      </c>
      <c r="T119" s="12">
        <v>-2224</v>
      </c>
      <c r="U119" s="12">
        <v>-2339</v>
      </c>
      <c r="V119" s="12">
        <v>-2288</v>
      </c>
      <c r="W119" s="12">
        <v>-2071</v>
      </c>
      <c r="X119" s="12">
        <v>-1845</v>
      </c>
      <c r="Y119" s="12">
        <v>-3310</v>
      </c>
      <c r="Z119" s="12">
        <v>-4118</v>
      </c>
      <c r="AA119" s="12">
        <v>-4329</v>
      </c>
      <c r="AB119" s="12">
        <v>-5290</v>
      </c>
      <c r="AC119" s="12">
        <v>-7416</v>
      </c>
      <c r="AD119" s="12">
        <v>-11395</v>
      </c>
      <c r="AE119" s="12">
        <v>-15991</v>
      </c>
      <c r="AF119" s="12">
        <v>-20222</v>
      </c>
      <c r="AG119" s="12">
        <v>-23637</v>
      </c>
      <c r="AH119" s="12">
        <v>-26788</v>
      </c>
      <c r="AI119" s="12">
        <v>-29203</v>
      </c>
      <c r="AJ119" s="12">
        <v>-33305</v>
      </c>
      <c r="AK119" s="12">
        <v>-36507</v>
      </c>
      <c r="AL119" s="12">
        <v>-41214</v>
      </c>
      <c r="AM119" s="12">
        <v>-46629</v>
      </c>
      <c r="AN119" s="12">
        <v>-52070</v>
      </c>
      <c r="AO119" s="27">
        <v>-59796</v>
      </c>
      <c r="AP119" s="27">
        <v>-68811</v>
      </c>
      <c r="AQ119" s="27">
        <v>-76819</v>
      </c>
      <c r="AR119" s="27">
        <v>-83544</v>
      </c>
      <c r="AS119" s="27">
        <v>-86228</v>
      </c>
      <c r="AT119" s="27">
        <v>-91836</v>
      </c>
      <c r="AU119" s="27">
        <v>-97722</v>
      </c>
      <c r="AV119" s="27">
        <v>-106003</v>
      </c>
      <c r="AW119" s="27">
        <v>-113718</v>
      </c>
      <c r="AX119" s="27">
        <v>-117954</v>
      </c>
      <c r="AY119" s="27">
        <v>-118502</v>
      </c>
      <c r="AZ119" s="27">
        <v>-115981</v>
      </c>
      <c r="BA119" s="27">
        <v>-112393</v>
      </c>
      <c r="BB119" s="27">
        <v>-105650</v>
      </c>
      <c r="BC119" s="27">
        <v>-100266</v>
      </c>
      <c r="BD119" s="27">
        <v>-95968</v>
      </c>
      <c r="BE119" s="27">
        <v>-90575</v>
      </c>
      <c r="BF119" s="27">
        <v>-86512</v>
      </c>
      <c r="BG119" s="27">
        <v>-83809</v>
      </c>
      <c r="BH119" s="27">
        <v>-82504</v>
      </c>
      <c r="BI119" s="27">
        <v>-78804</v>
      </c>
      <c r="BJ119" s="25">
        <v>-73253</v>
      </c>
      <c r="BK119" s="25">
        <v>-67738</v>
      </c>
      <c r="BL119" s="25">
        <v>-66507</v>
      </c>
      <c r="BM119" s="9">
        <v>-68227</v>
      </c>
      <c r="BN119" s="9">
        <v>-69055</v>
      </c>
      <c r="BO119" s="9">
        <v>-67829</v>
      </c>
      <c r="BP119" s="9">
        <v>-67793</v>
      </c>
      <c r="BQ119" s="9">
        <v>-66125</v>
      </c>
      <c r="BR119" s="9">
        <v>-62166</v>
      </c>
      <c r="BV119" s="34">
        <f t="shared" si="5"/>
        <v>-5.8337560975609756E-3</v>
      </c>
      <c r="BW119" s="34">
        <f t="shared" si="6"/>
        <v>-2.4308114035087721E-3</v>
      </c>
      <c r="BX119" s="35">
        <f t="shared" si="7"/>
        <v>3.4029446940522035E-3</v>
      </c>
      <c r="BZ119" s="34">
        <f t="shared" si="8"/>
        <v>-6.502523104836423E-3</v>
      </c>
      <c r="CA119" s="35">
        <f t="shared" si="9"/>
        <v>4.0717117013276509E-3</v>
      </c>
    </row>
    <row r="120" spans="1:79" ht="14" customHeight="1" x14ac:dyDescent="0.2">
      <c r="A120" s="7" t="s">
        <v>187</v>
      </c>
      <c r="B120" s="12">
        <v>-797</v>
      </c>
      <c r="C120" s="12">
        <v>-678</v>
      </c>
      <c r="D120" s="12">
        <v>-855</v>
      </c>
      <c r="E120" s="12">
        <v>-986</v>
      </c>
      <c r="F120" s="12">
        <v>-727</v>
      </c>
      <c r="G120" s="12">
        <v>-839</v>
      </c>
      <c r="H120" s="12">
        <v>-816</v>
      </c>
      <c r="I120" s="12">
        <v>-788</v>
      </c>
      <c r="J120" s="12">
        <v>-989</v>
      </c>
      <c r="K120" s="12">
        <v>-1356</v>
      </c>
      <c r="L120" s="12">
        <v>-1282</v>
      </c>
      <c r="M120" s="12">
        <v>-1382</v>
      </c>
      <c r="N120" s="12">
        <v>-1286</v>
      </c>
      <c r="O120" s="12">
        <v>-1756</v>
      </c>
      <c r="P120" s="12">
        <v>-2549</v>
      </c>
      <c r="Q120" s="12">
        <v>-885</v>
      </c>
      <c r="R120" s="12">
        <v>-3875</v>
      </c>
      <c r="S120" s="12">
        <v>-4724</v>
      </c>
      <c r="T120" s="12">
        <v>-7271</v>
      </c>
      <c r="U120" s="12">
        <v>-10224</v>
      </c>
      <c r="V120" s="12">
        <v>-12958</v>
      </c>
      <c r="W120" s="12">
        <v>-16129</v>
      </c>
      <c r="X120" s="12">
        <v>-21743</v>
      </c>
      <c r="Y120" s="12">
        <v>-22410</v>
      </c>
      <c r="Z120" s="12">
        <v>-23438</v>
      </c>
      <c r="AA120" s="12">
        <v>-23298</v>
      </c>
      <c r="AB120" s="12">
        <v>-21727</v>
      </c>
      <c r="AC120" s="12">
        <v>-20422</v>
      </c>
      <c r="AD120" s="12">
        <v>-20003</v>
      </c>
      <c r="AE120" s="12">
        <v>-18032</v>
      </c>
      <c r="AF120" s="12">
        <v>-20325</v>
      </c>
      <c r="AG120" s="12">
        <v>-15120</v>
      </c>
      <c r="AH120" s="12">
        <v>-11442</v>
      </c>
      <c r="AI120" s="12">
        <v>-7623</v>
      </c>
      <c r="AJ120" s="12">
        <v>-7069</v>
      </c>
      <c r="AK120" s="12">
        <v>-5489</v>
      </c>
      <c r="AL120" s="12">
        <v>-6790</v>
      </c>
      <c r="AM120" s="12">
        <v>-8803</v>
      </c>
      <c r="AN120" s="12">
        <v>-5117</v>
      </c>
      <c r="AO120" s="27">
        <v>-9888</v>
      </c>
      <c r="AP120" s="27">
        <v>-9194</v>
      </c>
      <c r="AQ120" s="27">
        <v>-8275</v>
      </c>
      <c r="AR120" s="27">
        <v>-6541</v>
      </c>
      <c r="AS120" s="27">
        <v>-4473</v>
      </c>
      <c r="AT120" s="27">
        <v>-3945</v>
      </c>
      <c r="AU120" s="27">
        <v>-7306</v>
      </c>
      <c r="AV120" s="27">
        <v>-10131</v>
      </c>
      <c r="AW120" s="27">
        <v>-12874</v>
      </c>
      <c r="AX120" s="27">
        <v>-14966</v>
      </c>
      <c r="AY120" s="27">
        <v>-29539</v>
      </c>
      <c r="AZ120" s="27">
        <v>-35872</v>
      </c>
      <c r="BA120" s="27">
        <v>-8128</v>
      </c>
      <c r="BB120" s="27">
        <v>-35053</v>
      </c>
      <c r="BC120" s="27">
        <v>-39900</v>
      </c>
      <c r="BD120" s="27">
        <v>-37781</v>
      </c>
      <c r="BE120" s="27">
        <v>-41859</v>
      </c>
      <c r="BF120" s="27">
        <v>-44013</v>
      </c>
      <c r="BG120" s="27">
        <v>-44441</v>
      </c>
      <c r="BH120" s="27">
        <v>-47501</v>
      </c>
      <c r="BI120" s="27">
        <v>-40568</v>
      </c>
      <c r="BJ120" s="25">
        <v>-53701</v>
      </c>
      <c r="BK120" s="25">
        <v>-60895</v>
      </c>
      <c r="BL120" s="25">
        <v>-49077</v>
      </c>
      <c r="BM120" s="9">
        <v>-70314</v>
      </c>
      <c r="BN120" s="9">
        <v>-65315</v>
      </c>
      <c r="BO120" s="9">
        <v>-68250</v>
      </c>
      <c r="BP120" s="9">
        <v>-73069</v>
      </c>
      <c r="BQ120" s="9">
        <v>-75755</v>
      </c>
      <c r="BR120" s="9">
        <v>-76594</v>
      </c>
      <c r="BV120" s="34">
        <f t="shared" si="5"/>
        <v>-9.646829268292683E-4</v>
      </c>
      <c r="BW120" s="34">
        <f t="shared" si="6"/>
        <v>-1.79375E-3</v>
      </c>
      <c r="BX120" s="35">
        <f t="shared" si="7"/>
        <v>-8.2906707317073169E-4</v>
      </c>
      <c r="BZ120" s="34">
        <f t="shared" si="8"/>
        <v>-8.688174481676778E-4</v>
      </c>
      <c r="CA120" s="35">
        <f t="shared" si="9"/>
        <v>-9.2493255183232219E-4</v>
      </c>
    </row>
    <row r="121" spans="1:79" ht="14" customHeight="1" x14ac:dyDescent="0.2">
      <c r="A121" s="8" t="s">
        <v>118</v>
      </c>
      <c r="B121" s="9">
        <v>-797</v>
      </c>
      <c r="C121" s="9">
        <v>-678</v>
      </c>
      <c r="D121" s="9">
        <v>-855</v>
      </c>
      <c r="E121" s="9">
        <v>-986</v>
      </c>
      <c r="F121" s="9">
        <v>-727</v>
      </c>
      <c r="G121" s="9">
        <v>-839</v>
      </c>
      <c r="H121" s="9">
        <v>-816</v>
      </c>
      <c r="I121" s="9">
        <v>-788</v>
      </c>
      <c r="J121" s="9">
        <v>-989</v>
      </c>
      <c r="K121" s="9">
        <v>-1356</v>
      </c>
      <c r="L121" s="9">
        <v>-1282</v>
      </c>
      <c r="M121" s="9">
        <v>-1382</v>
      </c>
      <c r="N121" s="9">
        <v>-1286</v>
      </c>
      <c r="O121" s="9">
        <v>-1756</v>
      </c>
      <c r="P121" s="9">
        <v>-2549</v>
      </c>
      <c r="Q121" s="9">
        <v>-885</v>
      </c>
      <c r="R121" s="9">
        <v>-3875</v>
      </c>
      <c r="S121" s="9">
        <v>-4724</v>
      </c>
      <c r="T121" s="9">
        <v>-7271</v>
      </c>
      <c r="U121" s="9">
        <v>-10224</v>
      </c>
      <c r="V121" s="9">
        <v>-12958</v>
      </c>
      <c r="W121" s="9">
        <v>-16129</v>
      </c>
      <c r="X121" s="9">
        <v>-21743</v>
      </c>
      <c r="Y121" s="9">
        <v>-22410</v>
      </c>
      <c r="Z121" s="9">
        <v>-23438</v>
      </c>
      <c r="AA121" s="9">
        <v>-23298</v>
      </c>
      <c r="AB121" s="9">
        <v>-21727</v>
      </c>
      <c r="AC121" s="9">
        <v>-20422</v>
      </c>
      <c r="AD121" s="9">
        <v>-20003</v>
      </c>
      <c r="AE121" s="9">
        <v>-18032</v>
      </c>
      <c r="AF121" s="9">
        <v>-20325</v>
      </c>
      <c r="AG121" s="9">
        <v>-15120</v>
      </c>
      <c r="AH121" s="9">
        <v>-11442</v>
      </c>
      <c r="AI121" s="9">
        <v>-7623</v>
      </c>
      <c r="AJ121" s="9">
        <v>-7069</v>
      </c>
      <c r="AK121" s="9">
        <v>-5489</v>
      </c>
      <c r="AL121" s="9">
        <v>-6790</v>
      </c>
      <c r="AM121" s="9">
        <v>-8802</v>
      </c>
      <c r="AN121" s="9">
        <v>-5116</v>
      </c>
      <c r="AO121" s="25">
        <v>-9888</v>
      </c>
      <c r="AP121" s="25">
        <v>-9194</v>
      </c>
      <c r="AQ121" s="25">
        <v>-8274</v>
      </c>
      <c r="AR121" s="25">
        <v>-6540</v>
      </c>
      <c r="AS121" s="25">
        <v>-4473</v>
      </c>
      <c r="AT121" s="25">
        <v>-3945</v>
      </c>
      <c r="AU121" s="25">
        <v>-7306</v>
      </c>
      <c r="AV121" s="25">
        <v>-10131</v>
      </c>
      <c r="AW121" s="25">
        <v>-12874</v>
      </c>
      <c r="AX121" s="25">
        <v>-14966</v>
      </c>
      <c r="AY121" s="25">
        <v>-29539</v>
      </c>
      <c r="AZ121" s="25">
        <v>-35872</v>
      </c>
      <c r="BA121" s="25">
        <v>-8128</v>
      </c>
      <c r="BB121" s="25">
        <v>-35053</v>
      </c>
      <c r="BC121" s="25">
        <v>-39900</v>
      </c>
      <c r="BD121" s="25">
        <v>-37781</v>
      </c>
      <c r="BE121" s="25">
        <v>-41859</v>
      </c>
      <c r="BF121" s="25">
        <v>-44013</v>
      </c>
      <c r="BG121" s="25">
        <v>-44441</v>
      </c>
      <c r="BH121" s="25">
        <v>-47501</v>
      </c>
      <c r="BI121" s="25">
        <v>-40568</v>
      </c>
      <c r="BJ121" s="25">
        <v>-53701</v>
      </c>
      <c r="BK121" s="25">
        <v>-60895</v>
      </c>
      <c r="BL121" s="25">
        <v>-49077</v>
      </c>
      <c r="BM121" s="9">
        <v>-70314</v>
      </c>
      <c r="BN121" s="9">
        <v>-65315</v>
      </c>
      <c r="BO121" s="9">
        <v>-68250</v>
      </c>
      <c r="BP121" s="9">
        <v>-73069</v>
      </c>
      <c r="BQ121" s="9">
        <v>-75755</v>
      </c>
      <c r="BR121" s="9">
        <v>-76594</v>
      </c>
      <c r="BV121" s="34">
        <f t="shared" si="5"/>
        <v>-9.646829268292683E-4</v>
      </c>
      <c r="BW121" s="34">
        <f t="shared" si="6"/>
        <v>-1.79375E-3</v>
      </c>
      <c r="BX121" s="35">
        <f t="shared" si="7"/>
        <v>-8.2906707317073169E-4</v>
      </c>
      <c r="BZ121" s="34">
        <f t="shared" si="8"/>
        <v>-8.688174481676778E-4</v>
      </c>
      <c r="CA121" s="35">
        <f t="shared" si="9"/>
        <v>-9.2493255183232219E-4</v>
      </c>
    </row>
    <row r="122" spans="1:79" ht="14" customHeight="1" x14ac:dyDescent="0.2">
      <c r="A122" s="8" t="s">
        <v>119</v>
      </c>
      <c r="B122" s="9" t="s">
        <v>120</v>
      </c>
      <c r="C122" s="9" t="s">
        <v>120</v>
      </c>
      <c r="D122" s="9" t="s">
        <v>120</v>
      </c>
      <c r="E122" s="9" t="s">
        <v>120</v>
      </c>
      <c r="F122" s="9" t="s">
        <v>120</v>
      </c>
      <c r="G122" s="9" t="s">
        <v>120</v>
      </c>
      <c r="H122" s="9" t="s">
        <v>120</v>
      </c>
      <c r="I122" s="9" t="s">
        <v>120</v>
      </c>
      <c r="J122" s="9" t="s">
        <v>120</v>
      </c>
      <c r="K122" s="9" t="s">
        <v>120</v>
      </c>
      <c r="L122" s="9" t="s">
        <v>120</v>
      </c>
      <c r="M122" s="9" t="s">
        <v>120</v>
      </c>
      <c r="N122" s="9" t="s">
        <v>120</v>
      </c>
      <c r="O122" s="9" t="s">
        <v>120</v>
      </c>
      <c r="P122" s="9" t="s">
        <v>120</v>
      </c>
      <c r="Q122" s="9" t="s">
        <v>120</v>
      </c>
      <c r="R122" s="9" t="s">
        <v>120</v>
      </c>
      <c r="S122" s="9" t="s">
        <v>120</v>
      </c>
      <c r="T122" s="9" t="s">
        <v>120</v>
      </c>
      <c r="U122" s="9" t="s">
        <v>120</v>
      </c>
      <c r="V122" s="9" t="s">
        <v>120</v>
      </c>
      <c r="W122" s="9" t="s">
        <v>120</v>
      </c>
      <c r="X122" s="9" t="s">
        <v>120</v>
      </c>
      <c r="Y122" s="9" t="s">
        <v>120</v>
      </c>
      <c r="Z122" s="9" t="s">
        <v>120</v>
      </c>
      <c r="AA122" s="9" t="s">
        <v>120</v>
      </c>
      <c r="AB122" s="9" t="s">
        <v>120</v>
      </c>
      <c r="AC122" s="9" t="s">
        <v>120</v>
      </c>
      <c r="AD122" s="9" t="s">
        <v>120</v>
      </c>
      <c r="AE122" s="9" t="s">
        <v>120</v>
      </c>
      <c r="AF122" s="9" t="s">
        <v>120</v>
      </c>
      <c r="AG122" s="9" t="s">
        <v>120</v>
      </c>
      <c r="AH122" s="9" t="s">
        <v>120</v>
      </c>
      <c r="AI122" s="9" t="s">
        <v>120</v>
      </c>
      <c r="AJ122" s="9" t="s">
        <v>120</v>
      </c>
      <c r="AK122" s="9" t="s">
        <v>120</v>
      </c>
      <c r="AL122" s="9" t="s">
        <v>120</v>
      </c>
      <c r="AM122" s="9">
        <v>-1</v>
      </c>
      <c r="AN122" s="9">
        <v>-1</v>
      </c>
      <c r="AO122" s="25" t="s">
        <v>120</v>
      </c>
      <c r="AP122" s="25" t="s">
        <v>120</v>
      </c>
      <c r="AQ122" s="25">
        <v>-1</v>
      </c>
      <c r="AR122" s="25">
        <v>-1</v>
      </c>
      <c r="AS122" s="25" t="s">
        <v>120</v>
      </c>
      <c r="AT122" s="25" t="s">
        <v>120</v>
      </c>
      <c r="AU122" s="25" t="s">
        <v>120</v>
      </c>
      <c r="AV122" s="25" t="s">
        <v>120</v>
      </c>
      <c r="AW122" s="25" t="s">
        <v>120</v>
      </c>
      <c r="AX122" s="25" t="s">
        <v>120</v>
      </c>
      <c r="AY122" s="25" t="s">
        <v>120</v>
      </c>
      <c r="AZ122" s="25" t="s">
        <v>120</v>
      </c>
      <c r="BA122" s="25" t="s">
        <v>120</v>
      </c>
      <c r="BB122" s="25" t="s">
        <v>120</v>
      </c>
      <c r="BC122" s="25" t="s">
        <v>120</v>
      </c>
      <c r="BD122" s="25" t="s">
        <v>120</v>
      </c>
      <c r="BE122" s="25" t="s">
        <v>100</v>
      </c>
      <c r="BF122" s="25" t="s">
        <v>100</v>
      </c>
      <c r="BG122" s="25" t="s">
        <v>120</v>
      </c>
      <c r="BH122" s="25" t="s">
        <v>120</v>
      </c>
      <c r="BI122" s="25" t="s">
        <v>120</v>
      </c>
      <c r="BJ122" s="25" t="s">
        <v>120</v>
      </c>
      <c r="BK122" s="25" t="s">
        <v>120</v>
      </c>
      <c r="BL122" s="25" t="s">
        <v>120</v>
      </c>
      <c r="BM122" s="9" t="s">
        <v>120</v>
      </c>
      <c r="BN122" s="9" t="s">
        <v>120</v>
      </c>
      <c r="BO122" s="9" t="s">
        <v>120</v>
      </c>
      <c r="BP122" s="9" t="s">
        <v>120</v>
      </c>
      <c r="BQ122" s="9" t="s">
        <v>120</v>
      </c>
      <c r="BR122" s="9" t="s">
        <v>120</v>
      </c>
      <c r="BV122" s="34" t="e">
        <f t="shared" si="5"/>
        <v>#VALUE!</v>
      </c>
      <c r="BW122" s="34" t="e">
        <f t="shared" si="6"/>
        <v>#VALUE!</v>
      </c>
      <c r="BX122" s="35" t="e">
        <f t="shared" si="7"/>
        <v>#VALUE!</v>
      </c>
      <c r="BZ122" s="34" t="e">
        <f t="shared" si="8"/>
        <v>#VALUE!</v>
      </c>
      <c r="CA122" s="35" t="e">
        <f t="shared" si="9"/>
        <v>#VALUE!</v>
      </c>
    </row>
    <row r="123" spans="1:79" ht="14" customHeight="1" x14ac:dyDescent="0.2">
      <c r="A123" s="7" t="s">
        <v>188</v>
      </c>
      <c r="B123" s="12" t="s">
        <v>100</v>
      </c>
      <c r="C123" s="12" t="s">
        <v>100</v>
      </c>
      <c r="D123" s="12" t="s">
        <v>100</v>
      </c>
      <c r="E123" s="12" t="s">
        <v>100</v>
      </c>
      <c r="F123" s="12" t="s">
        <v>100</v>
      </c>
      <c r="G123" s="12" t="s">
        <v>100</v>
      </c>
      <c r="H123" s="12" t="s">
        <v>100</v>
      </c>
      <c r="I123" s="12" t="s">
        <v>100</v>
      </c>
      <c r="J123" s="12" t="s">
        <v>100</v>
      </c>
      <c r="K123" s="12" t="s">
        <v>100</v>
      </c>
      <c r="L123" s="12" t="s">
        <v>100</v>
      </c>
      <c r="M123" s="12" t="s">
        <v>100</v>
      </c>
      <c r="N123" s="12" t="s">
        <v>100</v>
      </c>
      <c r="O123" s="12" t="s">
        <v>100</v>
      </c>
      <c r="P123" s="12" t="s">
        <v>100</v>
      </c>
      <c r="Q123" s="12" t="s">
        <v>100</v>
      </c>
      <c r="R123" s="12" t="s">
        <v>100</v>
      </c>
      <c r="S123" s="12" t="s">
        <v>100</v>
      </c>
      <c r="T123" s="12" t="s">
        <v>100</v>
      </c>
      <c r="U123" s="12" t="s">
        <v>100</v>
      </c>
      <c r="V123" s="12" t="s">
        <v>100</v>
      </c>
      <c r="W123" s="12" t="s">
        <v>100</v>
      </c>
      <c r="X123" s="12" t="s">
        <v>100</v>
      </c>
      <c r="Y123" s="12" t="s">
        <v>100</v>
      </c>
      <c r="Z123" s="12" t="s">
        <v>100</v>
      </c>
      <c r="AA123" s="12" t="s">
        <v>100</v>
      </c>
      <c r="AB123" s="12" t="s">
        <v>100</v>
      </c>
      <c r="AC123" s="12" t="s">
        <v>100</v>
      </c>
      <c r="AD123" s="12" t="s">
        <v>100</v>
      </c>
      <c r="AE123" s="12" t="s">
        <v>100</v>
      </c>
      <c r="AF123" s="12" t="s">
        <v>100</v>
      </c>
      <c r="AG123" s="12" t="s">
        <v>100</v>
      </c>
      <c r="AH123" s="12" t="s">
        <v>100</v>
      </c>
      <c r="AI123" s="12" t="s">
        <v>100</v>
      </c>
      <c r="AJ123" s="12" t="s">
        <v>100</v>
      </c>
      <c r="AK123" s="12" t="s">
        <v>100</v>
      </c>
      <c r="AL123" s="12" t="s">
        <v>100</v>
      </c>
      <c r="AM123" s="12">
        <v>-1</v>
      </c>
      <c r="AN123" s="12">
        <v>-1</v>
      </c>
      <c r="AO123" s="27">
        <v>-2</v>
      </c>
      <c r="AP123" s="27">
        <v>-2</v>
      </c>
      <c r="AQ123" s="27" t="s">
        <v>100</v>
      </c>
      <c r="AR123" s="27">
        <v>-2460</v>
      </c>
      <c r="AS123" s="27">
        <v>-2972</v>
      </c>
      <c r="AT123" s="27">
        <v>-3425</v>
      </c>
      <c r="AU123" s="27">
        <v>-2661</v>
      </c>
      <c r="AV123" s="27">
        <v>-4759</v>
      </c>
      <c r="AW123" s="27">
        <v>6027</v>
      </c>
      <c r="AX123" s="27">
        <v>349</v>
      </c>
      <c r="AY123" s="27">
        <v>-2431</v>
      </c>
      <c r="AZ123" s="27">
        <v>-142</v>
      </c>
      <c r="BA123" s="27">
        <v>-3537</v>
      </c>
      <c r="BB123" s="27">
        <v>-3048</v>
      </c>
      <c r="BC123" s="27">
        <v>-2568</v>
      </c>
      <c r="BD123" s="27">
        <v>324</v>
      </c>
      <c r="BE123" s="27">
        <v>-1947</v>
      </c>
      <c r="BF123" s="27">
        <v>-3302</v>
      </c>
      <c r="BG123" s="27">
        <v>-1985</v>
      </c>
      <c r="BH123" s="27">
        <v>-611</v>
      </c>
      <c r="BI123" s="27">
        <v>-1398</v>
      </c>
      <c r="BJ123" s="25">
        <v>-6761</v>
      </c>
      <c r="BK123" s="25">
        <v>3165</v>
      </c>
      <c r="BL123" s="25">
        <v>-2732</v>
      </c>
      <c r="BM123" s="9">
        <v>-532</v>
      </c>
      <c r="BN123" s="9">
        <v>-1889</v>
      </c>
      <c r="BO123" s="9">
        <v>-882</v>
      </c>
      <c r="BP123" s="9">
        <v>-824</v>
      </c>
      <c r="BQ123" s="9">
        <v>-776</v>
      </c>
      <c r="BR123" s="9">
        <v>-732</v>
      </c>
      <c r="BV123" s="34">
        <f t="shared" si="5"/>
        <v>-1.9512195121951219E-7</v>
      </c>
      <c r="BW123" s="34">
        <f t="shared" si="6"/>
        <v>-9.9853801169590638E-5</v>
      </c>
      <c r="BX123" s="35">
        <f t="shared" si="7"/>
        <v>-9.9658679218371122E-5</v>
      </c>
      <c r="BZ123" s="34">
        <f t="shared" si="8"/>
        <v>-1.889966169605564E-7</v>
      </c>
      <c r="CA123" s="35">
        <f t="shared" si="9"/>
        <v>-9.9664804552630084E-5</v>
      </c>
    </row>
    <row r="124" spans="1:79" ht="14" customHeight="1" x14ac:dyDescent="0.2">
      <c r="A124" s="40" t="s">
        <v>189</v>
      </c>
      <c r="B124" s="13">
        <v>6889</v>
      </c>
      <c r="C124" s="13">
        <v>7740</v>
      </c>
      <c r="D124" s="13">
        <v>8199</v>
      </c>
      <c r="E124" s="13">
        <v>8591</v>
      </c>
      <c r="F124" s="13">
        <v>9386</v>
      </c>
      <c r="G124" s="13">
        <v>10268</v>
      </c>
      <c r="H124" s="13">
        <v>11090</v>
      </c>
      <c r="I124" s="13">
        <v>12699</v>
      </c>
      <c r="J124" s="13">
        <v>14380</v>
      </c>
      <c r="K124" s="13">
        <v>14841</v>
      </c>
      <c r="L124" s="13">
        <v>15478</v>
      </c>
      <c r="M124" s="13">
        <v>17349</v>
      </c>
      <c r="N124" s="13">
        <v>21449</v>
      </c>
      <c r="O124" s="13">
        <v>23244</v>
      </c>
      <c r="P124" s="13">
        <v>26727</v>
      </c>
      <c r="Q124" s="13">
        <v>6949</v>
      </c>
      <c r="R124" s="13">
        <v>29901</v>
      </c>
      <c r="S124" s="13">
        <v>35458</v>
      </c>
      <c r="T124" s="13">
        <v>42633</v>
      </c>
      <c r="U124" s="13">
        <v>52533</v>
      </c>
      <c r="V124" s="13">
        <v>68766</v>
      </c>
      <c r="W124" s="13">
        <v>85032</v>
      </c>
      <c r="X124" s="13">
        <v>89808</v>
      </c>
      <c r="Y124" s="13">
        <v>111102</v>
      </c>
      <c r="Z124" s="13">
        <v>129478</v>
      </c>
      <c r="AA124" s="13">
        <v>136017</v>
      </c>
      <c r="AB124" s="13">
        <v>138611</v>
      </c>
      <c r="AC124" s="13">
        <v>151803</v>
      </c>
      <c r="AD124" s="13">
        <v>168981</v>
      </c>
      <c r="AE124" s="13">
        <v>184347</v>
      </c>
      <c r="AF124" s="13">
        <v>194448</v>
      </c>
      <c r="AG124" s="13">
        <v>199344</v>
      </c>
      <c r="AH124" s="13">
        <v>198713</v>
      </c>
      <c r="AI124" s="13">
        <v>202932</v>
      </c>
      <c r="AJ124" s="13">
        <v>232134</v>
      </c>
      <c r="AK124" s="13">
        <v>241053</v>
      </c>
      <c r="AL124" s="13">
        <v>243984</v>
      </c>
      <c r="AM124" s="13">
        <v>241118</v>
      </c>
      <c r="AN124" s="13">
        <v>229755</v>
      </c>
      <c r="AO124" s="28">
        <v>222949</v>
      </c>
      <c r="AP124" s="28">
        <v>206167</v>
      </c>
      <c r="AQ124" s="28">
        <v>170949</v>
      </c>
      <c r="AR124" s="28">
        <v>153073</v>
      </c>
      <c r="AS124" s="28">
        <v>160245</v>
      </c>
      <c r="AT124" s="28">
        <v>183986</v>
      </c>
      <c r="AU124" s="28">
        <v>226603</v>
      </c>
      <c r="AV124" s="28">
        <v>237109</v>
      </c>
      <c r="AW124" s="28">
        <v>252757</v>
      </c>
      <c r="AX124" s="28">
        <v>186902</v>
      </c>
      <c r="AY124" s="28">
        <v>196194</v>
      </c>
      <c r="AZ124" s="28">
        <v>229962</v>
      </c>
      <c r="BA124" s="28">
        <v>220408</v>
      </c>
      <c r="BB124" s="28">
        <v>220885</v>
      </c>
      <c r="BC124" s="28">
        <v>228956</v>
      </c>
      <c r="BD124" s="28">
        <v>223181</v>
      </c>
      <c r="BE124" s="28">
        <v>240033</v>
      </c>
      <c r="BF124" s="28">
        <v>262551</v>
      </c>
      <c r="BG124" s="28">
        <v>324975</v>
      </c>
      <c r="BH124" s="28">
        <v>375158</v>
      </c>
      <c r="BI124" s="28">
        <v>345470</v>
      </c>
      <c r="BJ124" s="26">
        <v>352338</v>
      </c>
      <c r="BK124" s="26">
        <v>475887</v>
      </c>
      <c r="BL124" s="26">
        <v>658267</v>
      </c>
      <c r="BM124" s="10">
        <v>888597</v>
      </c>
      <c r="BN124" s="10">
        <v>965470</v>
      </c>
      <c r="BO124" s="10">
        <v>1013393</v>
      </c>
      <c r="BP124" s="10">
        <v>1072446</v>
      </c>
      <c r="BQ124" s="10">
        <v>1135665</v>
      </c>
      <c r="BR124" s="10">
        <v>1190392</v>
      </c>
      <c r="BV124" s="39">
        <f t="shared" si="5"/>
        <v>2.1751121951219511E-2</v>
      </c>
      <c r="BW124" s="39">
        <f t="shared" si="6"/>
        <v>2.4059466374269006E-2</v>
      </c>
      <c r="BX124" s="36">
        <f t="shared" si="7"/>
        <v>2.3083444230494951E-3</v>
      </c>
      <c r="BZ124" s="34">
        <f t="shared" si="8"/>
        <v>1.9482432764453515E-2</v>
      </c>
      <c r="CA124" s="35">
        <f t="shared" si="9"/>
        <v>4.577033609815491E-3</v>
      </c>
    </row>
    <row r="125" spans="1:79" ht="14" customHeight="1" x14ac:dyDescent="0.2">
      <c r="A125" s="8" t="s">
        <v>118</v>
      </c>
      <c r="B125" s="14">
        <v>7498</v>
      </c>
      <c r="C125" s="14">
        <v>8322</v>
      </c>
      <c r="D125" s="14">
        <v>8805</v>
      </c>
      <c r="E125" s="14">
        <v>9239</v>
      </c>
      <c r="F125" s="14">
        <v>10028</v>
      </c>
      <c r="G125" s="14">
        <v>11060</v>
      </c>
      <c r="H125" s="14">
        <v>12069</v>
      </c>
      <c r="I125" s="14">
        <v>13848</v>
      </c>
      <c r="J125" s="14">
        <v>15948</v>
      </c>
      <c r="K125" s="14">
        <v>16783</v>
      </c>
      <c r="L125" s="14">
        <v>17584</v>
      </c>
      <c r="M125" s="14">
        <v>19629</v>
      </c>
      <c r="N125" s="14">
        <v>23969</v>
      </c>
      <c r="O125" s="14">
        <v>26047</v>
      </c>
      <c r="P125" s="14">
        <v>29539</v>
      </c>
      <c r="Q125" s="14">
        <v>7042</v>
      </c>
      <c r="R125" s="14">
        <v>32551</v>
      </c>
      <c r="S125" s="14">
        <v>37860</v>
      </c>
      <c r="T125" s="14">
        <v>44857</v>
      </c>
      <c r="U125" s="14">
        <v>54872</v>
      </c>
      <c r="V125" s="14">
        <v>71054</v>
      </c>
      <c r="W125" s="14">
        <v>87102</v>
      </c>
      <c r="X125" s="14">
        <v>91653</v>
      </c>
      <c r="Y125" s="14">
        <v>114411</v>
      </c>
      <c r="Z125" s="14">
        <v>133595</v>
      </c>
      <c r="AA125" s="14">
        <v>140346</v>
      </c>
      <c r="AB125" s="14">
        <v>143901</v>
      </c>
      <c r="AC125" s="14">
        <v>159219</v>
      </c>
      <c r="AD125" s="14">
        <v>180376</v>
      </c>
      <c r="AE125" s="14">
        <v>200338</v>
      </c>
      <c r="AF125" s="14">
        <v>214670</v>
      </c>
      <c r="AG125" s="14">
        <v>222981</v>
      </c>
      <c r="AH125" s="14">
        <v>225501</v>
      </c>
      <c r="AI125" s="14">
        <v>232135</v>
      </c>
      <c r="AJ125" s="14">
        <v>265439</v>
      </c>
      <c r="AK125" s="14">
        <v>277560</v>
      </c>
      <c r="AL125" s="14">
        <v>285198</v>
      </c>
      <c r="AM125" s="14">
        <v>287748</v>
      </c>
      <c r="AN125" s="14">
        <v>281826</v>
      </c>
      <c r="AO125" s="29">
        <v>282745</v>
      </c>
      <c r="AP125" s="29">
        <v>274978</v>
      </c>
      <c r="AQ125" s="29">
        <v>247769</v>
      </c>
      <c r="AR125" s="29">
        <v>236618</v>
      </c>
      <c r="AS125" s="29">
        <v>246473</v>
      </c>
      <c r="AT125" s="29">
        <v>275822</v>
      </c>
      <c r="AU125" s="29">
        <v>324325</v>
      </c>
      <c r="AV125" s="29">
        <v>343112</v>
      </c>
      <c r="AW125" s="29">
        <v>366475</v>
      </c>
      <c r="AX125" s="29">
        <v>304856</v>
      </c>
      <c r="AY125" s="29">
        <v>314696</v>
      </c>
      <c r="AZ125" s="29">
        <v>345943</v>
      </c>
      <c r="BA125" s="29">
        <v>332801</v>
      </c>
      <c r="BB125" s="29">
        <v>326535</v>
      </c>
      <c r="BC125" s="29">
        <v>329222</v>
      </c>
      <c r="BD125" s="29">
        <v>319149</v>
      </c>
      <c r="BE125" s="29">
        <v>330608</v>
      </c>
      <c r="BF125" s="29">
        <v>349063</v>
      </c>
      <c r="BG125" s="29">
        <v>408784</v>
      </c>
      <c r="BH125" s="29">
        <v>457662</v>
      </c>
      <c r="BI125" s="29">
        <v>424274</v>
      </c>
      <c r="BJ125" s="29">
        <v>425591</v>
      </c>
      <c r="BK125" s="29">
        <v>543625</v>
      </c>
      <c r="BL125" s="29">
        <v>724774</v>
      </c>
      <c r="BM125" s="14">
        <v>956824</v>
      </c>
      <c r="BN125" s="14">
        <v>1034525</v>
      </c>
      <c r="BO125" s="14">
        <v>1081222</v>
      </c>
      <c r="BP125" s="14">
        <v>1140239</v>
      </c>
      <c r="BQ125" s="14">
        <v>1201790</v>
      </c>
      <c r="BR125" s="14">
        <v>1252558</v>
      </c>
      <c r="BV125" s="34">
        <f t="shared" si="5"/>
        <v>2.7584878048780487E-2</v>
      </c>
      <c r="BW125" s="34">
        <f t="shared" si="6"/>
        <v>2.6490277777777779E-2</v>
      </c>
      <c r="BX125" s="35">
        <f t="shared" si="7"/>
        <v>-1.0946002710027075E-3</v>
      </c>
      <c r="BZ125" s="34">
        <f t="shared" si="8"/>
        <v>2.5984955869289939E-2</v>
      </c>
      <c r="CA125" s="35">
        <f t="shared" si="9"/>
        <v>5.0532190848784006E-4</v>
      </c>
    </row>
    <row r="126" spans="1:79" ht="14" customHeight="1" x14ac:dyDescent="0.2">
      <c r="A126" s="8" t="s">
        <v>119</v>
      </c>
      <c r="B126" s="9">
        <v>-609</v>
      </c>
      <c r="C126" s="9">
        <v>-582</v>
      </c>
      <c r="D126" s="9">
        <v>-607</v>
      </c>
      <c r="E126" s="9">
        <v>-648</v>
      </c>
      <c r="F126" s="9">
        <v>-642</v>
      </c>
      <c r="G126" s="9">
        <v>-792</v>
      </c>
      <c r="H126" s="9">
        <v>-979</v>
      </c>
      <c r="I126" s="9">
        <v>-1149</v>
      </c>
      <c r="J126" s="9">
        <v>-1568</v>
      </c>
      <c r="K126" s="9">
        <v>-1942</v>
      </c>
      <c r="L126" s="9">
        <v>-2106</v>
      </c>
      <c r="M126" s="9">
        <v>-2280</v>
      </c>
      <c r="N126" s="9">
        <v>-2520</v>
      </c>
      <c r="O126" s="9">
        <v>-2803</v>
      </c>
      <c r="P126" s="9">
        <v>-2812</v>
      </c>
      <c r="Q126" s="9">
        <v>-93</v>
      </c>
      <c r="R126" s="9">
        <v>-2650</v>
      </c>
      <c r="S126" s="9">
        <v>-2403</v>
      </c>
      <c r="T126" s="9">
        <v>-2224</v>
      </c>
      <c r="U126" s="9">
        <v>-2339</v>
      </c>
      <c r="V126" s="9">
        <v>-2288</v>
      </c>
      <c r="W126" s="9">
        <v>-2071</v>
      </c>
      <c r="X126" s="9">
        <v>-1845</v>
      </c>
      <c r="Y126" s="9">
        <v>-3310</v>
      </c>
      <c r="Z126" s="9">
        <v>-4118</v>
      </c>
      <c r="AA126" s="9">
        <v>-4329</v>
      </c>
      <c r="AB126" s="9">
        <v>-5290</v>
      </c>
      <c r="AC126" s="9">
        <v>-7416</v>
      </c>
      <c r="AD126" s="9">
        <v>-11395</v>
      </c>
      <c r="AE126" s="9">
        <v>-15991</v>
      </c>
      <c r="AF126" s="9">
        <v>-20222</v>
      </c>
      <c r="AG126" s="9">
        <v>-23637</v>
      </c>
      <c r="AH126" s="9">
        <v>-26788</v>
      </c>
      <c r="AI126" s="9">
        <v>-29203</v>
      </c>
      <c r="AJ126" s="9">
        <v>-33305</v>
      </c>
      <c r="AK126" s="9">
        <v>-36507</v>
      </c>
      <c r="AL126" s="9">
        <v>-41214</v>
      </c>
      <c r="AM126" s="9">
        <v>-46630</v>
      </c>
      <c r="AN126" s="9">
        <v>-52071</v>
      </c>
      <c r="AO126" s="25">
        <v>-59796</v>
      </c>
      <c r="AP126" s="25">
        <v>-68811</v>
      </c>
      <c r="AQ126" s="25">
        <v>-76820</v>
      </c>
      <c r="AR126" s="25">
        <v>-83545</v>
      </c>
      <c r="AS126" s="25">
        <v>-86228</v>
      </c>
      <c r="AT126" s="25">
        <v>-91836</v>
      </c>
      <c r="AU126" s="25">
        <v>-97722</v>
      </c>
      <c r="AV126" s="25">
        <v>-106003</v>
      </c>
      <c r="AW126" s="25">
        <v>-113718</v>
      </c>
      <c r="AX126" s="25">
        <v>-117954</v>
      </c>
      <c r="AY126" s="25">
        <v>-118502</v>
      </c>
      <c r="AZ126" s="25">
        <v>-115981</v>
      </c>
      <c r="BA126" s="25">
        <v>-112393</v>
      </c>
      <c r="BB126" s="25">
        <v>-105650</v>
      </c>
      <c r="BC126" s="25">
        <v>-100266</v>
      </c>
      <c r="BD126" s="25">
        <v>-95968</v>
      </c>
      <c r="BE126" s="25">
        <v>-90575</v>
      </c>
      <c r="BF126" s="25">
        <v>-86512</v>
      </c>
      <c r="BG126" s="25">
        <v>-83809</v>
      </c>
      <c r="BH126" s="25">
        <v>-82504</v>
      </c>
      <c r="BI126" s="25">
        <v>-78804</v>
      </c>
      <c r="BJ126" s="25">
        <v>-73253</v>
      </c>
      <c r="BK126" s="25">
        <v>-67738</v>
      </c>
      <c r="BL126" s="25">
        <v>-66507</v>
      </c>
      <c r="BM126" s="9">
        <v>-68227</v>
      </c>
      <c r="BN126" s="9">
        <v>-69055</v>
      </c>
      <c r="BO126" s="9">
        <v>-67829</v>
      </c>
      <c r="BP126" s="9">
        <v>-67793</v>
      </c>
      <c r="BQ126" s="9">
        <v>-66125</v>
      </c>
      <c r="BR126" s="9">
        <v>-62166</v>
      </c>
      <c r="BV126" s="34">
        <f t="shared" si="5"/>
        <v>-5.8337560975609756E-3</v>
      </c>
      <c r="BW126" s="34">
        <f t="shared" si="6"/>
        <v>-2.4308114035087721E-3</v>
      </c>
      <c r="BX126" s="35">
        <f t="shared" si="7"/>
        <v>3.4029446940522035E-3</v>
      </c>
      <c r="BZ126" s="34">
        <f t="shared" si="8"/>
        <v>-6.502523104836423E-3</v>
      </c>
      <c r="CA126" s="35">
        <f t="shared" si="9"/>
        <v>4.0717117013276509E-3</v>
      </c>
    </row>
    <row r="127" spans="1:79" ht="14" customHeight="1" x14ac:dyDescent="0.2">
      <c r="A127" s="3" t="s">
        <v>190</v>
      </c>
      <c r="B127" s="4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K127" s="24"/>
      <c r="BL127" s="24"/>
      <c r="BM127" s="6"/>
      <c r="BN127" s="6"/>
      <c r="BO127" s="6"/>
      <c r="BP127" s="6"/>
      <c r="BQ127" s="6"/>
      <c r="BR127" s="6"/>
      <c r="BV127" s="34">
        <f t="shared" si="5"/>
        <v>0</v>
      </c>
      <c r="BW127" s="34">
        <f t="shared" si="6"/>
        <v>0</v>
      </c>
      <c r="BX127" s="35">
        <f t="shared" si="7"/>
        <v>0</v>
      </c>
      <c r="BZ127" s="34">
        <f t="shared" si="8"/>
        <v>0</v>
      </c>
      <c r="CA127" s="35">
        <f t="shared" si="9"/>
        <v>0</v>
      </c>
    </row>
    <row r="128" spans="1:79" ht="14" customHeight="1" x14ac:dyDescent="0.2">
      <c r="A128" s="7" t="s">
        <v>191</v>
      </c>
      <c r="B128" s="12" t="s">
        <v>100</v>
      </c>
      <c r="C128" s="12" t="s">
        <v>100</v>
      </c>
      <c r="D128" s="12" t="s">
        <v>100</v>
      </c>
      <c r="E128" s="12" t="s">
        <v>100</v>
      </c>
      <c r="F128" s="12" t="s">
        <v>100</v>
      </c>
      <c r="G128" s="12" t="s">
        <v>100</v>
      </c>
      <c r="H128" s="12" t="s">
        <v>100</v>
      </c>
      <c r="I128" s="12" t="s">
        <v>100</v>
      </c>
      <c r="J128" s="12" t="s">
        <v>100</v>
      </c>
      <c r="K128" s="12" t="s">
        <v>100</v>
      </c>
      <c r="L128" s="12" t="s">
        <v>100</v>
      </c>
      <c r="M128" s="12" t="s">
        <v>100</v>
      </c>
      <c r="N128" s="12" t="s">
        <v>100</v>
      </c>
      <c r="O128" s="12" t="s">
        <v>100</v>
      </c>
      <c r="P128" s="12" t="s">
        <v>100</v>
      </c>
      <c r="Q128" s="12" t="s">
        <v>100</v>
      </c>
      <c r="R128" s="12" t="s">
        <v>100</v>
      </c>
      <c r="S128" s="12" t="s">
        <v>100</v>
      </c>
      <c r="T128" s="12" t="s">
        <v>100</v>
      </c>
      <c r="U128" s="12" t="s">
        <v>100</v>
      </c>
      <c r="V128" s="12" t="s">
        <v>100</v>
      </c>
      <c r="W128" s="12" t="s">
        <v>100</v>
      </c>
      <c r="X128" s="12" t="s">
        <v>100</v>
      </c>
      <c r="Y128" s="12" t="s">
        <v>100</v>
      </c>
      <c r="Z128" s="12" t="s">
        <v>100</v>
      </c>
      <c r="AA128" s="12" t="s">
        <v>100</v>
      </c>
      <c r="AB128" s="12" t="s">
        <v>100</v>
      </c>
      <c r="AC128" s="12" t="s">
        <v>100</v>
      </c>
      <c r="AD128" s="12" t="s">
        <v>100</v>
      </c>
      <c r="AE128" s="12" t="s">
        <v>100</v>
      </c>
      <c r="AF128" s="12" t="s">
        <v>100</v>
      </c>
      <c r="AG128" s="12" t="s">
        <v>100</v>
      </c>
      <c r="AH128" s="12" t="s">
        <v>100</v>
      </c>
      <c r="AI128" s="12" t="s">
        <v>100</v>
      </c>
      <c r="AJ128" s="12" t="s">
        <v>100</v>
      </c>
      <c r="AK128" s="12" t="s">
        <v>100</v>
      </c>
      <c r="AL128" s="12" t="s">
        <v>100</v>
      </c>
      <c r="AM128" s="12" t="s">
        <v>100</v>
      </c>
      <c r="AN128" s="12" t="s">
        <v>100</v>
      </c>
      <c r="AO128" s="27" t="s">
        <v>100</v>
      </c>
      <c r="AP128" s="27" t="s">
        <v>100</v>
      </c>
      <c r="AQ128" s="27" t="s">
        <v>100</v>
      </c>
      <c r="AR128" s="27" t="s">
        <v>100</v>
      </c>
      <c r="AS128" s="27" t="s">
        <v>100</v>
      </c>
      <c r="AT128" s="27" t="s">
        <v>100</v>
      </c>
      <c r="AU128" s="27" t="s">
        <v>100</v>
      </c>
      <c r="AV128" s="27" t="s">
        <v>100</v>
      </c>
      <c r="AW128" s="27" t="s">
        <v>100</v>
      </c>
      <c r="AX128" s="27" t="s">
        <v>100</v>
      </c>
      <c r="AY128" s="27" t="s">
        <v>100</v>
      </c>
      <c r="AZ128" s="27" t="s">
        <v>100</v>
      </c>
      <c r="BA128" s="27" t="s">
        <v>100</v>
      </c>
      <c r="BB128" s="27" t="s">
        <v>100</v>
      </c>
      <c r="BC128" s="27" t="s">
        <v>100</v>
      </c>
      <c r="BD128" s="27" t="s">
        <v>100</v>
      </c>
      <c r="BE128" s="27" t="s">
        <v>100</v>
      </c>
      <c r="BF128" s="27" t="s">
        <v>100</v>
      </c>
      <c r="BG128" s="27" t="s">
        <v>120</v>
      </c>
      <c r="BH128" s="27" t="s">
        <v>120</v>
      </c>
      <c r="BI128" s="27" t="s">
        <v>120</v>
      </c>
      <c r="BJ128" s="25" t="s">
        <v>120</v>
      </c>
      <c r="BK128" s="25" t="s">
        <v>120</v>
      </c>
      <c r="BL128" s="25" t="s">
        <v>120</v>
      </c>
      <c r="BM128" s="9" t="s">
        <v>120</v>
      </c>
      <c r="BN128" s="9">
        <v>320</v>
      </c>
      <c r="BO128" s="9">
        <v>320</v>
      </c>
      <c r="BP128" s="9">
        <v>320</v>
      </c>
      <c r="BQ128" s="9">
        <v>320</v>
      </c>
      <c r="BR128" s="9">
        <v>320</v>
      </c>
      <c r="BV128" s="34" t="e">
        <f t="shared" si="5"/>
        <v>#VALUE!</v>
      </c>
      <c r="BW128" s="34" t="e">
        <f t="shared" si="6"/>
        <v>#VALUE!</v>
      </c>
      <c r="BX128" s="35" t="e">
        <f t="shared" si="7"/>
        <v>#VALUE!</v>
      </c>
      <c r="BZ128" s="34" t="e">
        <f t="shared" si="8"/>
        <v>#VALUE!</v>
      </c>
      <c r="CA128" s="35" t="e">
        <f t="shared" si="9"/>
        <v>#VALUE!</v>
      </c>
    </row>
    <row r="129" spans="1:79" ht="14" customHeight="1" x14ac:dyDescent="0.2">
      <c r="A129" s="7" t="s">
        <v>192</v>
      </c>
      <c r="B129" s="12" t="s">
        <v>100</v>
      </c>
      <c r="C129" s="12" t="s">
        <v>100</v>
      </c>
      <c r="D129" s="12" t="s">
        <v>100</v>
      </c>
      <c r="E129" s="12" t="s">
        <v>100</v>
      </c>
      <c r="F129" s="12" t="s">
        <v>100</v>
      </c>
      <c r="G129" s="12" t="s">
        <v>100</v>
      </c>
      <c r="H129" s="12" t="s">
        <v>100</v>
      </c>
      <c r="I129" s="12" t="s">
        <v>100</v>
      </c>
      <c r="J129" s="12" t="s">
        <v>100</v>
      </c>
      <c r="K129" s="12" t="s">
        <v>100</v>
      </c>
      <c r="L129" s="12" t="s">
        <v>100</v>
      </c>
      <c r="M129" s="12" t="s">
        <v>100</v>
      </c>
      <c r="N129" s="12" t="s">
        <v>100</v>
      </c>
      <c r="O129" s="12" t="s">
        <v>100</v>
      </c>
      <c r="P129" s="12" t="s">
        <v>100</v>
      </c>
      <c r="Q129" s="12" t="s">
        <v>100</v>
      </c>
      <c r="R129" s="12" t="s">
        <v>100</v>
      </c>
      <c r="S129" s="12" t="s">
        <v>100</v>
      </c>
      <c r="T129" s="12" t="s">
        <v>100</v>
      </c>
      <c r="U129" s="12" t="s">
        <v>100</v>
      </c>
      <c r="V129" s="12" t="s">
        <v>100</v>
      </c>
      <c r="W129" s="12" t="s">
        <v>100</v>
      </c>
      <c r="X129" s="12" t="s">
        <v>100</v>
      </c>
      <c r="Y129" s="12" t="s">
        <v>100</v>
      </c>
      <c r="Z129" s="12" t="s">
        <v>100</v>
      </c>
      <c r="AA129" s="12" t="s">
        <v>100</v>
      </c>
      <c r="AB129" s="12" t="s">
        <v>100</v>
      </c>
      <c r="AC129" s="12" t="s">
        <v>100</v>
      </c>
      <c r="AD129" s="12" t="s">
        <v>100</v>
      </c>
      <c r="AE129" s="12" t="s">
        <v>100</v>
      </c>
      <c r="AF129" s="12" t="s">
        <v>100</v>
      </c>
      <c r="AG129" s="12" t="s">
        <v>100</v>
      </c>
      <c r="AH129" s="12" t="s">
        <v>100</v>
      </c>
      <c r="AI129" s="12" t="s">
        <v>100</v>
      </c>
      <c r="AJ129" s="12" t="s">
        <v>100</v>
      </c>
      <c r="AK129" s="12" t="s">
        <v>100</v>
      </c>
      <c r="AL129" s="12" t="s">
        <v>100</v>
      </c>
      <c r="AM129" s="12" t="s">
        <v>100</v>
      </c>
      <c r="AN129" s="12" t="s">
        <v>100</v>
      </c>
      <c r="AO129" s="27" t="s">
        <v>100</v>
      </c>
      <c r="AP129" s="27" t="s">
        <v>100</v>
      </c>
      <c r="AQ129" s="27" t="s">
        <v>100</v>
      </c>
      <c r="AR129" s="27" t="s">
        <v>100</v>
      </c>
      <c r="AS129" s="27" t="s">
        <v>100</v>
      </c>
      <c r="AT129" s="27" t="s">
        <v>100</v>
      </c>
      <c r="AU129" s="27" t="s">
        <v>100</v>
      </c>
      <c r="AV129" s="27" t="s">
        <v>100</v>
      </c>
      <c r="AW129" s="27" t="s">
        <v>100</v>
      </c>
      <c r="AX129" s="27" t="s">
        <v>100</v>
      </c>
      <c r="AY129" s="27" t="s">
        <v>100</v>
      </c>
      <c r="AZ129" s="27" t="s">
        <v>100</v>
      </c>
      <c r="BA129" s="27" t="s">
        <v>100</v>
      </c>
      <c r="BB129" s="27" t="s">
        <v>100</v>
      </c>
      <c r="BC129" s="27" t="s">
        <v>100</v>
      </c>
      <c r="BD129" s="27" t="s">
        <v>100</v>
      </c>
      <c r="BE129" s="27" t="s">
        <v>100</v>
      </c>
      <c r="BF129" s="27" t="s">
        <v>100</v>
      </c>
      <c r="BG129" s="27" t="s">
        <v>120</v>
      </c>
      <c r="BH129" s="27" t="s">
        <v>120</v>
      </c>
      <c r="BI129" s="27" t="s">
        <v>120</v>
      </c>
      <c r="BJ129" s="25" t="s">
        <v>120</v>
      </c>
      <c r="BK129" s="25" t="s">
        <v>120</v>
      </c>
      <c r="BL129" s="25" t="s">
        <v>120</v>
      </c>
      <c r="BM129" s="9">
        <v>16572</v>
      </c>
      <c r="BN129" s="9">
        <v>6293</v>
      </c>
      <c r="BO129" s="9">
        <v>-4077</v>
      </c>
      <c r="BP129" s="9">
        <v>-11349</v>
      </c>
      <c r="BQ129" s="9">
        <v>-14325</v>
      </c>
      <c r="BR129" s="9">
        <v>-19307</v>
      </c>
      <c r="BV129" s="34" t="e">
        <f t="shared" si="5"/>
        <v>#VALUE!</v>
      </c>
      <c r="BW129" s="34" t="e">
        <f t="shared" si="6"/>
        <v>#VALUE!</v>
      </c>
      <c r="BX129" s="35" t="e">
        <f t="shared" si="7"/>
        <v>#VALUE!</v>
      </c>
      <c r="BZ129" s="34" t="e">
        <f t="shared" si="8"/>
        <v>#VALUE!</v>
      </c>
      <c r="CA129" s="35" t="e">
        <f t="shared" si="9"/>
        <v>#VALUE!</v>
      </c>
    </row>
    <row r="130" spans="1:79" ht="14" customHeight="1" x14ac:dyDescent="0.2">
      <c r="A130" s="7" t="s">
        <v>193</v>
      </c>
      <c r="B130" s="12" t="s">
        <v>100</v>
      </c>
      <c r="C130" s="12" t="s">
        <v>100</v>
      </c>
      <c r="D130" s="12" t="s">
        <v>100</v>
      </c>
      <c r="E130" s="12" t="s">
        <v>100</v>
      </c>
      <c r="F130" s="12" t="s">
        <v>100</v>
      </c>
      <c r="G130" s="12" t="s">
        <v>100</v>
      </c>
      <c r="H130" s="12" t="s">
        <v>100</v>
      </c>
      <c r="I130" s="12" t="s">
        <v>100</v>
      </c>
      <c r="J130" s="12" t="s">
        <v>100</v>
      </c>
      <c r="K130" s="12" t="s">
        <v>100</v>
      </c>
      <c r="L130" s="12" t="s">
        <v>100</v>
      </c>
      <c r="M130" s="12" t="s">
        <v>100</v>
      </c>
      <c r="N130" s="12" t="s">
        <v>100</v>
      </c>
      <c r="O130" s="12" t="s">
        <v>100</v>
      </c>
      <c r="P130" s="12" t="s">
        <v>100</v>
      </c>
      <c r="Q130" s="12" t="s">
        <v>100</v>
      </c>
      <c r="R130" s="12" t="s">
        <v>100</v>
      </c>
      <c r="S130" s="12" t="s">
        <v>100</v>
      </c>
      <c r="T130" s="12" t="s">
        <v>100</v>
      </c>
      <c r="U130" s="12" t="s">
        <v>100</v>
      </c>
      <c r="V130" s="12" t="s">
        <v>100</v>
      </c>
      <c r="W130" s="12" t="s">
        <v>100</v>
      </c>
      <c r="X130" s="12" t="s">
        <v>100</v>
      </c>
      <c r="Y130" s="12" t="s">
        <v>100</v>
      </c>
      <c r="Z130" s="12" t="s">
        <v>100</v>
      </c>
      <c r="AA130" s="12" t="s">
        <v>100</v>
      </c>
      <c r="AB130" s="12" t="s">
        <v>100</v>
      </c>
      <c r="AC130" s="12" t="s">
        <v>100</v>
      </c>
      <c r="AD130" s="12" t="s">
        <v>100</v>
      </c>
      <c r="AE130" s="12" t="s">
        <v>100</v>
      </c>
      <c r="AF130" s="12" t="s">
        <v>100</v>
      </c>
      <c r="AG130" s="12" t="s">
        <v>100</v>
      </c>
      <c r="AH130" s="12" t="s">
        <v>100</v>
      </c>
      <c r="AI130" s="12" t="s">
        <v>100</v>
      </c>
      <c r="AJ130" s="12" t="s">
        <v>100</v>
      </c>
      <c r="AK130" s="12" t="s">
        <v>100</v>
      </c>
      <c r="AL130" s="12" t="s">
        <v>100</v>
      </c>
      <c r="AM130" s="12" t="s">
        <v>100</v>
      </c>
      <c r="AN130" s="12" t="s">
        <v>100</v>
      </c>
      <c r="AO130" s="27" t="s">
        <v>100</v>
      </c>
      <c r="AP130" s="27" t="s">
        <v>100</v>
      </c>
      <c r="AQ130" s="27" t="s">
        <v>100</v>
      </c>
      <c r="AR130" s="27" t="s">
        <v>100</v>
      </c>
      <c r="AS130" s="27" t="s">
        <v>100</v>
      </c>
      <c r="AT130" s="27" t="s">
        <v>100</v>
      </c>
      <c r="AU130" s="27" t="s">
        <v>100</v>
      </c>
      <c r="AV130" s="27" t="s">
        <v>100</v>
      </c>
      <c r="AW130" s="27" t="s">
        <v>100</v>
      </c>
      <c r="AX130" s="27" t="s">
        <v>100</v>
      </c>
      <c r="AY130" s="27" t="s">
        <v>100</v>
      </c>
      <c r="AZ130" s="27" t="s">
        <v>100</v>
      </c>
      <c r="BA130" s="27" t="s">
        <v>100</v>
      </c>
      <c r="BB130" s="27" t="s">
        <v>100</v>
      </c>
      <c r="BC130" s="27" t="s">
        <v>100</v>
      </c>
      <c r="BD130" s="27" t="s">
        <v>100</v>
      </c>
      <c r="BE130" s="27" t="s">
        <v>100</v>
      </c>
      <c r="BF130" s="27" t="s">
        <v>100</v>
      </c>
      <c r="BG130" s="27" t="s">
        <v>120</v>
      </c>
      <c r="BH130" s="27" t="s">
        <v>120</v>
      </c>
      <c r="BI130" s="27" t="s">
        <v>120</v>
      </c>
      <c r="BJ130" s="25" t="s">
        <v>120</v>
      </c>
      <c r="BK130" s="25" t="s">
        <v>120</v>
      </c>
      <c r="BL130" s="25" t="s">
        <v>120</v>
      </c>
      <c r="BM130" s="9" t="s">
        <v>120</v>
      </c>
      <c r="BN130" s="9" t="s">
        <v>120</v>
      </c>
      <c r="BO130" s="9">
        <v>16</v>
      </c>
      <c r="BP130" s="9">
        <v>3466</v>
      </c>
      <c r="BQ130" s="9">
        <v>3450</v>
      </c>
      <c r="BR130" s="9">
        <v>3450</v>
      </c>
      <c r="BV130" s="34" t="e">
        <f t="shared" si="5"/>
        <v>#VALUE!</v>
      </c>
      <c r="BW130" s="34" t="e">
        <f t="shared" si="6"/>
        <v>#VALUE!</v>
      </c>
      <c r="BX130" s="35" t="e">
        <f t="shared" si="7"/>
        <v>#VALUE!</v>
      </c>
      <c r="BZ130" s="34" t="e">
        <f t="shared" si="8"/>
        <v>#VALUE!</v>
      </c>
      <c r="CA130" s="35" t="e">
        <f t="shared" si="9"/>
        <v>#VALUE!</v>
      </c>
    </row>
    <row r="131" spans="1:79" ht="14" customHeight="1" x14ac:dyDescent="0.2">
      <c r="A131" s="7" t="s">
        <v>194</v>
      </c>
      <c r="B131" s="12" t="s">
        <v>100</v>
      </c>
      <c r="C131" s="12" t="s">
        <v>100</v>
      </c>
      <c r="D131" s="12" t="s">
        <v>100</v>
      </c>
      <c r="E131" s="12" t="s">
        <v>100</v>
      </c>
      <c r="F131" s="12" t="s">
        <v>100</v>
      </c>
      <c r="G131" s="12" t="s">
        <v>100</v>
      </c>
      <c r="H131" s="12" t="s">
        <v>100</v>
      </c>
      <c r="I131" s="12" t="s">
        <v>100</v>
      </c>
      <c r="J131" s="12" t="s">
        <v>100</v>
      </c>
      <c r="K131" s="12" t="s">
        <v>100</v>
      </c>
      <c r="L131" s="12" t="s">
        <v>100</v>
      </c>
      <c r="M131" s="12" t="s">
        <v>100</v>
      </c>
      <c r="N131" s="12" t="s">
        <v>100</v>
      </c>
      <c r="O131" s="12" t="s">
        <v>100</v>
      </c>
      <c r="P131" s="12" t="s">
        <v>100</v>
      </c>
      <c r="Q131" s="12" t="s">
        <v>100</v>
      </c>
      <c r="R131" s="12" t="s">
        <v>100</v>
      </c>
      <c r="S131" s="12" t="s">
        <v>100</v>
      </c>
      <c r="T131" s="12" t="s">
        <v>100</v>
      </c>
      <c r="U131" s="12" t="s">
        <v>100</v>
      </c>
      <c r="V131" s="12" t="s">
        <v>100</v>
      </c>
      <c r="W131" s="12" t="s">
        <v>100</v>
      </c>
      <c r="X131" s="12" t="s">
        <v>100</v>
      </c>
      <c r="Y131" s="12" t="s">
        <v>100</v>
      </c>
      <c r="Z131" s="12" t="s">
        <v>100</v>
      </c>
      <c r="AA131" s="12" t="s">
        <v>100</v>
      </c>
      <c r="AB131" s="12" t="s">
        <v>100</v>
      </c>
      <c r="AC131" s="12" t="s">
        <v>100</v>
      </c>
      <c r="AD131" s="12" t="s">
        <v>100</v>
      </c>
      <c r="AE131" s="12" t="s">
        <v>100</v>
      </c>
      <c r="AF131" s="12" t="s">
        <v>100</v>
      </c>
      <c r="AG131" s="12" t="s">
        <v>100</v>
      </c>
      <c r="AH131" s="12" t="s">
        <v>100</v>
      </c>
      <c r="AI131" s="12" t="s">
        <v>100</v>
      </c>
      <c r="AJ131" s="12" t="s">
        <v>100</v>
      </c>
      <c r="AK131" s="12" t="s">
        <v>100</v>
      </c>
      <c r="AL131" s="12" t="s">
        <v>100</v>
      </c>
      <c r="AM131" s="12" t="s">
        <v>100</v>
      </c>
      <c r="AN131" s="12" t="s">
        <v>100</v>
      </c>
      <c r="AO131" s="27" t="s">
        <v>100</v>
      </c>
      <c r="AP131" s="27" t="s">
        <v>100</v>
      </c>
      <c r="AQ131" s="27" t="s">
        <v>100</v>
      </c>
      <c r="AR131" s="27" t="s">
        <v>100</v>
      </c>
      <c r="AS131" s="27" t="s">
        <v>100</v>
      </c>
      <c r="AT131" s="27" t="s">
        <v>100</v>
      </c>
      <c r="AU131" s="27" t="s">
        <v>100</v>
      </c>
      <c r="AV131" s="27" t="s">
        <v>100</v>
      </c>
      <c r="AW131" s="27" t="s">
        <v>100</v>
      </c>
      <c r="AX131" s="27" t="s">
        <v>100</v>
      </c>
      <c r="AY131" s="27" t="s">
        <v>100</v>
      </c>
      <c r="AZ131" s="27" t="s">
        <v>100</v>
      </c>
      <c r="BA131" s="27" t="s">
        <v>100</v>
      </c>
      <c r="BB131" s="27" t="s">
        <v>100</v>
      </c>
      <c r="BC131" s="27" t="s">
        <v>100</v>
      </c>
      <c r="BD131" s="27" t="s">
        <v>100</v>
      </c>
      <c r="BE131" s="27" t="s">
        <v>100</v>
      </c>
      <c r="BF131" s="27" t="s">
        <v>100</v>
      </c>
      <c r="BG131" s="27" t="s">
        <v>120</v>
      </c>
      <c r="BH131" s="27" t="s">
        <v>120</v>
      </c>
      <c r="BI131" s="27" t="s">
        <v>120</v>
      </c>
      <c r="BJ131" s="25" t="s">
        <v>120</v>
      </c>
      <c r="BK131" s="25" t="s">
        <v>120</v>
      </c>
      <c r="BL131" s="25" t="s">
        <v>120</v>
      </c>
      <c r="BM131" s="9">
        <v>-23900</v>
      </c>
      <c r="BN131" s="9">
        <v>17900</v>
      </c>
      <c r="BO131" s="9">
        <v>6000</v>
      </c>
      <c r="BP131" s="9" t="s">
        <v>120</v>
      </c>
      <c r="BQ131" s="9" t="s">
        <v>120</v>
      </c>
      <c r="BR131" s="9" t="s">
        <v>120</v>
      </c>
      <c r="BV131" s="34" t="e">
        <f t="shared" si="5"/>
        <v>#VALUE!</v>
      </c>
      <c r="BW131" s="34" t="e">
        <f t="shared" si="6"/>
        <v>#VALUE!</v>
      </c>
      <c r="BX131" s="35" t="e">
        <f t="shared" si="7"/>
        <v>#VALUE!</v>
      </c>
      <c r="BZ131" s="34" t="e">
        <f t="shared" si="8"/>
        <v>#VALUE!</v>
      </c>
      <c r="CA131" s="35" t="e">
        <f t="shared" si="9"/>
        <v>#VALUE!</v>
      </c>
    </row>
    <row r="132" spans="1:79" ht="14" customHeight="1" x14ac:dyDescent="0.2">
      <c r="A132" s="7" t="s">
        <v>195</v>
      </c>
      <c r="B132" s="13" t="s">
        <v>100</v>
      </c>
      <c r="C132" s="13" t="s">
        <v>100</v>
      </c>
      <c r="D132" s="13" t="s">
        <v>100</v>
      </c>
      <c r="E132" s="13" t="s">
        <v>100</v>
      </c>
      <c r="F132" s="13" t="s">
        <v>100</v>
      </c>
      <c r="G132" s="13" t="s">
        <v>100</v>
      </c>
      <c r="H132" s="13" t="s">
        <v>100</v>
      </c>
      <c r="I132" s="13" t="s">
        <v>100</v>
      </c>
      <c r="J132" s="13" t="s">
        <v>100</v>
      </c>
      <c r="K132" s="13" t="s">
        <v>100</v>
      </c>
      <c r="L132" s="13" t="s">
        <v>100</v>
      </c>
      <c r="M132" s="13" t="s">
        <v>100</v>
      </c>
      <c r="N132" s="13" t="s">
        <v>100</v>
      </c>
      <c r="O132" s="13" t="s">
        <v>100</v>
      </c>
      <c r="P132" s="13" t="s">
        <v>100</v>
      </c>
      <c r="Q132" s="13" t="s">
        <v>100</v>
      </c>
      <c r="R132" s="13" t="s">
        <v>100</v>
      </c>
      <c r="S132" s="13" t="s">
        <v>100</v>
      </c>
      <c r="T132" s="13" t="s">
        <v>100</v>
      </c>
      <c r="U132" s="13" t="s">
        <v>100</v>
      </c>
      <c r="V132" s="13" t="s">
        <v>100</v>
      </c>
      <c r="W132" s="13" t="s">
        <v>100</v>
      </c>
      <c r="X132" s="13" t="s">
        <v>100</v>
      </c>
      <c r="Y132" s="13" t="s">
        <v>100</v>
      </c>
      <c r="Z132" s="13" t="s">
        <v>100</v>
      </c>
      <c r="AA132" s="13" t="s">
        <v>100</v>
      </c>
      <c r="AB132" s="13" t="s">
        <v>100</v>
      </c>
      <c r="AC132" s="13" t="s">
        <v>100</v>
      </c>
      <c r="AD132" s="13" t="s">
        <v>100</v>
      </c>
      <c r="AE132" s="13" t="s">
        <v>100</v>
      </c>
      <c r="AF132" s="13" t="s">
        <v>100</v>
      </c>
      <c r="AG132" s="13" t="s">
        <v>100</v>
      </c>
      <c r="AH132" s="13" t="s">
        <v>100</v>
      </c>
      <c r="AI132" s="13" t="s">
        <v>100</v>
      </c>
      <c r="AJ132" s="13" t="s">
        <v>100</v>
      </c>
      <c r="AK132" s="13" t="s">
        <v>100</v>
      </c>
      <c r="AL132" s="13" t="s">
        <v>100</v>
      </c>
      <c r="AM132" s="13" t="s">
        <v>100</v>
      </c>
      <c r="AN132" s="13" t="s">
        <v>100</v>
      </c>
      <c r="AO132" s="28" t="s">
        <v>100</v>
      </c>
      <c r="AP132" s="28" t="s">
        <v>100</v>
      </c>
      <c r="AQ132" s="28" t="s">
        <v>100</v>
      </c>
      <c r="AR132" s="28" t="s">
        <v>100</v>
      </c>
      <c r="AS132" s="28" t="s">
        <v>100</v>
      </c>
      <c r="AT132" s="28" t="s">
        <v>100</v>
      </c>
      <c r="AU132" s="28" t="s">
        <v>100</v>
      </c>
      <c r="AV132" s="28" t="s">
        <v>100</v>
      </c>
      <c r="AW132" s="28" t="s">
        <v>100</v>
      </c>
      <c r="AX132" s="28" t="s">
        <v>100</v>
      </c>
      <c r="AY132" s="28" t="s">
        <v>100</v>
      </c>
      <c r="AZ132" s="28" t="s">
        <v>100</v>
      </c>
      <c r="BA132" s="28" t="s">
        <v>100</v>
      </c>
      <c r="BB132" s="28" t="s">
        <v>100</v>
      </c>
      <c r="BC132" s="28" t="s">
        <v>100</v>
      </c>
      <c r="BD132" s="28" t="s">
        <v>100</v>
      </c>
      <c r="BE132" s="28" t="s">
        <v>100</v>
      </c>
      <c r="BF132" s="28" t="s">
        <v>100</v>
      </c>
      <c r="BG132" s="28" t="s">
        <v>120</v>
      </c>
      <c r="BH132" s="28" t="s">
        <v>120</v>
      </c>
      <c r="BI132" s="28" t="s">
        <v>120</v>
      </c>
      <c r="BJ132" s="26" t="s">
        <v>120</v>
      </c>
      <c r="BK132" s="26" t="s">
        <v>120</v>
      </c>
      <c r="BL132" s="26" t="s">
        <v>120</v>
      </c>
      <c r="BM132" s="10">
        <v>-7328</v>
      </c>
      <c r="BN132" s="10">
        <v>24513</v>
      </c>
      <c r="BO132" s="10">
        <v>2259</v>
      </c>
      <c r="BP132" s="10">
        <v>-7563</v>
      </c>
      <c r="BQ132" s="10">
        <v>-10555</v>
      </c>
      <c r="BR132" s="10">
        <v>-15537</v>
      </c>
      <c r="BV132" s="34" t="e">
        <f t="shared" si="5"/>
        <v>#VALUE!</v>
      </c>
      <c r="BW132" s="34" t="e">
        <f t="shared" si="6"/>
        <v>#VALUE!</v>
      </c>
      <c r="BX132" s="35" t="e">
        <f t="shared" si="7"/>
        <v>#VALUE!</v>
      </c>
      <c r="BZ132" s="34" t="e">
        <f t="shared" si="8"/>
        <v>#VALUE!</v>
      </c>
      <c r="CA132" s="35" t="e">
        <f t="shared" si="9"/>
        <v>#VALUE!</v>
      </c>
    </row>
    <row r="133" spans="1:79" ht="14" customHeight="1" x14ac:dyDescent="0.2">
      <c r="A133" s="3" t="s">
        <v>196</v>
      </c>
      <c r="B133" s="4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K133" s="24"/>
      <c r="BL133" s="24"/>
      <c r="BM133" s="6"/>
      <c r="BN133" s="6"/>
      <c r="BO133" s="6"/>
      <c r="BP133" s="6"/>
      <c r="BQ133" s="6"/>
      <c r="BR133" s="6"/>
      <c r="BV133" s="34">
        <f t="shared" si="5"/>
        <v>0</v>
      </c>
      <c r="BW133" s="34">
        <f t="shared" si="6"/>
        <v>0</v>
      </c>
      <c r="BX133" s="35">
        <f t="shared" si="7"/>
        <v>0</v>
      </c>
      <c r="BZ133" s="34">
        <f t="shared" si="8"/>
        <v>0</v>
      </c>
      <c r="CA133" s="35">
        <f t="shared" si="9"/>
        <v>0</v>
      </c>
    </row>
    <row r="134" spans="1:79" ht="14" customHeight="1" x14ac:dyDescent="0.2">
      <c r="A134" s="7" t="s">
        <v>197</v>
      </c>
      <c r="B134" s="12">
        <v>-5042</v>
      </c>
      <c r="C134" s="12">
        <v>-5188</v>
      </c>
      <c r="D134" s="12">
        <v>-5413</v>
      </c>
      <c r="E134" s="12">
        <v>-5572</v>
      </c>
      <c r="F134" s="12">
        <v>-5957</v>
      </c>
      <c r="G134" s="12">
        <v>-6242</v>
      </c>
      <c r="H134" s="12">
        <v>-6639</v>
      </c>
      <c r="I134" s="12">
        <v>-7026</v>
      </c>
      <c r="J134" s="12">
        <v>-7808</v>
      </c>
      <c r="K134" s="12">
        <v>-8417</v>
      </c>
      <c r="L134" s="12">
        <v>-8646</v>
      </c>
      <c r="M134" s="12">
        <v>-8759</v>
      </c>
      <c r="N134" s="12">
        <v>-9236</v>
      </c>
      <c r="O134" s="12">
        <v>-10258</v>
      </c>
      <c r="P134" s="12">
        <v>-10761</v>
      </c>
      <c r="Q134" s="12">
        <v>-2646</v>
      </c>
      <c r="R134" s="12">
        <v>-11528</v>
      </c>
      <c r="S134" s="12">
        <v>-12401</v>
      </c>
      <c r="T134" s="12">
        <v>-13095</v>
      </c>
      <c r="U134" s="12">
        <v>-14638</v>
      </c>
      <c r="V134" s="12">
        <v>-16473</v>
      </c>
      <c r="W134" s="12">
        <v>-18203</v>
      </c>
      <c r="X134" s="12">
        <v>-21706</v>
      </c>
      <c r="Y134" s="12">
        <v>-23219</v>
      </c>
      <c r="Z134" s="12">
        <v>-24648</v>
      </c>
      <c r="AA134" s="12">
        <v>-25434</v>
      </c>
      <c r="AB134" s="12">
        <v>-27259</v>
      </c>
      <c r="AC134" s="12">
        <v>-29037</v>
      </c>
      <c r="AD134" s="12">
        <v>-29425</v>
      </c>
      <c r="AE134" s="12">
        <v>-28044</v>
      </c>
      <c r="AF134" s="12">
        <v>-30402</v>
      </c>
      <c r="AG134" s="12">
        <v>-30680</v>
      </c>
      <c r="AH134" s="12">
        <v>-28186</v>
      </c>
      <c r="AI134" s="12">
        <v>-28361</v>
      </c>
      <c r="AJ134" s="12">
        <v>-27961</v>
      </c>
      <c r="AK134" s="12">
        <v>-27259</v>
      </c>
      <c r="AL134" s="12">
        <v>-27773</v>
      </c>
      <c r="AM134" s="12">
        <v>-27820</v>
      </c>
      <c r="AN134" s="12">
        <v>-28209</v>
      </c>
      <c r="AO134" s="27">
        <v>-30214</v>
      </c>
      <c r="AP134" s="27">
        <v>-30883</v>
      </c>
      <c r="AQ134" s="27">
        <v>-33489</v>
      </c>
      <c r="AR134" s="27">
        <v>-39751</v>
      </c>
      <c r="AS134" s="27">
        <v>-42100</v>
      </c>
      <c r="AT134" s="27">
        <v>-47977</v>
      </c>
      <c r="AU134" s="27">
        <v>-49231</v>
      </c>
      <c r="AV134" s="27">
        <v>-49476</v>
      </c>
      <c r="AW134" s="27">
        <v>-53033</v>
      </c>
      <c r="AX134" s="27">
        <v>-56431</v>
      </c>
      <c r="AY134" s="27">
        <v>-62100</v>
      </c>
      <c r="AZ134" s="27">
        <v>-64581</v>
      </c>
      <c r="BA134" s="27">
        <v>-68347</v>
      </c>
      <c r="BB134" s="27">
        <v>-65155</v>
      </c>
      <c r="BC134" s="27">
        <v>-63612</v>
      </c>
      <c r="BD134" s="27">
        <v>-65112</v>
      </c>
      <c r="BE134" s="27">
        <v>-67096</v>
      </c>
      <c r="BF134" s="27">
        <v>-67471</v>
      </c>
      <c r="BG134" s="27">
        <v>-69188</v>
      </c>
      <c r="BH134" s="27">
        <v>-72756</v>
      </c>
      <c r="BI134" s="27">
        <v>-80858</v>
      </c>
      <c r="BJ134" s="25">
        <v>-90797</v>
      </c>
      <c r="BK134" s="25">
        <v>-98798</v>
      </c>
      <c r="BL134" s="25">
        <v>-103314</v>
      </c>
      <c r="BM134" s="9">
        <v>-112880</v>
      </c>
      <c r="BN134" s="9">
        <v>-117266</v>
      </c>
      <c r="BO134" s="9">
        <v>-121320</v>
      </c>
      <c r="BP134" s="9">
        <v>-124639</v>
      </c>
      <c r="BQ134" s="9">
        <v>-127726</v>
      </c>
      <c r="BR134" s="9">
        <v>-130917</v>
      </c>
      <c r="BV134" s="34">
        <f t="shared" ref="BV134:BV144" si="10">AO134/$BU$5</f>
        <v>-2.9477073170731706E-3</v>
      </c>
      <c r="BW134" s="34">
        <f t="shared" ref="BW134:BW144" si="11">BL134/$BU$6</f>
        <v>-3.77609649122807E-3</v>
      </c>
      <c r="BX134" s="35">
        <f t="shared" ref="BX134:BX144" si="12">BW134-BV134</f>
        <v>-8.2838917415489939E-4</v>
      </c>
      <c r="BZ134" s="34">
        <f t="shared" si="8"/>
        <v>-2.9183912607964315E-3</v>
      </c>
      <c r="CA134" s="35">
        <f t="shared" si="9"/>
        <v>-8.5770523043163845E-4</v>
      </c>
    </row>
    <row r="135" spans="1:79" ht="14" customHeight="1" x14ac:dyDescent="0.2">
      <c r="A135" s="7" t="s">
        <v>198</v>
      </c>
      <c r="B135" s="12">
        <v>-221</v>
      </c>
      <c r="C135" s="12">
        <v>-242</v>
      </c>
      <c r="D135" s="12">
        <v>-279</v>
      </c>
      <c r="E135" s="12">
        <v>-282</v>
      </c>
      <c r="F135" s="12">
        <v>-337</v>
      </c>
      <c r="G135" s="12">
        <v>-415</v>
      </c>
      <c r="H135" s="12">
        <v>-445</v>
      </c>
      <c r="I135" s="12">
        <v>-532</v>
      </c>
      <c r="J135" s="12">
        <v>-637</v>
      </c>
      <c r="K135" s="12">
        <v>-640</v>
      </c>
      <c r="L135" s="12">
        <v>-657</v>
      </c>
      <c r="M135" s="12">
        <v>-695</v>
      </c>
      <c r="N135" s="12">
        <v>-764</v>
      </c>
      <c r="O135" s="12">
        <v>-916</v>
      </c>
      <c r="P135" s="12">
        <v>-963</v>
      </c>
      <c r="Q135" s="12">
        <v>-249</v>
      </c>
      <c r="R135" s="12">
        <v>-977</v>
      </c>
      <c r="S135" s="12">
        <v>-1060</v>
      </c>
      <c r="T135" s="12">
        <v>-1114</v>
      </c>
      <c r="U135" s="12">
        <v>-1204</v>
      </c>
      <c r="V135" s="12">
        <v>-1430</v>
      </c>
      <c r="W135" s="12">
        <v>-1646</v>
      </c>
      <c r="X135" s="12">
        <v>-1778</v>
      </c>
      <c r="Y135" s="12">
        <v>-2044</v>
      </c>
      <c r="Z135" s="12">
        <v>-2509</v>
      </c>
      <c r="AA135" s="12">
        <v>-2857</v>
      </c>
      <c r="AB135" s="12">
        <v>-3300</v>
      </c>
      <c r="AC135" s="12">
        <v>-4382</v>
      </c>
      <c r="AD135" s="12">
        <v>-4858</v>
      </c>
      <c r="AE135" s="12">
        <v>-5567</v>
      </c>
      <c r="AF135" s="12">
        <v>-5804</v>
      </c>
      <c r="AG135" s="12">
        <v>-6101</v>
      </c>
      <c r="AH135" s="12">
        <v>-6416</v>
      </c>
      <c r="AI135" s="12">
        <v>-6409</v>
      </c>
      <c r="AJ135" s="12">
        <v>-6432</v>
      </c>
      <c r="AK135" s="12">
        <v>-6278</v>
      </c>
      <c r="AL135" s="12">
        <v>-6483</v>
      </c>
      <c r="AM135" s="12">
        <v>-7052</v>
      </c>
      <c r="AN135" s="12">
        <v>-7385</v>
      </c>
      <c r="AO135" s="27">
        <v>-7637</v>
      </c>
      <c r="AP135" s="27">
        <v>-7910</v>
      </c>
      <c r="AQ135" s="27">
        <v>-8878</v>
      </c>
      <c r="AR135" s="27">
        <v>-9602</v>
      </c>
      <c r="AS135" s="27">
        <v>-11331</v>
      </c>
      <c r="AT135" s="27">
        <v>-10941</v>
      </c>
      <c r="AU135" s="27">
        <v>-11625</v>
      </c>
      <c r="AV135" s="27">
        <v>-12299</v>
      </c>
      <c r="AW135" s="27">
        <v>-13145</v>
      </c>
      <c r="AX135" s="27">
        <v>-14226</v>
      </c>
      <c r="AY135" s="27">
        <v>-14936</v>
      </c>
      <c r="AZ135" s="27">
        <v>-15099</v>
      </c>
      <c r="BA135" s="27">
        <v>-15592</v>
      </c>
      <c r="BB135" s="27">
        <v>-16168</v>
      </c>
      <c r="BC135" s="27">
        <v>-15737</v>
      </c>
      <c r="BD135" s="27">
        <v>-16008</v>
      </c>
      <c r="BE135" s="27">
        <v>-16936</v>
      </c>
      <c r="BF135" s="27">
        <v>-17499</v>
      </c>
      <c r="BG135" s="27">
        <v>-18193</v>
      </c>
      <c r="BH135" s="27">
        <v>-18055</v>
      </c>
      <c r="BI135" s="27">
        <v>-19134</v>
      </c>
      <c r="BJ135" s="25">
        <v>-19890</v>
      </c>
      <c r="BK135" s="25">
        <v>-20829</v>
      </c>
      <c r="BL135" s="25">
        <v>-21679</v>
      </c>
      <c r="BM135" s="9">
        <v>-23113</v>
      </c>
      <c r="BN135" s="9">
        <v>-24233</v>
      </c>
      <c r="BO135" s="9">
        <v>-25006</v>
      </c>
      <c r="BP135" s="9">
        <v>-25757</v>
      </c>
      <c r="BQ135" s="9">
        <v>-26660</v>
      </c>
      <c r="BR135" s="9">
        <v>-27116</v>
      </c>
      <c r="BV135" s="34">
        <f t="shared" si="10"/>
        <v>-7.4507317073170727E-4</v>
      </c>
      <c r="BW135" s="34">
        <f t="shared" si="11"/>
        <v>-7.9236111111111109E-4</v>
      </c>
      <c r="BX135" s="35">
        <f t="shared" si="12"/>
        <v>-4.7287940379403819E-5</v>
      </c>
      <c r="BZ135" s="34">
        <f t="shared" ref="BZ135:BZ144" si="13">AP135/$BU$7</f>
        <v>-7.4748162007900055E-4</v>
      </c>
      <c r="CA135" s="35">
        <f t="shared" ref="CA135:CA144" si="14">BW135-BZ135</f>
        <v>-4.4879491032110536E-5</v>
      </c>
    </row>
    <row r="136" spans="1:79" ht="14" customHeight="1" x14ac:dyDescent="0.2">
      <c r="A136" s="7" t="s">
        <v>199</v>
      </c>
      <c r="B136" s="12">
        <v>-12</v>
      </c>
      <c r="C136" s="12">
        <v>-367</v>
      </c>
      <c r="D136" s="12">
        <v>-16</v>
      </c>
      <c r="E136" s="12">
        <v>-53</v>
      </c>
      <c r="F136" s="12">
        <v>-248</v>
      </c>
      <c r="G136" s="12">
        <v>-637</v>
      </c>
      <c r="H136" s="12">
        <v>-961</v>
      </c>
      <c r="I136" s="12">
        <v>-428</v>
      </c>
      <c r="J136" s="12">
        <v>-187</v>
      </c>
      <c r="K136" s="12">
        <v>-1051</v>
      </c>
      <c r="L136" s="12">
        <v>-279</v>
      </c>
      <c r="M136" s="12">
        <v>-3956</v>
      </c>
      <c r="N136" s="12">
        <v>-6748</v>
      </c>
      <c r="O136" s="12">
        <v>-2428</v>
      </c>
      <c r="P136" s="12">
        <v>-2662</v>
      </c>
      <c r="Q136" s="12">
        <v>-1311</v>
      </c>
      <c r="R136" s="12">
        <v>-2374</v>
      </c>
      <c r="S136" s="12">
        <v>-2259</v>
      </c>
      <c r="T136" s="12">
        <v>-3267</v>
      </c>
      <c r="U136" s="12">
        <v>-4101</v>
      </c>
      <c r="V136" s="12">
        <v>-10138</v>
      </c>
      <c r="W136" s="12">
        <v>-6250</v>
      </c>
      <c r="X136" s="12">
        <v>-10491</v>
      </c>
      <c r="Y136" s="12">
        <v>-6694</v>
      </c>
      <c r="Z136" s="12">
        <v>-5542</v>
      </c>
      <c r="AA136" s="12">
        <v>-4716</v>
      </c>
      <c r="AB136" s="12">
        <v>-4021</v>
      </c>
      <c r="AC136" s="12">
        <v>-3548</v>
      </c>
      <c r="AD136" s="12">
        <v>-2929</v>
      </c>
      <c r="AE136" s="12">
        <v>-3004</v>
      </c>
      <c r="AF136" s="12">
        <v>-3150</v>
      </c>
      <c r="AG136" s="12">
        <v>-2498</v>
      </c>
      <c r="AH136" s="12">
        <v>-2785</v>
      </c>
      <c r="AI136" s="12">
        <v>-3001</v>
      </c>
      <c r="AJ136" s="12">
        <v>-2418</v>
      </c>
      <c r="AK136" s="12">
        <v>-3741</v>
      </c>
      <c r="AL136" s="12">
        <v>-4711</v>
      </c>
      <c r="AM136" s="12">
        <v>-4522</v>
      </c>
      <c r="AN136" s="12">
        <v>-3098</v>
      </c>
      <c r="AO136" s="27">
        <v>-4580</v>
      </c>
      <c r="AP136" s="27">
        <v>-7194</v>
      </c>
      <c r="AQ136" s="27">
        <v>-5024</v>
      </c>
      <c r="AR136" s="27">
        <v>-5029</v>
      </c>
      <c r="AS136" s="27">
        <v>-5106</v>
      </c>
      <c r="AT136" s="27">
        <v>-6146</v>
      </c>
      <c r="AU136" s="27">
        <v>-7283</v>
      </c>
      <c r="AV136" s="27">
        <v>-6763</v>
      </c>
      <c r="AW136" s="27">
        <v>-18285</v>
      </c>
      <c r="AX136" s="27">
        <v>-5292</v>
      </c>
      <c r="AY136" s="27">
        <v>-4883</v>
      </c>
      <c r="AZ136" s="27">
        <v>-6383</v>
      </c>
      <c r="BA136" s="27">
        <v>-6605</v>
      </c>
      <c r="BB136" s="27">
        <v>-8874</v>
      </c>
      <c r="BC136" s="27">
        <v>-7474</v>
      </c>
      <c r="BD136" s="27">
        <v>-4555</v>
      </c>
      <c r="BE136" s="27">
        <v>-2783</v>
      </c>
      <c r="BF136" s="27">
        <v>-3106</v>
      </c>
      <c r="BG136" s="27">
        <v>-4592</v>
      </c>
      <c r="BH136" s="27">
        <v>-6225</v>
      </c>
      <c r="BI136" s="27">
        <v>-3645</v>
      </c>
      <c r="BJ136" s="25">
        <v>-4223</v>
      </c>
      <c r="BK136" s="25">
        <v>-11828</v>
      </c>
      <c r="BL136" s="25">
        <v>-6934</v>
      </c>
      <c r="BM136" s="9">
        <v>-8438</v>
      </c>
      <c r="BN136" s="9">
        <v>-7811</v>
      </c>
      <c r="BO136" s="9">
        <v>-8286</v>
      </c>
      <c r="BP136" s="9">
        <v>-7960</v>
      </c>
      <c r="BQ136" s="9">
        <v>-8875</v>
      </c>
      <c r="BR136" s="9">
        <v>-8224</v>
      </c>
      <c r="BV136" s="34">
        <f t="shared" si="10"/>
        <v>-4.4682926829268292E-4</v>
      </c>
      <c r="BW136" s="34">
        <f t="shared" si="11"/>
        <v>-2.5343567251461988E-4</v>
      </c>
      <c r="BX136" s="35">
        <f t="shared" si="12"/>
        <v>1.9339359577806304E-4</v>
      </c>
      <c r="BZ136" s="34">
        <f t="shared" si="13"/>
        <v>-6.798208312071214E-4</v>
      </c>
      <c r="CA136" s="35">
        <f t="shared" si="14"/>
        <v>4.2638515869250151E-4</v>
      </c>
    </row>
    <row r="137" spans="1:79" ht="14" customHeight="1" x14ac:dyDescent="0.2">
      <c r="A137" s="7" t="s">
        <v>200</v>
      </c>
      <c r="B137" s="12" t="s">
        <v>100</v>
      </c>
      <c r="C137" s="12" t="s">
        <v>100</v>
      </c>
      <c r="D137" s="12" t="s">
        <v>100</v>
      </c>
      <c r="E137" s="12" t="s">
        <v>100</v>
      </c>
      <c r="F137" s="12" t="s">
        <v>100</v>
      </c>
      <c r="G137" s="12" t="s">
        <v>100</v>
      </c>
      <c r="H137" s="12" t="s">
        <v>100</v>
      </c>
      <c r="I137" s="12" t="s">
        <v>100</v>
      </c>
      <c r="J137" s="12" t="s">
        <v>100</v>
      </c>
      <c r="K137" s="12" t="s">
        <v>100</v>
      </c>
      <c r="L137" s="12" t="s">
        <v>100</v>
      </c>
      <c r="M137" s="12" t="s">
        <v>100</v>
      </c>
      <c r="N137" s="12" t="s">
        <v>100</v>
      </c>
      <c r="O137" s="12" t="s">
        <v>100</v>
      </c>
      <c r="P137" s="12" t="s">
        <v>100</v>
      </c>
      <c r="Q137" s="12" t="s">
        <v>100</v>
      </c>
      <c r="R137" s="12" t="s">
        <v>100</v>
      </c>
      <c r="S137" s="12" t="s">
        <v>100</v>
      </c>
      <c r="T137" s="12" t="s">
        <v>100</v>
      </c>
      <c r="U137" s="12" t="s">
        <v>100</v>
      </c>
      <c r="V137" s="12" t="s">
        <v>100</v>
      </c>
      <c r="W137" s="12" t="s">
        <v>100</v>
      </c>
      <c r="X137" s="12" t="s">
        <v>100</v>
      </c>
      <c r="Y137" s="12" t="s">
        <v>100</v>
      </c>
      <c r="Z137" s="12" t="s">
        <v>100</v>
      </c>
      <c r="AA137" s="12" t="s">
        <v>100</v>
      </c>
      <c r="AB137" s="12">
        <v>-1875</v>
      </c>
      <c r="AC137" s="12" t="s">
        <v>100</v>
      </c>
      <c r="AD137" s="12" t="s">
        <v>100</v>
      </c>
      <c r="AE137" s="12" t="s">
        <v>100</v>
      </c>
      <c r="AF137" s="12" t="s">
        <v>100</v>
      </c>
      <c r="AG137" s="12" t="s">
        <v>100</v>
      </c>
      <c r="AH137" s="12" t="s">
        <v>100</v>
      </c>
      <c r="AI137" s="12" t="s">
        <v>100</v>
      </c>
      <c r="AJ137" s="12" t="s">
        <v>100</v>
      </c>
      <c r="AK137" s="12" t="s">
        <v>100</v>
      </c>
      <c r="AL137" s="12" t="s">
        <v>100</v>
      </c>
      <c r="AM137" s="12">
        <v>-5158</v>
      </c>
      <c r="AN137" s="12" t="s">
        <v>100</v>
      </c>
      <c r="AO137" s="27" t="s">
        <v>100</v>
      </c>
      <c r="AP137" s="27" t="s">
        <v>100</v>
      </c>
      <c r="AQ137" s="27" t="s">
        <v>100</v>
      </c>
      <c r="AR137" s="27" t="s">
        <v>100</v>
      </c>
      <c r="AS137" s="27" t="s">
        <v>100</v>
      </c>
      <c r="AT137" s="27" t="s">
        <v>100</v>
      </c>
      <c r="AU137" s="27" t="s">
        <v>100</v>
      </c>
      <c r="AV137" s="27" t="s">
        <v>100</v>
      </c>
      <c r="AW137" s="27" t="s">
        <v>100</v>
      </c>
      <c r="AX137" s="27" t="s">
        <v>100</v>
      </c>
      <c r="AY137" s="27" t="s">
        <v>100</v>
      </c>
      <c r="AZ137" s="27">
        <v>-2404</v>
      </c>
      <c r="BA137" s="27">
        <v>-12992</v>
      </c>
      <c r="BB137" s="27">
        <v>-2588</v>
      </c>
      <c r="BC137" s="27" t="s">
        <v>100</v>
      </c>
      <c r="BD137" s="27" t="s">
        <v>100</v>
      </c>
      <c r="BE137" s="27" t="s">
        <v>100</v>
      </c>
      <c r="BF137" s="27" t="s">
        <v>100</v>
      </c>
      <c r="BG137" s="27" t="s">
        <v>120</v>
      </c>
      <c r="BH137" s="27" t="s">
        <v>120</v>
      </c>
      <c r="BI137" s="27" t="s">
        <v>120</v>
      </c>
      <c r="BJ137" s="25" t="s">
        <v>120</v>
      </c>
      <c r="BK137" s="25" t="s">
        <v>120</v>
      </c>
      <c r="BL137" s="25" t="s">
        <v>120</v>
      </c>
      <c r="BM137" s="9" t="s">
        <v>120</v>
      </c>
      <c r="BN137" s="9" t="s">
        <v>120</v>
      </c>
      <c r="BO137" s="9" t="s">
        <v>120</v>
      </c>
      <c r="BP137" s="9" t="s">
        <v>120</v>
      </c>
      <c r="BQ137" s="9" t="s">
        <v>120</v>
      </c>
      <c r="BR137" s="9" t="s">
        <v>120</v>
      </c>
      <c r="BV137" s="34" t="e">
        <f t="shared" si="10"/>
        <v>#VALUE!</v>
      </c>
      <c r="BW137" s="34" t="e">
        <f t="shared" si="11"/>
        <v>#VALUE!</v>
      </c>
      <c r="BX137" s="35" t="e">
        <f t="shared" si="12"/>
        <v>#VALUE!</v>
      </c>
      <c r="BZ137" s="34" t="e">
        <f t="shared" si="13"/>
        <v>#VALUE!</v>
      </c>
      <c r="CA137" s="35" t="e">
        <f t="shared" si="14"/>
        <v>#VALUE!</v>
      </c>
    </row>
    <row r="138" spans="1:79" ht="14" customHeight="1" x14ac:dyDescent="0.2">
      <c r="A138" s="7" t="s">
        <v>201</v>
      </c>
      <c r="B138" s="12" t="s">
        <v>100</v>
      </c>
      <c r="C138" s="12" t="s">
        <v>100</v>
      </c>
      <c r="D138" s="12" t="s">
        <v>100</v>
      </c>
      <c r="E138" s="12" t="s">
        <v>100</v>
      </c>
      <c r="F138" s="12" t="s">
        <v>100</v>
      </c>
      <c r="G138" s="12" t="s">
        <v>100</v>
      </c>
      <c r="H138" s="12" t="s">
        <v>100</v>
      </c>
      <c r="I138" s="12" t="s">
        <v>100</v>
      </c>
      <c r="J138" s="12" t="s">
        <v>100</v>
      </c>
      <c r="K138" s="12" t="s">
        <v>100</v>
      </c>
      <c r="L138" s="12" t="s">
        <v>100</v>
      </c>
      <c r="M138" s="12" t="s">
        <v>100</v>
      </c>
      <c r="N138" s="12" t="s">
        <v>100</v>
      </c>
      <c r="O138" s="12" t="s">
        <v>100</v>
      </c>
      <c r="P138" s="12" t="s">
        <v>100</v>
      </c>
      <c r="Q138" s="12" t="s">
        <v>100</v>
      </c>
      <c r="R138" s="12" t="s">
        <v>100</v>
      </c>
      <c r="S138" s="12" t="s">
        <v>100</v>
      </c>
      <c r="T138" s="12" t="s">
        <v>100</v>
      </c>
      <c r="U138" s="12" t="s">
        <v>100</v>
      </c>
      <c r="V138" s="12" t="s">
        <v>100</v>
      </c>
      <c r="W138" s="12" t="s">
        <v>100</v>
      </c>
      <c r="X138" s="12" t="s">
        <v>100</v>
      </c>
      <c r="Y138" s="12" t="s">
        <v>100</v>
      </c>
      <c r="Z138" s="12" t="s">
        <v>100</v>
      </c>
      <c r="AA138" s="12" t="s">
        <v>100</v>
      </c>
      <c r="AB138" s="12" t="s">
        <v>100</v>
      </c>
      <c r="AC138" s="12" t="s">
        <v>100</v>
      </c>
      <c r="AD138" s="12" t="s">
        <v>100</v>
      </c>
      <c r="AE138" s="12" t="s">
        <v>100</v>
      </c>
      <c r="AF138" s="12" t="s">
        <v>100</v>
      </c>
      <c r="AG138" s="12" t="s">
        <v>100</v>
      </c>
      <c r="AH138" s="12" t="s">
        <v>100</v>
      </c>
      <c r="AI138" s="12" t="s">
        <v>100</v>
      </c>
      <c r="AJ138" s="12">
        <v>-7644</v>
      </c>
      <c r="AK138" s="12">
        <v>-342</v>
      </c>
      <c r="AL138" s="12">
        <v>-11006</v>
      </c>
      <c r="AM138" s="12">
        <v>-2642</v>
      </c>
      <c r="AN138" s="12">
        <v>-1753</v>
      </c>
      <c r="AO138" s="27">
        <v>-150</v>
      </c>
      <c r="AP138" s="27">
        <v>-1024</v>
      </c>
      <c r="AQ138" s="27">
        <v>-1</v>
      </c>
      <c r="AR138" s="27" t="s">
        <v>100</v>
      </c>
      <c r="AS138" s="27" t="s">
        <v>100</v>
      </c>
      <c r="AT138" s="27">
        <v>-160</v>
      </c>
      <c r="AU138" s="27">
        <v>-111</v>
      </c>
      <c r="AV138" s="27">
        <v>-13700</v>
      </c>
      <c r="AW138" s="27">
        <v>-1779</v>
      </c>
      <c r="AX138" s="27">
        <v>-16690</v>
      </c>
      <c r="AY138" s="27">
        <v>-197</v>
      </c>
      <c r="AZ138" s="27" t="s">
        <v>100</v>
      </c>
      <c r="BA138" s="27" t="s">
        <v>100</v>
      </c>
      <c r="BB138" s="27" t="s">
        <v>100</v>
      </c>
      <c r="BC138" s="27">
        <v>-1221</v>
      </c>
      <c r="BD138" s="27">
        <v>-30128</v>
      </c>
      <c r="BE138" s="27">
        <v>-8436</v>
      </c>
      <c r="BF138" s="27">
        <v>-1750</v>
      </c>
      <c r="BG138" s="27">
        <v>-5896</v>
      </c>
      <c r="BH138" s="27">
        <v>-1156</v>
      </c>
      <c r="BI138" s="27">
        <v>-2725</v>
      </c>
      <c r="BJ138" s="25">
        <v>-8950</v>
      </c>
      <c r="BK138" s="25">
        <v>-103509</v>
      </c>
      <c r="BL138" s="25" t="s">
        <v>120</v>
      </c>
      <c r="BM138" s="9">
        <v>-423</v>
      </c>
      <c r="BN138" s="9">
        <v>-1</v>
      </c>
      <c r="BO138" s="9">
        <v>-1</v>
      </c>
      <c r="BP138" s="9">
        <v>-30501</v>
      </c>
      <c r="BQ138" s="9">
        <v>-1</v>
      </c>
      <c r="BR138" s="9">
        <v>-20501</v>
      </c>
      <c r="BV138" s="34">
        <f t="shared" si="10"/>
        <v>-1.4634146341463415E-5</v>
      </c>
      <c r="BW138" s="34" t="e">
        <f t="shared" si="11"/>
        <v>#VALUE!</v>
      </c>
      <c r="BX138" s="35" t="e">
        <f t="shared" si="12"/>
        <v>#VALUE!</v>
      </c>
      <c r="BZ138" s="34">
        <f t="shared" si="13"/>
        <v>-9.6766267883804875E-5</v>
      </c>
      <c r="CA138" s="35" t="e">
        <f t="shared" si="14"/>
        <v>#VALUE!</v>
      </c>
    </row>
    <row r="139" spans="1:79" ht="14" customHeight="1" x14ac:dyDescent="0.2">
      <c r="A139" s="7" t="s">
        <v>202</v>
      </c>
      <c r="B139" s="13">
        <v>-5274</v>
      </c>
      <c r="C139" s="13">
        <v>-5797</v>
      </c>
      <c r="D139" s="13">
        <v>-5708</v>
      </c>
      <c r="E139" s="13">
        <v>-5908</v>
      </c>
      <c r="F139" s="13">
        <v>-6542</v>
      </c>
      <c r="G139" s="13">
        <v>-7294</v>
      </c>
      <c r="H139" s="13">
        <v>-8045</v>
      </c>
      <c r="I139" s="13">
        <v>-7986</v>
      </c>
      <c r="J139" s="13">
        <v>-8632</v>
      </c>
      <c r="K139" s="13">
        <v>-10107</v>
      </c>
      <c r="L139" s="13">
        <v>-9583</v>
      </c>
      <c r="M139" s="13">
        <v>-13409</v>
      </c>
      <c r="N139" s="13">
        <v>-16749</v>
      </c>
      <c r="O139" s="13">
        <v>-13602</v>
      </c>
      <c r="P139" s="13">
        <v>-14386</v>
      </c>
      <c r="Q139" s="13">
        <v>-4206</v>
      </c>
      <c r="R139" s="13">
        <v>-14879</v>
      </c>
      <c r="S139" s="13">
        <v>-15720</v>
      </c>
      <c r="T139" s="13">
        <v>-17476</v>
      </c>
      <c r="U139" s="13">
        <v>-19942</v>
      </c>
      <c r="V139" s="13">
        <v>-28041</v>
      </c>
      <c r="W139" s="13">
        <v>-26099</v>
      </c>
      <c r="X139" s="13">
        <v>-33976</v>
      </c>
      <c r="Y139" s="13">
        <v>-31957</v>
      </c>
      <c r="Z139" s="13">
        <v>-32698</v>
      </c>
      <c r="AA139" s="13">
        <v>-33007</v>
      </c>
      <c r="AB139" s="13">
        <v>-36455</v>
      </c>
      <c r="AC139" s="13">
        <v>-36967</v>
      </c>
      <c r="AD139" s="13">
        <v>-37212</v>
      </c>
      <c r="AE139" s="13">
        <v>-36615</v>
      </c>
      <c r="AF139" s="13">
        <v>-39356</v>
      </c>
      <c r="AG139" s="13">
        <v>-39280</v>
      </c>
      <c r="AH139" s="13">
        <v>-37386</v>
      </c>
      <c r="AI139" s="13">
        <v>-37772</v>
      </c>
      <c r="AJ139" s="13">
        <v>-44455</v>
      </c>
      <c r="AK139" s="13">
        <v>-37620</v>
      </c>
      <c r="AL139" s="13">
        <v>-49973</v>
      </c>
      <c r="AM139" s="13">
        <v>-47194</v>
      </c>
      <c r="AN139" s="13">
        <v>-40445</v>
      </c>
      <c r="AO139" s="28">
        <v>-42581</v>
      </c>
      <c r="AP139" s="28">
        <v>-47011</v>
      </c>
      <c r="AQ139" s="28">
        <v>-47392</v>
      </c>
      <c r="AR139" s="28">
        <v>-54382</v>
      </c>
      <c r="AS139" s="28">
        <v>-58537</v>
      </c>
      <c r="AT139" s="28">
        <v>-65224</v>
      </c>
      <c r="AU139" s="28">
        <v>-68250</v>
      </c>
      <c r="AV139" s="28">
        <v>-82238</v>
      </c>
      <c r="AW139" s="28">
        <v>-86242</v>
      </c>
      <c r="AX139" s="28">
        <v>-92639</v>
      </c>
      <c r="AY139" s="28">
        <v>-82116</v>
      </c>
      <c r="AZ139" s="28">
        <v>-88467</v>
      </c>
      <c r="BA139" s="28">
        <v>-103536</v>
      </c>
      <c r="BB139" s="28">
        <v>-92785</v>
      </c>
      <c r="BC139" s="28">
        <v>-88044</v>
      </c>
      <c r="BD139" s="28">
        <v>-115803</v>
      </c>
      <c r="BE139" s="28">
        <v>-95251</v>
      </c>
      <c r="BF139" s="28">
        <v>-89826</v>
      </c>
      <c r="BG139" s="28">
        <v>-97869</v>
      </c>
      <c r="BH139" s="28">
        <v>-98192</v>
      </c>
      <c r="BI139" s="28">
        <v>-106362</v>
      </c>
      <c r="BJ139" s="26">
        <v>-123860</v>
      </c>
      <c r="BK139" s="26">
        <v>-234964</v>
      </c>
      <c r="BL139" s="26">
        <v>-131927</v>
      </c>
      <c r="BM139" s="10">
        <v>-144854</v>
      </c>
      <c r="BN139" s="10">
        <v>-149311</v>
      </c>
      <c r="BO139" s="10">
        <v>-154613</v>
      </c>
      <c r="BP139" s="10">
        <v>-188857</v>
      </c>
      <c r="BQ139" s="10">
        <v>-163262</v>
      </c>
      <c r="BR139" s="10">
        <v>-186758</v>
      </c>
      <c r="BV139" s="34">
        <f t="shared" si="10"/>
        <v>-4.1542439024390247E-3</v>
      </c>
      <c r="BW139" s="34">
        <f t="shared" si="11"/>
        <v>-4.821893274853801E-3</v>
      </c>
      <c r="BX139" s="35">
        <f t="shared" si="12"/>
        <v>-6.6764937241477629E-4</v>
      </c>
      <c r="BZ139" s="34">
        <f t="shared" si="13"/>
        <v>-4.4424599799663582E-3</v>
      </c>
      <c r="CA139" s="35">
        <f t="shared" si="14"/>
        <v>-3.7943329488744279E-4</v>
      </c>
    </row>
    <row r="140" spans="1:79" ht="14" customHeight="1" x14ac:dyDescent="0.2">
      <c r="A140" s="8" t="s">
        <v>118</v>
      </c>
      <c r="B140" s="14">
        <v>-5053</v>
      </c>
      <c r="C140" s="14">
        <v>-5555</v>
      </c>
      <c r="D140" s="14">
        <v>-5429</v>
      </c>
      <c r="E140" s="14">
        <v>-5626</v>
      </c>
      <c r="F140" s="14">
        <v>-6205</v>
      </c>
      <c r="G140" s="14">
        <v>-6879</v>
      </c>
      <c r="H140" s="14">
        <v>-7600</v>
      </c>
      <c r="I140" s="14">
        <v>-7454</v>
      </c>
      <c r="J140" s="14">
        <v>-7995</v>
      </c>
      <c r="K140" s="14">
        <v>-9467</v>
      </c>
      <c r="L140" s="14">
        <v>-8926</v>
      </c>
      <c r="M140" s="14">
        <v>-12714</v>
      </c>
      <c r="N140" s="14">
        <v>-15985</v>
      </c>
      <c r="O140" s="14">
        <v>-12686</v>
      </c>
      <c r="P140" s="14">
        <v>-13423</v>
      </c>
      <c r="Q140" s="14">
        <v>-3957</v>
      </c>
      <c r="R140" s="14">
        <v>-13902</v>
      </c>
      <c r="S140" s="14">
        <v>-14660</v>
      </c>
      <c r="T140" s="14">
        <v>-16362</v>
      </c>
      <c r="U140" s="14">
        <v>-18738</v>
      </c>
      <c r="V140" s="14">
        <v>-26611</v>
      </c>
      <c r="W140" s="14">
        <v>-24453</v>
      </c>
      <c r="X140" s="14">
        <v>-32198</v>
      </c>
      <c r="Y140" s="14">
        <v>-29913</v>
      </c>
      <c r="Z140" s="14">
        <v>-30189</v>
      </c>
      <c r="AA140" s="14">
        <v>-30150</v>
      </c>
      <c r="AB140" s="14">
        <v>-33155</v>
      </c>
      <c r="AC140" s="14">
        <v>-32585</v>
      </c>
      <c r="AD140" s="14">
        <v>-32354</v>
      </c>
      <c r="AE140" s="14">
        <v>-31048</v>
      </c>
      <c r="AF140" s="14">
        <v>-33553</v>
      </c>
      <c r="AG140" s="14">
        <v>-33179</v>
      </c>
      <c r="AH140" s="14">
        <v>-30970</v>
      </c>
      <c r="AI140" s="14">
        <v>-31362</v>
      </c>
      <c r="AJ140" s="14">
        <v>-38023</v>
      </c>
      <c r="AK140" s="14">
        <v>-31342</v>
      </c>
      <c r="AL140" s="14">
        <v>-43490</v>
      </c>
      <c r="AM140" s="14">
        <v>-40142</v>
      </c>
      <c r="AN140" s="14">
        <v>-33060</v>
      </c>
      <c r="AO140" s="29">
        <v>-34944</v>
      </c>
      <c r="AP140" s="29">
        <v>-39101</v>
      </c>
      <c r="AQ140" s="29">
        <v>-38514</v>
      </c>
      <c r="AR140" s="29">
        <v>-44780</v>
      </c>
      <c r="AS140" s="29">
        <v>-47206</v>
      </c>
      <c r="AT140" s="29">
        <v>-54283</v>
      </c>
      <c r="AU140" s="29">
        <v>-56625</v>
      </c>
      <c r="AV140" s="29">
        <v>-69939</v>
      </c>
      <c r="AW140" s="29">
        <v>-73097</v>
      </c>
      <c r="AX140" s="29">
        <v>-78413</v>
      </c>
      <c r="AY140" s="29">
        <v>-67180</v>
      </c>
      <c r="AZ140" s="29">
        <v>-73368</v>
      </c>
      <c r="BA140" s="29">
        <v>-87944</v>
      </c>
      <c r="BB140" s="29">
        <v>-76617</v>
      </c>
      <c r="BC140" s="29">
        <v>-72307</v>
      </c>
      <c r="BD140" s="29">
        <v>-99795</v>
      </c>
      <c r="BE140" s="29">
        <v>-78315</v>
      </c>
      <c r="BF140" s="29">
        <v>-72327</v>
      </c>
      <c r="BG140" s="29">
        <v>-79676</v>
      </c>
      <c r="BH140" s="29">
        <v>-80137</v>
      </c>
      <c r="BI140" s="29">
        <v>-87228</v>
      </c>
      <c r="BJ140" s="29">
        <v>-103970</v>
      </c>
      <c r="BK140" s="29">
        <v>-214135</v>
      </c>
      <c r="BL140" s="29">
        <v>-110248</v>
      </c>
      <c r="BM140" s="14">
        <v>-121741</v>
      </c>
      <c r="BN140" s="14">
        <v>-125078</v>
      </c>
      <c r="BO140" s="14">
        <v>-129607</v>
      </c>
      <c r="BP140" s="14">
        <v>-163100</v>
      </c>
      <c r="BQ140" s="14">
        <v>-136602</v>
      </c>
      <c r="BR140" s="14">
        <v>-159642</v>
      </c>
      <c r="BV140" s="34">
        <f t="shared" si="10"/>
        <v>-3.4091707317073171E-3</v>
      </c>
      <c r="BW140" s="34">
        <f t="shared" si="11"/>
        <v>-4.0295321637426901E-3</v>
      </c>
      <c r="BX140" s="35">
        <f t="shared" si="12"/>
        <v>-6.2036143203537302E-4</v>
      </c>
      <c r="BZ140" s="34">
        <f t="shared" si="13"/>
        <v>-3.694978359887358E-3</v>
      </c>
      <c r="CA140" s="35">
        <f t="shared" si="14"/>
        <v>-3.3455380385533215E-4</v>
      </c>
    </row>
    <row r="141" spans="1:79" ht="14" customHeight="1" x14ac:dyDescent="0.2">
      <c r="A141" s="8" t="s">
        <v>119</v>
      </c>
      <c r="B141" s="9">
        <v>-221</v>
      </c>
      <c r="C141" s="9">
        <v>-242</v>
      </c>
      <c r="D141" s="9">
        <v>-279</v>
      </c>
      <c r="E141" s="9">
        <v>-282</v>
      </c>
      <c r="F141" s="9">
        <v>-337</v>
      </c>
      <c r="G141" s="9">
        <v>-415</v>
      </c>
      <c r="H141" s="9">
        <v>-445</v>
      </c>
      <c r="I141" s="9">
        <v>-532</v>
      </c>
      <c r="J141" s="9">
        <v>-637</v>
      </c>
      <c r="K141" s="9">
        <v>-640</v>
      </c>
      <c r="L141" s="9">
        <v>-657</v>
      </c>
      <c r="M141" s="9">
        <v>-695</v>
      </c>
      <c r="N141" s="9">
        <v>-764</v>
      </c>
      <c r="O141" s="9">
        <v>-916</v>
      </c>
      <c r="P141" s="9">
        <v>-963</v>
      </c>
      <c r="Q141" s="9">
        <v>-249</v>
      </c>
      <c r="R141" s="9">
        <v>-977</v>
      </c>
      <c r="S141" s="9">
        <v>-1060</v>
      </c>
      <c r="T141" s="9">
        <v>-1114</v>
      </c>
      <c r="U141" s="9">
        <v>-1204</v>
      </c>
      <c r="V141" s="9">
        <v>-1430</v>
      </c>
      <c r="W141" s="9">
        <v>-1646</v>
      </c>
      <c r="X141" s="9">
        <v>-1778</v>
      </c>
      <c r="Y141" s="9">
        <v>-2044</v>
      </c>
      <c r="Z141" s="9">
        <v>-2509</v>
      </c>
      <c r="AA141" s="9">
        <v>-2857</v>
      </c>
      <c r="AB141" s="9">
        <v>-3300</v>
      </c>
      <c r="AC141" s="9">
        <v>-4382</v>
      </c>
      <c r="AD141" s="9">
        <v>-4858</v>
      </c>
      <c r="AE141" s="9">
        <v>-5567</v>
      </c>
      <c r="AF141" s="9">
        <v>-5804</v>
      </c>
      <c r="AG141" s="9">
        <v>-6101</v>
      </c>
      <c r="AH141" s="9">
        <v>-6416</v>
      </c>
      <c r="AI141" s="9">
        <v>-6409</v>
      </c>
      <c r="AJ141" s="9">
        <v>-6432</v>
      </c>
      <c r="AK141" s="9">
        <v>-6278</v>
      </c>
      <c r="AL141" s="9">
        <v>-6483</v>
      </c>
      <c r="AM141" s="9">
        <v>-7052</v>
      </c>
      <c r="AN141" s="9">
        <v>-7385</v>
      </c>
      <c r="AO141" s="25">
        <v>-7637</v>
      </c>
      <c r="AP141" s="25">
        <v>-7910</v>
      </c>
      <c r="AQ141" s="25">
        <v>-8878</v>
      </c>
      <c r="AR141" s="25">
        <v>-9602</v>
      </c>
      <c r="AS141" s="25">
        <v>-11331</v>
      </c>
      <c r="AT141" s="25">
        <v>-10941</v>
      </c>
      <c r="AU141" s="25">
        <v>-11625</v>
      </c>
      <c r="AV141" s="25">
        <v>-12299</v>
      </c>
      <c r="AW141" s="25">
        <v>-13145</v>
      </c>
      <c r="AX141" s="25">
        <v>-14226</v>
      </c>
      <c r="AY141" s="25">
        <v>-14936</v>
      </c>
      <c r="AZ141" s="25">
        <v>-15099</v>
      </c>
      <c r="BA141" s="25">
        <v>-15592</v>
      </c>
      <c r="BB141" s="25">
        <v>-16168</v>
      </c>
      <c r="BC141" s="25">
        <v>-15737</v>
      </c>
      <c r="BD141" s="25">
        <v>-16008</v>
      </c>
      <c r="BE141" s="25">
        <v>-16936</v>
      </c>
      <c r="BF141" s="25">
        <v>-17499</v>
      </c>
      <c r="BG141" s="25">
        <v>-18193</v>
      </c>
      <c r="BH141" s="25">
        <v>-18055</v>
      </c>
      <c r="BI141" s="25">
        <v>-19134</v>
      </c>
      <c r="BJ141" s="25">
        <v>-19890</v>
      </c>
      <c r="BK141" s="25">
        <v>-20829</v>
      </c>
      <c r="BL141" s="25">
        <v>-21679</v>
      </c>
      <c r="BM141" s="9">
        <v>-23113</v>
      </c>
      <c r="BN141" s="9">
        <v>-24233</v>
      </c>
      <c r="BO141" s="9">
        <v>-25006</v>
      </c>
      <c r="BP141" s="9">
        <v>-25757</v>
      </c>
      <c r="BQ141" s="9">
        <v>-26660</v>
      </c>
      <c r="BR141" s="9">
        <v>-27116</v>
      </c>
      <c r="BV141" s="34">
        <f t="shared" si="10"/>
        <v>-7.4507317073170727E-4</v>
      </c>
      <c r="BW141" s="34">
        <f t="shared" si="11"/>
        <v>-7.9236111111111109E-4</v>
      </c>
      <c r="BX141" s="35">
        <f t="shared" si="12"/>
        <v>-4.7287940379403819E-5</v>
      </c>
      <c r="BZ141" s="34">
        <f t="shared" si="13"/>
        <v>-7.4748162007900055E-4</v>
      </c>
      <c r="CA141" s="35">
        <f t="shared" si="14"/>
        <v>-4.4879491032110536E-5</v>
      </c>
    </row>
    <row r="142" spans="1:79" ht="14" customHeight="1" x14ac:dyDescent="0.2">
      <c r="A142" s="3" t="s">
        <v>203</v>
      </c>
      <c r="B142" s="15">
        <v>106821</v>
      </c>
      <c r="C142" s="15">
        <v>111316</v>
      </c>
      <c r="D142" s="15">
        <v>118528</v>
      </c>
      <c r="E142" s="15">
        <v>118228</v>
      </c>
      <c r="F142" s="15">
        <v>134532</v>
      </c>
      <c r="G142" s="15">
        <v>157464</v>
      </c>
      <c r="H142" s="15">
        <v>178134</v>
      </c>
      <c r="I142" s="15">
        <v>183640</v>
      </c>
      <c r="J142" s="15">
        <v>195649</v>
      </c>
      <c r="K142" s="15">
        <v>210172</v>
      </c>
      <c r="L142" s="15">
        <v>230681</v>
      </c>
      <c r="M142" s="15">
        <v>245707</v>
      </c>
      <c r="N142" s="15">
        <v>269359</v>
      </c>
      <c r="O142" s="15">
        <v>332332</v>
      </c>
      <c r="P142" s="15">
        <v>371792</v>
      </c>
      <c r="Q142" s="15">
        <v>95975</v>
      </c>
      <c r="R142" s="15">
        <v>409218</v>
      </c>
      <c r="S142" s="15">
        <v>458746</v>
      </c>
      <c r="T142" s="15">
        <v>504028</v>
      </c>
      <c r="U142" s="15">
        <v>590941</v>
      </c>
      <c r="V142" s="15">
        <v>678241</v>
      </c>
      <c r="W142" s="15">
        <v>745743</v>
      </c>
      <c r="X142" s="15">
        <v>808364</v>
      </c>
      <c r="Y142" s="15">
        <v>851805</v>
      </c>
      <c r="Z142" s="15">
        <v>946344</v>
      </c>
      <c r="AA142" s="15">
        <v>990382</v>
      </c>
      <c r="AB142" s="15">
        <v>1004017</v>
      </c>
      <c r="AC142" s="15">
        <v>1064416</v>
      </c>
      <c r="AD142" s="15">
        <v>1143743</v>
      </c>
      <c r="AE142" s="15">
        <v>1252993</v>
      </c>
      <c r="AF142" s="15">
        <v>1324226</v>
      </c>
      <c r="AG142" s="15">
        <v>1381529</v>
      </c>
      <c r="AH142" s="15">
        <v>1409386</v>
      </c>
      <c r="AI142" s="15">
        <v>1461752</v>
      </c>
      <c r="AJ142" s="15">
        <v>1515742</v>
      </c>
      <c r="AK142" s="15">
        <v>1560484</v>
      </c>
      <c r="AL142" s="15">
        <v>1601116</v>
      </c>
      <c r="AM142" s="15">
        <v>1652458</v>
      </c>
      <c r="AN142" s="15">
        <v>1701842</v>
      </c>
      <c r="AO142" s="30">
        <v>1788950</v>
      </c>
      <c r="AP142" s="30">
        <v>1862846</v>
      </c>
      <c r="AQ142" s="30">
        <v>2010894</v>
      </c>
      <c r="AR142" s="30">
        <v>2159899</v>
      </c>
      <c r="AS142" s="30">
        <v>2292841</v>
      </c>
      <c r="AT142" s="30">
        <v>2471957</v>
      </c>
      <c r="AU142" s="30">
        <v>2655050</v>
      </c>
      <c r="AV142" s="30">
        <v>2728686</v>
      </c>
      <c r="AW142" s="30">
        <v>2982544</v>
      </c>
      <c r="AX142" s="30">
        <v>3517677</v>
      </c>
      <c r="AY142" s="30">
        <v>3457079</v>
      </c>
      <c r="AZ142" s="30">
        <v>3603065</v>
      </c>
      <c r="BA142" s="30">
        <v>3526563</v>
      </c>
      <c r="BB142" s="30">
        <v>3454881</v>
      </c>
      <c r="BC142" s="30">
        <v>3506284</v>
      </c>
      <c r="BD142" s="30">
        <v>3691850</v>
      </c>
      <c r="BE142" s="30">
        <v>3852615</v>
      </c>
      <c r="BF142" s="30">
        <v>3981634</v>
      </c>
      <c r="BG142" s="30">
        <v>4108981</v>
      </c>
      <c r="BH142" s="30">
        <v>4446952</v>
      </c>
      <c r="BI142" s="30">
        <v>6553620</v>
      </c>
      <c r="BJ142" s="31">
        <v>6822461</v>
      </c>
      <c r="BK142" s="31">
        <v>6273259</v>
      </c>
      <c r="BL142" s="31">
        <v>6134672</v>
      </c>
      <c r="BM142" s="16">
        <v>6940904</v>
      </c>
      <c r="BN142" s="16">
        <v>7265963</v>
      </c>
      <c r="BO142" s="16">
        <v>7419392</v>
      </c>
      <c r="BP142" s="16">
        <v>7696576</v>
      </c>
      <c r="BQ142" s="16">
        <v>8082512</v>
      </c>
      <c r="BR142" s="16">
        <v>8312842</v>
      </c>
      <c r="BV142" s="34">
        <f t="shared" si="10"/>
        <v>0.17453170731707318</v>
      </c>
      <c r="BW142" s="34">
        <f t="shared" si="11"/>
        <v>0.22422046783625732</v>
      </c>
      <c r="BX142" s="35">
        <f t="shared" si="12"/>
        <v>4.9688760519184139E-2</v>
      </c>
      <c r="BZ142" s="34">
        <f t="shared" si="13"/>
        <v>0.17603579595925234</v>
      </c>
      <c r="CA142" s="35">
        <f t="shared" si="14"/>
        <v>4.8184671877004981E-2</v>
      </c>
    </row>
    <row r="143" spans="1:79" ht="14" customHeight="1" x14ac:dyDescent="0.2">
      <c r="A143" s="8" t="s">
        <v>118</v>
      </c>
      <c r="B143" s="14">
        <v>93286</v>
      </c>
      <c r="C143" s="14">
        <v>96352</v>
      </c>
      <c r="D143" s="14">
        <v>102794</v>
      </c>
      <c r="E143" s="14">
        <v>101699</v>
      </c>
      <c r="F143" s="14">
        <v>114817</v>
      </c>
      <c r="G143" s="14">
        <v>137040</v>
      </c>
      <c r="H143" s="14">
        <v>155798</v>
      </c>
      <c r="I143" s="14">
        <v>158436</v>
      </c>
      <c r="J143" s="14">
        <v>168042</v>
      </c>
      <c r="K143" s="14">
        <v>177346</v>
      </c>
      <c r="L143" s="14">
        <v>193470</v>
      </c>
      <c r="M143" s="14">
        <v>199961</v>
      </c>
      <c r="N143" s="14">
        <v>216496</v>
      </c>
      <c r="O143" s="14">
        <v>270780</v>
      </c>
      <c r="P143" s="14">
        <v>301098</v>
      </c>
      <c r="Q143" s="14">
        <v>77281</v>
      </c>
      <c r="R143" s="14">
        <v>328675</v>
      </c>
      <c r="S143" s="14">
        <v>369585</v>
      </c>
      <c r="T143" s="14">
        <v>404941</v>
      </c>
      <c r="U143" s="14">
        <v>477044</v>
      </c>
      <c r="V143" s="14">
        <v>542956</v>
      </c>
      <c r="W143" s="14">
        <v>594892</v>
      </c>
      <c r="X143" s="14">
        <v>660934</v>
      </c>
      <c r="Y143" s="14">
        <v>685632</v>
      </c>
      <c r="Z143" s="14">
        <v>769396</v>
      </c>
      <c r="AA143" s="14">
        <v>806842</v>
      </c>
      <c r="AB143" s="14">
        <v>809243</v>
      </c>
      <c r="AC143" s="14">
        <v>860012</v>
      </c>
      <c r="AD143" s="14">
        <v>932832</v>
      </c>
      <c r="AE143" s="14">
        <v>1027928</v>
      </c>
      <c r="AF143" s="14">
        <v>1082539</v>
      </c>
      <c r="AG143" s="14">
        <v>1129191</v>
      </c>
      <c r="AH143" s="14">
        <v>1142799</v>
      </c>
      <c r="AI143" s="14">
        <v>1182380</v>
      </c>
      <c r="AJ143" s="14">
        <v>1227078</v>
      </c>
      <c r="AK143" s="14">
        <v>1259580</v>
      </c>
      <c r="AL143" s="14">
        <v>1290490</v>
      </c>
      <c r="AM143" s="14">
        <v>1335854</v>
      </c>
      <c r="AN143" s="14">
        <v>1381064</v>
      </c>
      <c r="AO143" s="29">
        <v>1458185</v>
      </c>
      <c r="AP143" s="29">
        <v>1516008</v>
      </c>
      <c r="AQ143" s="29">
        <v>1655232</v>
      </c>
      <c r="AR143" s="29">
        <v>1796890</v>
      </c>
      <c r="AS143" s="29">
        <v>1913330</v>
      </c>
      <c r="AT143" s="29">
        <v>2069746</v>
      </c>
      <c r="AU143" s="29">
        <v>2232981</v>
      </c>
      <c r="AV143" s="29">
        <v>2275049</v>
      </c>
      <c r="AW143" s="29">
        <v>2507793</v>
      </c>
      <c r="AX143" s="29">
        <v>3000661</v>
      </c>
      <c r="AY143" s="29">
        <v>2902397</v>
      </c>
      <c r="AZ143" s="29">
        <v>3104459</v>
      </c>
      <c r="BA143" s="29">
        <v>3018975</v>
      </c>
      <c r="BB143" s="29">
        <v>2821070</v>
      </c>
      <c r="BC143" s="29">
        <v>2800231</v>
      </c>
      <c r="BD143" s="29">
        <v>2948773</v>
      </c>
      <c r="BE143" s="29">
        <v>3077942</v>
      </c>
      <c r="BF143" s="29">
        <v>3180433</v>
      </c>
      <c r="BG143" s="29">
        <v>3260409</v>
      </c>
      <c r="BH143" s="29">
        <v>3540335</v>
      </c>
      <c r="BI143" s="29">
        <v>5598038</v>
      </c>
      <c r="BJ143" s="29">
        <v>5818614</v>
      </c>
      <c r="BK143" s="29">
        <v>5192104</v>
      </c>
      <c r="BL143" s="29">
        <v>4913572</v>
      </c>
      <c r="BM143" s="14">
        <v>5629034</v>
      </c>
      <c r="BN143" s="14">
        <v>5869973</v>
      </c>
      <c r="BO143" s="14">
        <v>5940639</v>
      </c>
      <c r="BP143" s="14">
        <v>6135870</v>
      </c>
      <c r="BQ143" s="14">
        <v>6435068</v>
      </c>
      <c r="BR143" s="14">
        <v>6571942</v>
      </c>
      <c r="BV143" s="34">
        <f t="shared" si="10"/>
        <v>0.14226195121951218</v>
      </c>
      <c r="BW143" s="34">
        <f t="shared" si="11"/>
        <v>0.17958961988304092</v>
      </c>
      <c r="BX143" s="35">
        <f t="shared" si="12"/>
        <v>3.732766866352874E-2</v>
      </c>
      <c r="BZ143" s="34">
        <f t="shared" si="13"/>
        <v>0.14326019164256959</v>
      </c>
      <c r="CA143" s="35">
        <f t="shared" si="14"/>
        <v>3.6329428240471334E-2</v>
      </c>
    </row>
    <row r="144" spans="1:79" ht="14" customHeight="1" x14ac:dyDescent="0.2">
      <c r="A144" s="8" t="s">
        <v>119</v>
      </c>
      <c r="B144" s="9">
        <v>13535</v>
      </c>
      <c r="C144" s="9">
        <v>14964</v>
      </c>
      <c r="D144" s="9">
        <v>15734</v>
      </c>
      <c r="E144" s="9">
        <v>16529</v>
      </c>
      <c r="F144" s="9">
        <v>19715</v>
      </c>
      <c r="G144" s="9">
        <v>20424</v>
      </c>
      <c r="H144" s="9">
        <v>22336</v>
      </c>
      <c r="I144" s="9">
        <v>25204</v>
      </c>
      <c r="J144" s="9">
        <v>27607</v>
      </c>
      <c r="K144" s="9">
        <v>32826</v>
      </c>
      <c r="L144" s="9">
        <v>37212</v>
      </c>
      <c r="M144" s="9">
        <v>45746</v>
      </c>
      <c r="N144" s="9">
        <v>52862</v>
      </c>
      <c r="O144" s="9">
        <v>61552</v>
      </c>
      <c r="P144" s="9">
        <v>70695</v>
      </c>
      <c r="Q144" s="9">
        <v>18695</v>
      </c>
      <c r="R144" s="9">
        <v>80543</v>
      </c>
      <c r="S144" s="9">
        <v>89161</v>
      </c>
      <c r="T144" s="9">
        <v>99087</v>
      </c>
      <c r="U144" s="9">
        <v>113898</v>
      </c>
      <c r="V144" s="9">
        <v>135285</v>
      </c>
      <c r="W144" s="9">
        <v>150851</v>
      </c>
      <c r="X144" s="9">
        <v>147430</v>
      </c>
      <c r="Y144" s="9">
        <v>166173</v>
      </c>
      <c r="Z144" s="9">
        <v>176949</v>
      </c>
      <c r="AA144" s="9">
        <v>183540</v>
      </c>
      <c r="AB144" s="9">
        <v>194774</v>
      </c>
      <c r="AC144" s="9">
        <v>204404</v>
      </c>
      <c r="AD144" s="9">
        <v>210911</v>
      </c>
      <c r="AE144" s="9">
        <v>225065</v>
      </c>
      <c r="AF144" s="9">
        <v>241687</v>
      </c>
      <c r="AG144" s="9">
        <v>252338</v>
      </c>
      <c r="AH144" s="9">
        <v>266587</v>
      </c>
      <c r="AI144" s="9">
        <v>279372</v>
      </c>
      <c r="AJ144" s="9">
        <v>288664</v>
      </c>
      <c r="AK144" s="9">
        <v>300904</v>
      </c>
      <c r="AL144" s="9">
        <v>310626</v>
      </c>
      <c r="AM144" s="9">
        <v>316604</v>
      </c>
      <c r="AN144" s="9">
        <v>320778</v>
      </c>
      <c r="AO144" s="25">
        <v>330765</v>
      </c>
      <c r="AP144" s="25">
        <v>346838</v>
      </c>
      <c r="AQ144" s="25">
        <v>355662</v>
      </c>
      <c r="AR144" s="25">
        <v>363009</v>
      </c>
      <c r="AS144" s="25">
        <v>379511</v>
      </c>
      <c r="AT144" s="25">
        <v>402211</v>
      </c>
      <c r="AU144" s="25">
        <v>422069</v>
      </c>
      <c r="AV144" s="25">
        <v>453637</v>
      </c>
      <c r="AW144" s="25">
        <v>474751</v>
      </c>
      <c r="AX144" s="25">
        <v>517016</v>
      </c>
      <c r="AY144" s="25">
        <v>554682</v>
      </c>
      <c r="AZ144" s="25">
        <v>498606</v>
      </c>
      <c r="BA144" s="25">
        <v>507588</v>
      </c>
      <c r="BB144" s="25">
        <v>633811</v>
      </c>
      <c r="BC144" s="25">
        <v>706053</v>
      </c>
      <c r="BD144" s="25">
        <v>743077</v>
      </c>
      <c r="BE144" s="25">
        <v>774673</v>
      </c>
      <c r="BF144" s="25">
        <v>801201</v>
      </c>
      <c r="BG144" s="25">
        <v>848572</v>
      </c>
      <c r="BH144" s="25">
        <v>906617</v>
      </c>
      <c r="BI144" s="25">
        <v>955582</v>
      </c>
      <c r="BJ144" s="25">
        <v>1003847</v>
      </c>
      <c r="BK144" s="25">
        <v>1081155</v>
      </c>
      <c r="BL144" s="25">
        <v>1221100</v>
      </c>
      <c r="BM144" s="9">
        <v>1311870</v>
      </c>
      <c r="BN144" s="9">
        <v>1395990</v>
      </c>
      <c r="BO144" s="9">
        <v>1478753</v>
      </c>
      <c r="BP144" s="9">
        <v>1560706</v>
      </c>
      <c r="BQ144" s="9">
        <v>1647444</v>
      </c>
      <c r="BR144" s="9">
        <v>1740900</v>
      </c>
      <c r="BV144" s="34">
        <f t="shared" si="10"/>
        <v>3.2269756097560977E-2</v>
      </c>
      <c r="BW144" s="34">
        <f t="shared" si="11"/>
        <v>4.4630847953216375E-2</v>
      </c>
      <c r="BX144" s="35">
        <f t="shared" si="12"/>
        <v>1.2361091855655398E-2</v>
      </c>
      <c r="BZ144" s="34">
        <f t="shared" si="13"/>
        <v>3.2775604316682729E-2</v>
      </c>
      <c r="CA144" s="35">
        <f t="shared" si="14"/>
        <v>1.1855243636533647E-2</v>
      </c>
    </row>
    <row r="145" spans="1:70" ht="14" customHeight="1" x14ac:dyDescent="0.2">
      <c r="A145" s="18" t="s">
        <v>205</v>
      </c>
      <c r="B145" s="19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20"/>
      <c r="BN145" s="20"/>
      <c r="BO145" s="20"/>
      <c r="BP145" s="20"/>
      <c r="BQ145" s="20"/>
      <c r="BR145" s="20"/>
    </row>
    <row r="146" spans="1:70" ht="14" customHeight="1" x14ac:dyDescent="0.2">
      <c r="A146" s="17" t="s">
        <v>204</v>
      </c>
    </row>
  </sheetData>
  <mergeCells count="2">
    <mergeCell ref="A1:F1"/>
    <mergeCell ref="A2:F2"/>
  </mergeCells>
  <printOptions gridLines="1"/>
  <pageMargins left="0.7" right="0.7" top="0.75" bottom="0.75" header="0.3" footer="0.3"/>
  <pageSetup orientation="landscape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Doc Brown</cp:lastModifiedBy>
  <dcterms:created xsi:type="dcterms:W3CDTF">2024-02-29T19:11:21Z</dcterms:created>
  <dcterms:modified xsi:type="dcterms:W3CDTF">2024-12-09T14:02:31Z</dcterms:modified>
</cp:coreProperties>
</file>