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99062DB0-F425-4630-AED4-28BC31A14593}" xr6:coauthVersionLast="47" xr6:coauthVersionMax="47" xr10:uidLastSave="{00000000-0000-0000-0000-000000000000}"/>
  <bookViews>
    <workbookView xWindow="6495" yWindow="5565" windowWidth="28800" windowHeight="15435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17" i="1"/>
  <c r="D17" i="1"/>
  <c r="C17" i="1"/>
  <c r="H15" i="1"/>
  <c r="J15" i="1" s="1"/>
  <c r="J14" i="1"/>
  <c r="H14" i="1"/>
  <c r="H13" i="1"/>
  <c r="J13" i="1" s="1"/>
  <c r="J12" i="1"/>
  <c r="H12" i="1"/>
  <c r="H11" i="1"/>
  <c r="J11" i="1" s="1"/>
  <c r="J10" i="1"/>
  <c r="H10" i="1"/>
  <c r="H9" i="1"/>
  <c r="J9" i="1" s="1"/>
  <c r="J8" i="1"/>
  <c r="H8" i="1"/>
  <c r="H7" i="1"/>
  <c r="J7" i="1" s="1"/>
  <c r="J6" i="1"/>
  <c r="H6" i="1"/>
  <c r="H5" i="1"/>
  <c r="J5" i="1" s="1"/>
  <c r="J4" i="1"/>
  <c r="H4" i="1"/>
  <c r="H3" i="1"/>
  <c r="J3" i="1" s="1"/>
  <c r="J2" i="1"/>
  <c r="H2" i="1"/>
  <c r="J17" i="1" l="1"/>
</calcChain>
</file>

<file path=xl/sharedStrings.xml><?xml version="1.0" encoding="utf-8"?>
<sst xmlns="http://schemas.openxmlformats.org/spreadsheetml/2006/main" count="35" uniqueCount="35">
  <si>
    <t>number</t>
  </si>
  <si>
    <t>name</t>
  </si>
  <si>
    <t>Exam1</t>
  </si>
  <si>
    <t>Exam2</t>
  </si>
  <si>
    <t>Exam3</t>
  </si>
  <si>
    <t>Exam4</t>
  </si>
  <si>
    <t>Exam5</t>
  </si>
  <si>
    <t>Q1: Exam_Average</t>
  </si>
  <si>
    <t>Midterm</t>
  </si>
  <si>
    <t>Q2: overall score</t>
  </si>
  <si>
    <t>Q3</t>
  </si>
  <si>
    <t>Q4</t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</si>
  <si>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</si>
  <si>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</si>
  <si>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</si>
  <si>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</si>
  <si>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</si>
  <si>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</si>
  <si>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</si>
  <si>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</si>
  <si>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</si>
  <si>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</si>
  <si>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</si>
  <si>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</si>
  <si>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</si>
  <si>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</si>
  <si>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Q6</t>
  </si>
  <si>
    <r>
      <rPr>
        <sz val="12"/>
        <color theme="1"/>
        <rFont val="PMingLiu"/>
        <family val="1"/>
        <charset val="136"/>
      </rPr>
      <t xml:space="preserve">Q7 answer </t>
    </r>
    <r>
      <rPr>
        <sz val="12"/>
        <color theme="1"/>
        <rFont val="Wingdings"/>
      </rPr>
      <t>ò</t>
    </r>
  </si>
  <si>
    <r>
      <rPr>
        <sz val="12"/>
        <color theme="1"/>
        <rFont val="PMingLiu"/>
        <family val="1"/>
        <charset val="136"/>
      </rPr>
      <t xml:space="preserve">Q8 answer </t>
    </r>
    <r>
      <rPr>
        <sz val="12"/>
        <color theme="1"/>
        <rFont val="Wingdings"/>
      </rPr>
      <t>ò</t>
    </r>
  </si>
  <si>
    <r>
      <rPr>
        <sz val="12"/>
        <color theme="1"/>
        <rFont val="PMingLiu"/>
        <family val="1"/>
        <charset val="136"/>
      </rPr>
      <t xml:space="preserve">Q5 answer </t>
    </r>
    <r>
      <rPr>
        <sz val="12"/>
        <color theme="1"/>
        <rFont val="Wingdings"/>
      </rPr>
      <t>ò</t>
    </r>
  </si>
  <si>
    <r>
      <rPr>
        <sz val="12"/>
        <color theme="1"/>
        <rFont val="PMingLiu"/>
        <family val="1"/>
        <charset val="136"/>
      </rPr>
      <t xml:space="preserve">Q10 answer </t>
    </r>
    <r>
      <rPr>
        <sz val="12"/>
        <color theme="1"/>
        <rFont val="Wingdings"/>
      </rPr>
      <t>ò</t>
    </r>
  </si>
  <si>
    <r>
      <rPr>
        <sz val="12"/>
        <color theme="1"/>
        <rFont val="PMingLiu"/>
        <family val="1"/>
        <charset val="136"/>
      </rPr>
      <t xml:space="preserve">Q9 answer </t>
    </r>
    <r>
      <rPr>
        <sz val="12"/>
        <color theme="1"/>
        <rFont val="Wingdings"/>
      </rPr>
      <t>ò</t>
    </r>
  </si>
  <si>
    <t>PASS</t>
    <phoneticPr fontId="5" type="noConversion"/>
  </si>
  <si>
    <t>FAIL</t>
    <phoneticPr fontId="5" type="noConversion"/>
  </si>
  <si>
    <t>P OR F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</si>
</sst>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scheme val="minor"/>
    </font>
    <font>
      <sz val="12"/>
      <color theme="1"/>
      <name val="PMingLiu"/>
      <family val="1"/>
      <charset val="136"/>
    </font>
    <font>
      <sz val="12"/>
      <color theme="1"/>
      <name val="Calibri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</font>
    <font>
      <sz val="9"/>
      <name val="Calibri"/>
      <family val="3"/>
      <charset val="136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</cellXfs>
  <cellStyles count="1">
    <cellStyle name="一般" xfId="0" builtinId="0"/>
  </cellStyles>
  <dxfs count="13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工作表1!$L$17</c:f>
              <c:strCache>
                <c:ptCount val="1"/>
                <c:pt idx="0">
                  <c:v>P OR 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工作表1!$K$18:$K$19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工作表1!$L$18:$L$19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6-423A-85F3-EAE542AE4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600076</xdr:colOff>
      <xdr:row>24</xdr:row>
      <xdr:rowOff>9525</xdr:rowOff>
    </xdr:from>
    <xdr:to>
      <xdr:col>10</xdr:col>
      <xdr:colOff>1433704</xdr:colOff>
      <xdr:row>34</xdr:row>
      <xdr:rowOff>120046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3795EEA-E554-44B1-873B-B1D3FDB06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6" y="4810125"/>
          <a:ext cx="3405378" cy="2110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19</xdr:row>
      <xdr:rowOff>28575</xdr:rowOff>
    </xdr:from>
    <xdr:to>
      <xdr:col>16</xdr:col>
      <xdr:colOff>142875</xdr:colOff>
      <xdr:row>30</xdr:row>
      <xdr:rowOff>38099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EFF9047-F667-4D91-8F7E-82BF20459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L33" sqref="L33"/>
    </sheetView>
  </sheetViews>
  <sheetFormatPr defaultColWidth="11.25" defaultRowHeight="15" customHeight="1"/>
  <cols>
    <col min="1" max="2" width="6.75" customWidth="1"/>
    <col min="3" max="4" width="10.125" customWidth="1"/>
    <col min="5" max="7" width="6.75" customWidth="1"/>
    <col min="8" max="8" width="14.5" customWidth="1"/>
    <col min="9" max="9" width="6.75" customWidth="1"/>
    <col min="10" max="10" width="12.5" customWidth="1"/>
    <col min="11" max="11" width="18.875" customWidth="1"/>
    <col min="12" max="12" width="17.875" customWidth="1"/>
    <col min="13" max="26" width="6.7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spans="1:12" ht="15.75" customHeight="1">
      <c r="A2" s="1">
        <v>4</v>
      </c>
      <c r="B2" s="1" t="s">
        <v>12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 t="shared" ref="H2:H15" si="0">AVERAGE(C2:G2)</f>
        <v>94.4</v>
      </c>
      <c r="I2" s="1">
        <v>89</v>
      </c>
      <c r="J2" s="3">
        <f t="shared" ref="J2:J15" si="1">AVERAGE(H2:I2)</f>
        <v>91.7</v>
      </c>
      <c r="K2" s="3" t="str">
        <f>_xlfn.IFS(J2&gt;=90,"A",J2&gt;=80,"B",J2&gt;70,"C",J2&gt;60,"D",J2&lt;60,"F")</f>
        <v>A</v>
      </c>
      <c r="L2" s="3" t="str">
        <f>_xlfn.IFS(J2&gt;59,"PASS",J2&lt;60,"FAIL")</f>
        <v>PASS</v>
      </c>
    </row>
    <row r="3" spans="1:12" ht="15.75" customHeight="1">
      <c r="A3" s="1">
        <v>3</v>
      </c>
      <c r="B3" s="1" t="s">
        <v>13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si="0"/>
        <v>86</v>
      </c>
      <c r="I3" s="1">
        <v>94</v>
      </c>
      <c r="J3" s="3">
        <f t="shared" si="1"/>
        <v>90</v>
      </c>
      <c r="K3" s="3" t="str">
        <f>_xlfn.IFS(J3&gt;=90,"A",J3&gt;=80,"B",J3&gt;70,"C",J3&gt;60,"D",J3&lt;60,"F")</f>
        <v>A</v>
      </c>
      <c r="L3" s="3" t="str">
        <f t="shared" ref="L3:L15" si="2">_xlfn.IFS(J3&gt;59,"PASS",J3&lt;60,"FAIL")</f>
        <v>PASS</v>
      </c>
    </row>
    <row r="4" spans="1:12" ht="15.75" customHeight="1">
      <c r="A4" s="1">
        <v>10</v>
      </c>
      <c r="B4" s="1" t="s">
        <v>14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 s="3">
        <f t="shared" si="1"/>
        <v>81.2</v>
      </c>
      <c r="K4" s="3" t="str">
        <f>_xlfn.IFS(J4&gt;=90,"A",J4&gt;=80,"B",J4&gt;70,"C",J4&gt;60,"D",J4&lt;60,"F")</f>
        <v>B</v>
      </c>
      <c r="L4" s="3" t="str">
        <f t="shared" si="2"/>
        <v>PASS</v>
      </c>
    </row>
    <row r="5" spans="1:12" ht="15.75" customHeight="1">
      <c r="A5" s="1">
        <v>6</v>
      </c>
      <c r="B5" s="1" t="s">
        <v>15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 s="3">
        <f t="shared" si="1"/>
        <v>80.8</v>
      </c>
      <c r="K5" s="3" t="str">
        <f>_xlfn.IFS(J5&gt;=90,"A",J5&gt;=80,"B",J5&gt;70,"C",J5&gt;60,"D",J5&lt;60,"F")</f>
        <v>B</v>
      </c>
      <c r="L5" s="3" t="str">
        <f t="shared" si="2"/>
        <v>PASS</v>
      </c>
    </row>
    <row r="6" spans="1:12" ht="15.75" customHeight="1">
      <c r="A6" s="1">
        <v>2</v>
      </c>
      <c r="B6" s="1" t="s">
        <v>16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 s="3">
        <f t="shared" si="1"/>
        <v>84.7</v>
      </c>
      <c r="K6" s="3" t="str">
        <f t="shared" ref="K6:K15" si="3">_xlfn.IFS(J6&gt;=90,"A",J6&gt;=80,"B",J6&gt;70,"C",J6&gt;60,"D",J6&lt;60,"F")</f>
        <v>B</v>
      </c>
      <c r="L6" s="3" t="str">
        <f t="shared" si="2"/>
        <v>PASS</v>
      </c>
    </row>
    <row r="7" spans="1:12" ht="15.75" customHeight="1">
      <c r="A7" s="1">
        <v>5</v>
      </c>
      <c r="B7" s="1" t="s">
        <v>17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 s="3">
        <f t="shared" si="1"/>
        <v>80.8</v>
      </c>
      <c r="K7" s="3" t="str">
        <f t="shared" si="3"/>
        <v>B</v>
      </c>
      <c r="L7" s="3" t="str">
        <f t="shared" si="2"/>
        <v>PASS</v>
      </c>
    </row>
    <row r="8" spans="1:12" ht="15.75" customHeight="1">
      <c r="A8" s="1">
        <v>7</v>
      </c>
      <c r="B8" s="1" t="s">
        <v>18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 s="3">
        <f t="shared" si="1"/>
        <v>77.900000000000006</v>
      </c>
      <c r="K8" s="3" t="str">
        <f t="shared" si="3"/>
        <v>C</v>
      </c>
      <c r="L8" s="3" t="str">
        <f t="shared" si="2"/>
        <v>PASS</v>
      </c>
    </row>
    <row r="9" spans="1:12" ht="15.75" customHeight="1">
      <c r="A9" s="1">
        <v>9</v>
      </c>
      <c r="B9" s="1" t="s">
        <v>19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 s="3">
        <f t="shared" si="1"/>
        <v>74.2</v>
      </c>
      <c r="K9" s="3" t="str">
        <f t="shared" si="3"/>
        <v>C</v>
      </c>
      <c r="L9" s="3" t="str">
        <f t="shared" si="2"/>
        <v>PASS</v>
      </c>
    </row>
    <row r="10" spans="1:12" ht="15.75" customHeight="1">
      <c r="A10" s="1">
        <v>13</v>
      </c>
      <c r="B10" s="1" t="s">
        <v>20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 s="3">
        <f t="shared" si="1"/>
        <v>75.2</v>
      </c>
      <c r="K10" s="3" t="str">
        <f t="shared" si="3"/>
        <v>C</v>
      </c>
      <c r="L10" s="3" t="str">
        <f t="shared" si="2"/>
        <v>PASS</v>
      </c>
    </row>
    <row r="11" spans="1:12" ht="15.75" customHeight="1">
      <c r="A11" s="1">
        <v>1</v>
      </c>
      <c r="B11" s="1" t="s">
        <v>21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 s="3">
        <f t="shared" si="1"/>
        <v>77.599999999999994</v>
      </c>
      <c r="K11" s="3" t="str">
        <f t="shared" si="3"/>
        <v>C</v>
      </c>
      <c r="L11" s="3" t="str">
        <f t="shared" si="2"/>
        <v>PASS</v>
      </c>
    </row>
    <row r="12" spans="1:12" ht="15.75" customHeight="1">
      <c r="A12" s="1">
        <v>8</v>
      </c>
      <c r="B12" s="1" t="s">
        <v>22</v>
      </c>
      <c r="C12" s="1">
        <v>72</v>
      </c>
      <c r="D12" s="1">
        <v>83</v>
      </c>
      <c r="E12" s="1">
        <v>62</v>
      </c>
      <c r="F12" s="4">
        <v>67</v>
      </c>
      <c r="G12" s="1">
        <v>82</v>
      </c>
      <c r="H12" s="1">
        <f t="shared" si="0"/>
        <v>73.2</v>
      </c>
      <c r="I12" s="1">
        <v>88</v>
      </c>
      <c r="J12" s="3">
        <f t="shared" si="1"/>
        <v>80.599999999999994</v>
      </c>
      <c r="K12" s="3" t="str">
        <f t="shared" si="3"/>
        <v>B</v>
      </c>
      <c r="L12" s="3" t="str">
        <f t="shared" si="2"/>
        <v>PASS</v>
      </c>
    </row>
    <row r="13" spans="1:12" ht="15.75" customHeight="1">
      <c r="A13" s="1">
        <v>12</v>
      </c>
      <c r="B13" s="1" t="s">
        <v>23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 s="3">
        <f t="shared" si="1"/>
        <v>59</v>
      </c>
      <c r="K13" s="3" t="str">
        <f t="shared" si="3"/>
        <v>F</v>
      </c>
      <c r="L13" s="3" t="str">
        <f t="shared" si="2"/>
        <v>FAIL</v>
      </c>
    </row>
    <row r="14" spans="1:12" ht="15.75" customHeight="1">
      <c r="A14" s="1">
        <v>11</v>
      </c>
      <c r="B14" s="1" t="s">
        <v>24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 s="3">
        <f t="shared" si="1"/>
        <v>66.900000000000006</v>
      </c>
      <c r="K14" s="3" t="str">
        <f t="shared" si="3"/>
        <v>D</v>
      </c>
      <c r="L14" s="3" t="str">
        <f t="shared" si="2"/>
        <v>PASS</v>
      </c>
    </row>
    <row r="15" spans="1:12" ht="15.75" customHeight="1">
      <c r="A15" s="1">
        <v>14</v>
      </c>
      <c r="B15" s="1" t="s">
        <v>25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 s="3">
        <f t="shared" si="1"/>
        <v>55.6</v>
      </c>
      <c r="K15" s="3" t="str">
        <f t="shared" si="3"/>
        <v>F</v>
      </c>
      <c r="L15" s="3" t="str">
        <f t="shared" si="2"/>
        <v>FAIL</v>
      </c>
    </row>
    <row r="16" spans="1:12" ht="15.75" customHeight="1">
      <c r="C16" s="5" t="s">
        <v>26</v>
      </c>
      <c r="D16" s="6" t="s">
        <v>27</v>
      </c>
      <c r="H16" s="6" t="s">
        <v>28</v>
      </c>
      <c r="J16" s="6" t="s">
        <v>29</v>
      </c>
      <c r="L16" s="6" t="s">
        <v>30</v>
      </c>
    </row>
    <row r="17" spans="3:12" ht="15.75" customHeight="1">
      <c r="C17" s="3">
        <f>LARGE(C2:C15,1)</f>
        <v>98</v>
      </c>
      <c r="D17" s="3">
        <f>LARGE(D2:D15,2)</f>
        <v>92</v>
      </c>
      <c r="H17" s="3">
        <f>COUNTIF(H2:H15,"&gt;80")</f>
        <v>6</v>
      </c>
      <c r="J17" s="3">
        <f>AVERAGE(J3:J15)</f>
        <v>75.730769230769241</v>
      </c>
      <c r="L17" s="7" t="s">
        <v>34</v>
      </c>
    </row>
    <row r="18" spans="3:12" ht="15.75" customHeight="1">
      <c r="K18" s="7" t="s">
        <v>32</v>
      </c>
      <c r="L18">
        <f>COUNTIF(L2:L15,"=PASS")</f>
        <v>12</v>
      </c>
    </row>
    <row r="19" spans="3:12" ht="15.75" customHeight="1">
      <c r="K19" s="7" t="s">
        <v>33</v>
      </c>
      <c r="L19">
        <f>COUNTIF(L2:L16,"=FAIL")</f>
        <v>2</v>
      </c>
    </row>
    <row r="20" spans="3:12" ht="15.75" customHeight="1"/>
    <row r="21" spans="3:12" ht="15.75" customHeight="1"/>
    <row r="22" spans="3:12" ht="15.75" customHeight="1"/>
    <row r="23" spans="3:12" ht="15.75" customHeight="1"/>
    <row r="24" spans="3:12" ht="15.75" customHeight="1">
      <c r="J24" s="6" t="s">
        <v>31</v>
      </c>
    </row>
    <row r="25" spans="3:12" ht="15.75" customHeight="1"/>
    <row r="26" spans="3:12" ht="15.75" customHeight="1"/>
    <row r="27" spans="3:12" ht="15.75" customHeight="1"/>
    <row r="28" spans="3:12" ht="15.75" customHeight="1"/>
    <row r="29" spans="3:12" ht="15.75" customHeight="1"/>
    <row r="30" spans="3:12" ht="15.75" customHeight="1"/>
    <row r="31" spans="3:12" ht="15.75" customHeight="1"/>
    <row r="32" spans="3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5" type="noConversion"/>
  <conditionalFormatting sqref="L2">
    <cfRule type="cellIs" dxfId="6" priority="8" operator="equal">
      <formula>"PASS"</formula>
    </cfRule>
  </conditionalFormatting>
  <conditionalFormatting sqref="L3:L15">
    <cfRule type="cellIs" dxfId="5" priority="5" operator="equal">
      <formula>"PASS"</formula>
    </cfRule>
  </conditionalFormatting>
  <conditionalFormatting sqref="L13">
    <cfRule type="dataBar" priority="3">
      <dataBar>
        <cfvo type="formula" val="&quot;FAIL&quot;"/>
        <cfvo type="formula" val="&quot;FAIL&quot;"/>
        <color rgb="FFFF0000"/>
      </dataBar>
      <extLst>
        <ext xmlns:x14="http://schemas.microsoft.com/office/spreadsheetml/2009/9/main" uri="{B025F937-C7B1-47D3-B67F-A62EFF666E3E}">
          <x14:id>{2D0919B3-4AEA-4E05-AD60-C6669A2F7CA8}</x14:id>
        </ext>
      </extLst>
    </cfRule>
  </conditionalFormatting>
  <conditionalFormatting sqref="L2:L15">
    <cfRule type="cellIs" dxfId="0" priority="2" operator="equal">
      <formula>"FAIL"</formula>
    </cfRule>
    <cfRule type="cellIs" dxfId="1" priority="1" operator="equal">
      <formula>"PASS"</formula>
    </cfRule>
  </conditionalFormatting>
  <pageMargins left="0.7" right="0.7" top="0.75" bottom="0.75" header="0" footer="0"/>
  <pageSetup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0919B3-4AEA-4E05-AD60-C6669A2F7CA8}">
            <x14:dataBar minLength="0" maxLength="100" gradient="0">
              <x14:cfvo type="formula">
                <xm:f>"FAIL"</xm:f>
              </x14:cfvo>
              <x14:cfvo type="formula">
                <xm:f>"FAIL"</xm:f>
              </x14:cfvo>
              <x14:negativeFillColor rgb="FFFF0000"/>
              <x14:axisColor rgb="FF000000"/>
            </x14:dataBar>
          </x14:cfRule>
          <xm:sqref>L13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張宸哲</cp:lastModifiedBy>
  <dcterms:modified xsi:type="dcterms:W3CDTF">2024-10-17T16:15:57Z</dcterms:modified>
</cp:coreProperties>
</file>