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2a14d3043578f/Desktop/"/>
    </mc:Choice>
  </mc:AlternateContent>
  <xr:revisionPtr revIDLastSave="0" documentId="8_{9315BA85-01B3-4556-9D51-08BEB23131C1}" xr6:coauthVersionLast="45" xr6:coauthVersionMax="45" xr10:uidLastSave="{00000000-0000-0000-0000-000000000000}"/>
  <bookViews>
    <workbookView xWindow="-98" yWindow="-98" windowWidth="20715" windowHeight="13276" xr2:uid="{B306B73B-8884-4666-89AB-9ACA9741E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8" i="1"/>
  <c r="E8" i="1" s="1"/>
  <c r="E12" i="1"/>
  <c r="E13" i="1"/>
  <c r="D7" i="1"/>
  <c r="E7" i="1" s="1"/>
  <c r="F12" i="1"/>
  <c r="C8" i="1"/>
  <c r="C7" i="1"/>
  <c r="C3" i="1"/>
  <c r="B13" i="1"/>
  <c r="B12" i="1"/>
  <c r="B8" i="1"/>
  <c r="B7" i="1"/>
  <c r="B3" i="1"/>
  <c r="B2" i="1"/>
  <c r="C2" i="1"/>
  <c r="C13" i="1"/>
  <c r="C12" i="1"/>
  <c r="F13" i="1" l="1"/>
  <c r="F14" i="1" s="1"/>
  <c r="E9" i="1"/>
  <c r="F16" i="1" l="1"/>
</calcChain>
</file>

<file path=xl/sharedStrings.xml><?xml version="1.0" encoding="utf-8"?>
<sst xmlns="http://schemas.openxmlformats.org/spreadsheetml/2006/main" count="19" uniqueCount="14">
  <si>
    <t>time</t>
  </si>
  <si>
    <t>survival pro</t>
  </si>
  <si>
    <t>default pro</t>
  </si>
  <si>
    <t>hazard rate</t>
  </si>
  <si>
    <t>interest rate</t>
  </si>
  <si>
    <t>reconvery rate</t>
  </si>
  <si>
    <t>expected payment</t>
  </si>
  <si>
    <t>time discount</t>
  </si>
  <si>
    <t>pv of expected payment</t>
  </si>
  <si>
    <t>sum</t>
  </si>
  <si>
    <t>rec rate</t>
  </si>
  <si>
    <t>expected payoff</t>
  </si>
  <si>
    <t>pv of expected payoff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</si>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</sst>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%"/>
    <numFmt numFmtId="183" formatCode="0.0000"/>
    <numFmt numFmtId="18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83" fontId="0" fillId="0" borderId="0" xfId="0" applyNumberFormat="1"/>
    <xf numFmtId="18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5C6-ABFE-425A-9C50-F87A9D2CAF58}">
  <dimension ref="A1:F16"/>
  <sheetViews>
    <sheetView tabSelected="1" zoomScale="115" zoomScaleNormal="115" workbookViewId="0">
      <selection activeCell="A14" sqref="A14"/>
    </sheetView>
  </sheetViews>
  <sheetFormatPr defaultRowHeight="14.25" x14ac:dyDescent="0.45"/>
  <cols>
    <col min="2" max="2" width="20.73046875" bestFit="1" customWidth="1"/>
    <col min="3" max="3" width="21.796875" bestFit="1" customWidth="1"/>
    <col min="4" max="5" width="19.73046875" bestFit="1" customWidth="1"/>
    <col min="6" max="6" width="17.86328125" bestFit="1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s="1">
        <v>0.03</v>
      </c>
    </row>
    <row r="2" spans="1:6" x14ac:dyDescent="0.45">
      <c r="A2">
        <v>1</v>
      </c>
      <c r="B2" s="3">
        <f>1-C2</f>
        <v>0.97044553354850815</v>
      </c>
      <c r="C2" s="3">
        <f>1-EXP(-F1)</f>
        <v>2.9554466451491845E-2</v>
      </c>
      <c r="E2" t="s">
        <v>4</v>
      </c>
      <c r="F2" s="1">
        <v>0.05</v>
      </c>
    </row>
    <row r="3" spans="1:6" x14ac:dyDescent="0.45">
      <c r="A3">
        <v>2</v>
      </c>
      <c r="B3" s="3">
        <f>B2*B2</f>
        <v>0.94176453358424872</v>
      </c>
      <c r="C3" s="3">
        <f>B2*C2</f>
        <v>2.8680999964259487E-2</v>
      </c>
      <c r="E3" t="s">
        <v>5</v>
      </c>
      <c r="F3" s="1">
        <v>0.3</v>
      </c>
    </row>
    <row r="6" spans="1:6" x14ac:dyDescent="0.45">
      <c r="A6" t="s">
        <v>0</v>
      </c>
      <c r="B6" t="s">
        <v>1</v>
      </c>
      <c r="C6" t="s">
        <v>6</v>
      </c>
      <c r="D6" t="s">
        <v>7</v>
      </c>
      <c r="E6" t="s">
        <v>8</v>
      </c>
    </row>
    <row r="7" spans="1:6" x14ac:dyDescent="0.45">
      <c r="A7">
        <v>1</v>
      </c>
      <c r="B7" s="4">
        <f>B2</f>
        <v>0.97044553354850815</v>
      </c>
      <c r="C7" s="4">
        <f>B7</f>
        <v>0.97044553354850815</v>
      </c>
      <c r="D7" s="4">
        <f>EXP(-F2)</f>
        <v>0.95122942450071402</v>
      </c>
      <c r="E7" s="4">
        <f>C7*D7</f>
        <v>0.92311634638663576</v>
      </c>
    </row>
    <row r="8" spans="1:6" x14ac:dyDescent="0.45">
      <c r="A8">
        <v>2</v>
      </c>
      <c r="B8" s="4">
        <f t="shared" ref="B8:B9" si="0">B3</f>
        <v>0.94176453358424872</v>
      </c>
      <c r="C8" s="4">
        <f>B8</f>
        <v>0.94176453358424872</v>
      </c>
      <c r="D8" s="4">
        <f>EXP(-F2*A8)</f>
        <v>0.90483741803595952</v>
      </c>
      <c r="E8" s="4">
        <f>C8*D8</f>
        <v>0.85214378896621135</v>
      </c>
    </row>
    <row r="9" spans="1:6" x14ac:dyDescent="0.45">
      <c r="A9" t="s">
        <v>9</v>
      </c>
      <c r="B9" s="2"/>
      <c r="E9" s="4">
        <f>E7+E8</f>
        <v>1.775260135352847</v>
      </c>
    </row>
    <row r="11" spans="1:6" x14ac:dyDescent="0.45">
      <c r="A11" t="s">
        <v>0</v>
      </c>
      <c r="B11" t="s">
        <v>2</v>
      </c>
      <c r="C11" t="s">
        <v>10</v>
      </c>
      <c r="D11" t="s">
        <v>11</v>
      </c>
      <c r="E11" t="s">
        <v>7</v>
      </c>
      <c r="F11" t="s">
        <v>12</v>
      </c>
    </row>
    <row r="12" spans="1:6" x14ac:dyDescent="0.45">
      <c r="A12" s="4">
        <v>1</v>
      </c>
      <c r="B12" s="4">
        <f>C2</f>
        <v>2.9554466451491845E-2</v>
      </c>
      <c r="C12" s="4">
        <f>F3</f>
        <v>0.3</v>
      </c>
      <c r="D12" s="4">
        <f>B12*(1-C12)</f>
        <v>2.0688126516044292E-2</v>
      </c>
      <c r="E12" s="4">
        <f>EXP(-F2*A12)</f>
        <v>0.95122942450071402</v>
      </c>
      <c r="F12" s="4">
        <f>D12*E12</f>
        <v>1.9679154679854774E-2</v>
      </c>
    </row>
    <row r="13" spans="1:6" x14ac:dyDescent="0.45">
      <c r="A13" s="4">
        <v>2</v>
      </c>
      <c r="B13" s="4">
        <f>C3</f>
        <v>2.8680999964259487E-2</v>
      </c>
      <c r="C13" s="4">
        <f>F3</f>
        <v>0.3</v>
      </c>
      <c r="D13" s="4">
        <f>B13*(1-C13)</f>
        <v>2.007669997498164E-2</v>
      </c>
      <c r="E13" s="4">
        <f>EXP(-F2*A13)</f>
        <v>0.90483741803595952</v>
      </c>
      <c r="F13" s="4">
        <f>D13*E13</f>
        <v>1.8166149368045E-2</v>
      </c>
    </row>
    <row r="14" spans="1:6" x14ac:dyDescent="0.45">
      <c r="F14" s="4">
        <f>F12+F13</f>
        <v>3.7845304047899778E-2</v>
      </c>
    </row>
    <row r="16" spans="1:6" x14ac:dyDescent="0.45">
      <c r="E16" t="s">
        <v>13</v>
      </c>
      <c r="F16">
        <f>F14/E9</f>
        <v>2.1318173767461816E-2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 Wang</dc:creator>
  <cp:lastModifiedBy>Mengxi Wang</cp:lastModifiedBy>
  <dcterms:created xsi:type="dcterms:W3CDTF">2019-11-13T00:00:04Z</dcterms:created>
  <dcterms:modified xsi:type="dcterms:W3CDTF">2019-11-13T00:28:12Z</dcterms:modified>
</cp:coreProperties>
</file>