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etf\"/>
    </mc:Choice>
  </mc:AlternateContent>
  <xr:revisionPtr revIDLastSave="0" documentId="13_ncr:1_{ABA16AB9-23B2-4D21-B159-A65246D414C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주식형_Bloom" sheetId="9" r:id="rId1"/>
    <sheet name="주식형_값복사" sheetId="4" r:id="rId2"/>
    <sheet name="글로벌_Bloom" sheetId="6" r:id="rId3"/>
    <sheet name="글로벌_값복사" sheetId="10" r:id="rId4"/>
    <sheet name="채권_일부" sheetId="7" r:id="rId5"/>
    <sheet name="원자재_일부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2" i="9" l="1"/>
  <c r="A432" i="9"/>
  <c r="G432" i="9" s="1"/>
  <c r="C431" i="9"/>
  <c r="A431" i="9"/>
  <c r="G431" i="9" s="1"/>
  <c r="C430" i="9"/>
  <c r="A430" i="9"/>
  <c r="G430" i="9" s="1"/>
  <c r="C429" i="9"/>
  <c r="A429" i="9"/>
  <c r="G429" i="9" s="1"/>
  <c r="C428" i="9"/>
  <c r="A428" i="9"/>
  <c r="G428" i="9" s="1"/>
  <c r="C427" i="9"/>
  <c r="A427" i="9"/>
  <c r="G427" i="9" s="1"/>
  <c r="C426" i="9"/>
  <c r="A426" i="9"/>
  <c r="G426" i="9" s="1"/>
  <c r="C425" i="9"/>
  <c r="A425" i="9"/>
  <c r="G425" i="9" s="1"/>
  <c r="C424" i="9"/>
  <c r="A424" i="9"/>
  <c r="G424" i="9" s="1"/>
  <c r="C423" i="9"/>
  <c r="A423" i="9"/>
  <c r="G423" i="9" s="1"/>
  <c r="C422" i="9"/>
  <c r="A422" i="9"/>
  <c r="G422" i="9" s="1"/>
  <c r="C421" i="9"/>
  <c r="A421" i="9"/>
  <c r="G421" i="9" s="1"/>
  <c r="C420" i="9"/>
  <c r="A420" i="9"/>
  <c r="G420" i="9" s="1"/>
  <c r="C419" i="9"/>
  <c r="A419" i="9"/>
  <c r="G419" i="9" s="1"/>
  <c r="C418" i="9"/>
  <c r="A418" i="9"/>
  <c r="G418" i="9" s="1"/>
  <c r="C417" i="9"/>
  <c r="A417" i="9"/>
  <c r="G417" i="9" s="1"/>
  <c r="C416" i="9"/>
  <c r="A416" i="9"/>
  <c r="G416" i="9" s="1"/>
  <c r="C415" i="9"/>
  <c r="A415" i="9"/>
  <c r="G415" i="9" s="1"/>
  <c r="C414" i="9"/>
  <c r="A414" i="9"/>
  <c r="G414" i="9" s="1"/>
  <c r="C413" i="9"/>
  <c r="A413" i="9"/>
  <c r="G413" i="9" s="1"/>
  <c r="C412" i="9"/>
  <c r="A412" i="9"/>
  <c r="G412" i="9" s="1"/>
  <c r="C411" i="9"/>
  <c r="A411" i="9"/>
  <c r="G411" i="9" s="1"/>
  <c r="C410" i="9"/>
  <c r="A410" i="9"/>
  <c r="G410" i="9" s="1"/>
  <c r="C409" i="9"/>
  <c r="A409" i="9"/>
  <c r="G409" i="9" s="1"/>
  <c r="C408" i="9"/>
  <c r="A408" i="9"/>
  <c r="G408" i="9" s="1"/>
  <c r="C407" i="9"/>
  <c r="A407" i="9"/>
  <c r="G407" i="9" s="1"/>
  <c r="C406" i="9"/>
  <c r="A406" i="9"/>
  <c r="G406" i="9" s="1"/>
  <c r="C405" i="9"/>
  <c r="A405" i="9"/>
  <c r="G405" i="9" s="1"/>
  <c r="C404" i="9"/>
  <c r="A404" i="9"/>
  <c r="G404" i="9" s="1"/>
  <c r="C403" i="9"/>
  <c r="A403" i="9"/>
  <c r="G403" i="9" s="1"/>
  <c r="C402" i="9"/>
  <c r="A402" i="9"/>
  <c r="G402" i="9" s="1"/>
  <c r="C401" i="9"/>
  <c r="A401" i="9"/>
  <c r="G401" i="9" s="1"/>
  <c r="C400" i="9"/>
  <c r="A400" i="9"/>
  <c r="C399" i="9"/>
  <c r="A399" i="9" l="1"/>
  <c r="G399" i="9" s="1"/>
  <c r="C398" i="9"/>
  <c r="A398" i="9"/>
  <c r="G398" i="9" s="1"/>
  <c r="C397" i="9"/>
  <c r="A397" i="9"/>
  <c r="G397" i="9" s="1"/>
  <c r="C396" i="9"/>
  <c r="A396" i="9"/>
  <c r="G396" i="9" s="1"/>
  <c r="C395" i="9"/>
  <c r="A395" i="9"/>
  <c r="G395" i="9" s="1"/>
  <c r="C394" i="9"/>
  <c r="A394" i="9"/>
  <c r="G394" i="9" s="1"/>
  <c r="C393" i="9"/>
  <c r="A393" i="9"/>
  <c r="G393" i="9" s="1"/>
  <c r="C392" i="9"/>
  <c r="A392" i="9"/>
  <c r="G392" i="9" s="1"/>
  <c r="C391" i="9"/>
  <c r="A391" i="9"/>
  <c r="G391" i="9" s="1"/>
  <c r="C390" i="9"/>
  <c r="A390" i="9"/>
  <c r="G390" i="9" s="1"/>
  <c r="C389" i="9"/>
  <c r="A389" i="9"/>
  <c r="G389" i="9" s="1"/>
  <c r="C388" i="9"/>
  <c r="A388" i="9"/>
  <c r="G388" i="9" s="1"/>
  <c r="C387" i="9"/>
  <c r="A387" i="9"/>
  <c r="G387" i="9" s="1"/>
  <c r="C386" i="9"/>
  <c r="A386" i="9"/>
  <c r="G386" i="9" s="1"/>
  <c r="C385" i="9"/>
  <c r="A385" i="9"/>
  <c r="G385" i="9" s="1"/>
  <c r="C384" i="9"/>
  <c r="A384" i="9"/>
  <c r="G384" i="9" s="1"/>
  <c r="C383" i="9"/>
  <c r="A383" i="9"/>
  <c r="G383" i="9" s="1"/>
  <c r="C382" i="9"/>
  <c r="A382" i="9"/>
  <c r="G382" i="9" s="1"/>
  <c r="C381" i="9"/>
  <c r="A381" i="9"/>
  <c r="G381" i="9" s="1"/>
  <c r="C380" i="9"/>
  <c r="A380" i="9"/>
  <c r="G380" i="9" s="1"/>
  <c r="C379" i="9"/>
  <c r="A379" i="9"/>
  <c r="G379" i="9" s="1"/>
  <c r="C378" i="9"/>
  <c r="A378" i="9"/>
  <c r="G378" i="9" s="1"/>
  <c r="C377" i="9"/>
  <c r="A377" i="9"/>
  <c r="G377" i="9" s="1"/>
  <c r="C376" i="9"/>
  <c r="A376" i="9"/>
  <c r="G376" i="9" s="1"/>
  <c r="C375" i="9"/>
  <c r="A375" i="9"/>
  <c r="G375" i="9" s="1"/>
  <c r="C374" i="9"/>
  <c r="A374" i="9"/>
  <c r="G374" i="9" s="1"/>
  <c r="C373" i="9"/>
  <c r="A373" i="9"/>
  <c r="G373" i="9" s="1"/>
  <c r="C372" i="9"/>
  <c r="A372" i="9"/>
  <c r="G372" i="9" s="1"/>
  <c r="C371" i="9"/>
  <c r="A371" i="9"/>
  <c r="G371" i="9" s="1"/>
  <c r="C370" i="9"/>
  <c r="A370" i="9"/>
  <c r="G370" i="9" s="1"/>
  <c r="C369" i="9"/>
  <c r="A369" i="9"/>
  <c r="G369" i="9" s="1"/>
  <c r="C368" i="9"/>
  <c r="A368" i="9"/>
  <c r="G368" i="9" s="1"/>
  <c r="C367" i="9"/>
  <c r="A367" i="9"/>
  <c r="G367" i="9" s="1"/>
  <c r="C366" i="9"/>
  <c r="A366" i="9"/>
  <c r="G366" i="9" s="1"/>
  <c r="C365" i="9"/>
  <c r="A365" i="9"/>
  <c r="G365" i="9" s="1"/>
  <c r="C364" i="9"/>
  <c r="A364" i="9"/>
  <c r="G364" i="9" s="1"/>
  <c r="C363" i="9"/>
  <c r="A363" i="9"/>
  <c r="G363" i="9" s="1"/>
  <c r="C362" i="9"/>
  <c r="A362" i="9"/>
  <c r="G362" i="9" s="1"/>
  <c r="C361" i="9"/>
  <c r="A361" i="9"/>
  <c r="C360" i="9"/>
  <c r="A360" i="9" l="1"/>
  <c r="G360" i="9" s="1"/>
  <c r="C359" i="9"/>
  <c r="A359" i="9"/>
  <c r="G359" i="9" s="1"/>
  <c r="C358" i="9"/>
  <c r="A358" i="9"/>
  <c r="G358" i="9" s="1"/>
  <c r="C357" i="9"/>
  <c r="A357" i="9"/>
  <c r="G357" i="9" s="1"/>
  <c r="C356" i="9"/>
  <c r="A356" i="9"/>
  <c r="G356" i="9" s="1"/>
  <c r="C355" i="9"/>
  <c r="A355" i="9"/>
  <c r="G355" i="9" s="1"/>
  <c r="C354" i="9"/>
  <c r="A354" i="9"/>
  <c r="G354" i="9" s="1"/>
  <c r="C353" i="9"/>
  <c r="A353" i="9"/>
  <c r="G353" i="9" s="1"/>
  <c r="C352" i="9"/>
  <c r="A352" i="9"/>
  <c r="G352" i="9" s="1"/>
  <c r="C351" i="9"/>
  <c r="A351" i="9"/>
  <c r="G351" i="9" s="1"/>
  <c r="C350" i="9"/>
  <c r="A350" i="9"/>
  <c r="G350" i="9" s="1"/>
  <c r="C349" i="9"/>
  <c r="A349" i="9"/>
  <c r="G349" i="9" s="1"/>
  <c r="C348" i="9"/>
  <c r="A348" i="9"/>
  <c r="G348" i="9" s="1"/>
  <c r="C347" i="9"/>
  <c r="A347" i="9"/>
  <c r="G347" i="9" s="1"/>
  <c r="C346" i="9"/>
  <c r="A346" i="9"/>
  <c r="G346" i="9" s="1"/>
  <c r="C345" i="9"/>
  <c r="A345" i="9"/>
  <c r="G345" i="9" s="1"/>
  <c r="C344" i="9"/>
  <c r="A344" i="9"/>
  <c r="G344" i="9" s="1"/>
  <c r="C343" i="9"/>
  <c r="A343" i="9"/>
  <c r="G343" i="9" s="1"/>
  <c r="C342" i="9"/>
  <c r="A342" i="9"/>
  <c r="G342" i="9" s="1"/>
  <c r="C341" i="9"/>
  <c r="A341" i="9"/>
  <c r="G341" i="9" s="1"/>
  <c r="C340" i="9"/>
  <c r="A340" i="9"/>
  <c r="G340" i="9" s="1"/>
  <c r="C339" i="9"/>
  <c r="A339" i="9"/>
  <c r="G339" i="9" s="1"/>
  <c r="C338" i="9"/>
  <c r="A338" i="9"/>
  <c r="G338" i="9" s="1"/>
  <c r="C337" i="9"/>
  <c r="A337" i="9"/>
  <c r="G337" i="9" s="1"/>
  <c r="C336" i="9"/>
  <c r="A336" i="9"/>
  <c r="G336" i="9" s="1"/>
  <c r="C335" i="9"/>
  <c r="A335" i="9"/>
  <c r="G335" i="9" s="1"/>
  <c r="C334" i="9"/>
  <c r="A334" i="9"/>
  <c r="G334" i="9" s="1"/>
  <c r="C333" i="9"/>
  <c r="A333" i="9"/>
  <c r="G333" i="9" s="1"/>
  <c r="C332" i="9"/>
  <c r="A332" i="9"/>
  <c r="C331" i="9"/>
  <c r="A331" i="9" l="1"/>
  <c r="G331" i="9" s="1"/>
  <c r="C330" i="9"/>
  <c r="A330" i="9"/>
  <c r="G330" i="9" s="1"/>
  <c r="C329" i="9"/>
  <c r="A329" i="9"/>
  <c r="G329" i="9" s="1"/>
  <c r="C328" i="9"/>
  <c r="A328" i="9"/>
  <c r="G328" i="9" s="1"/>
  <c r="C327" i="9"/>
  <c r="A327" i="9"/>
  <c r="G327" i="9" s="1"/>
  <c r="C326" i="9"/>
  <c r="A326" i="9"/>
  <c r="G326" i="9" s="1"/>
  <c r="C325" i="9"/>
  <c r="A325" i="9"/>
  <c r="G325" i="9" s="1"/>
  <c r="C324" i="9"/>
  <c r="A324" i="9"/>
  <c r="G324" i="9" s="1"/>
  <c r="C323" i="9"/>
  <c r="A323" i="9"/>
  <c r="G323" i="9" s="1"/>
  <c r="C322" i="9"/>
  <c r="A322" i="9"/>
  <c r="G322" i="9" s="1"/>
  <c r="C321" i="9"/>
  <c r="A321" i="9"/>
  <c r="G321" i="9" s="1"/>
  <c r="C320" i="9"/>
  <c r="A320" i="9"/>
  <c r="G320" i="9" s="1"/>
  <c r="C319" i="9"/>
  <c r="A319" i="9"/>
  <c r="G319" i="9" s="1"/>
  <c r="C318" i="9"/>
  <c r="A318" i="9"/>
  <c r="G318" i="9" s="1"/>
  <c r="C317" i="9"/>
  <c r="A317" i="9"/>
  <c r="G317" i="9" s="1"/>
  <c r="C316" i="9"/>
  <c r="A316" i="9"/>
  <c r="G316" i="9" s="1"/>
  <c r="C315" i="9"/>
  <c r="A315" i="9"/>
  <c r="G315" i="9" s="1"/>
  <c r="C314" i="9"/>
  <c r="A314" i="9"/>
  <c r="G314" i="9" s="1"/>
  <c r="C313" i="9"/>
  <c r="A313" i="9"/>
  <c r="G313" i="9" s="1"/>
  <c r="C312" i="9"/>
  <c r="A312" i="9"/>
  <c r="G312" i="9" s="1"/>
  <c r="C311" i="9"/>
  <c r="A311" i="9"/>
  <c r="G311" i="9" s="1"/>
  <c r="C310" i="9"/>
  <c r="A310" i="9"/>
  <c r="G310" i="9" s="1"/>
  <c r="C309" i="9"/>
  <c r="A309" i="9"/>
  <c r="G309" i="9" s="1"/>
  <c r="C308" i="9"/>
  <c r="A308" i="9"/>
  <c r="G308" i="9" s="1"/>
  <c r="C307" i="9"/>
  <c r="A307" i="9"/>
  <c r="G307" i="9" s="1"/>
  <c r="C306" i="9"/>
  <c r="A306" i="9"/>
  <c r="G306" i="9" s="1"/>
  <c r="C305" i="9"/>
  <c r="A305" i="9"/>
  <c r="G305" i="9" s="1"/>
  <c r="C304" i="9"/>
  <c r="A304" i="9"/>
  <c r="G304" i="9" s="1"/>
  <c r="C303" i="9"/>
  <c r="A303" i="9"/>
  <c r="G303" i="9" s="1"/>
  <c r="C302" i="9"/>
  <c r="A302" i="9"/>
  <c r="G302" i="9" s="1"/>
  <c r="C301" i="9"/>
  <c r="A301" i="9"/>
  <c r="G301" i="9" s="1"/>
  <c r="C300" i="9"/>
  <c r="A300" i="9"/>
  <c r="G300" i="9" s="1"/>
  <c r="C299" i="9"/>
  <c r="A299" i="9"/>
  <c r="G299" i="9" s="1"/>
  <c r="C298" i="9"/>
  <c r="A298" i="9"/>
  <c r="G298" i="9" s="1"/>
  <c r="C297" i="9"/>
  <c r="A297" i="9"/>
  <c r="G297" i="9" s="1"/>
  <c r="C296" i="9"/>
  <c r="A296" i="9"/>
  <c r="G296" i="9" s="1"/>
  <c r="C295" i="9"/>
  <c r="A295" i="9"/>
  <c r="G295" i="9" s="1"/>
  <c r="C294" i="9"/>
  <c r="A294" i="9"/>
  <c r="G294" i="9" s="1"/>
  <c r="C293" i="9"/>
  <c r="A293" i="9"/>
  <c r="G293" i="9" s="1"/>
  <c r="C292" i="9"/>
  <c r="A292" i="9"/>
  <c r="G292" i="9" s="1"/>
  <c r="C291" i="9"/>
  <c r="A291" i="9"/>
  <c r="G291" i="9" s="1"/>
  <c r="C290" i="9"/>
  <c r="A290" i="9"/>
  <c r="G290" i="9" s="1"/>
  <c r="C289" i="9"/>
  <c r="A289" i="9"/>
  <c r="G289" i="9" s="1"/>
  <c r="C288" i="9"/>
  <c r="A288" i="9"/>
  <c r="G288" i="9" s="1"/>
  <c r="C287" i="9"/>
  <c r="A287" i="9"/>
  <c r="G287" i="9" s="1"/>
  <c r="C286" i="9"/>
  <c r="A286" i="9"/>
  <c r="G286" i="9" s="1"/>
  <c r="C285" i="9"/>
  <c r="A285" i="9"/>
  <c r="G285" i="9" s="1"/>
  <c r="C284" i="9"/>
  <c r="A284" i="9"/>
  <c r="G284" i="9" s="1"/>
  <c r="C283" i="9"/>
  <c r="A283" i="9"/>
  <c r="G283" i="9" s="1"/>
  <c r="C282" i="9"/>
  <c r="A282" i="9"/>
  <c r="G282" i="9" s="1"/>
  <c r="C281" i="9"/>
  <c r="A281" i="9"/>
  <c r="G281" i="9" s="1"/>
  <c r="C280" i="9"/>
  <c r="A280" i="9"/>
  <c r="G280" i="9" s="1"/>
  <c r="C279" i="9"/>
  <c r="A279" i="9"/>
  <c r="G279" i="9" s="1"/>
  <c r="C278" i="9"/>
  <c r="A278" i="9"/>
  <c r="G278" i="9" s="1"/>
  <c r="C277" i="9"/>
  <c r="A277" i="9"/>
  <c r="G277" i="9" s="1"/>
  <c r="C276" i="9"/>
  <c r="A276" i="9"/>
  <c r="G276" i="9" s="1"/>
  <c r="C275" i="9"/>
  <c r="A275" i="9"/>
  <c r="G275" i="9" s="1"/>
  <c r="C274" i="9"/>
  <c r="A274" i="9"/>
  <c r="G274" i="9" s="1"/>
  <c r="C273" i="9"/>
  <c r="A273" i="9"/>
  <c r="G273" i="9" s="1"/>
  <c r="C272" i="9"/>
  <c r="A272" i="9"/>
  <c r="G272" i="9" s="1"/>
  <c r="C271" i="9"/>
  <c r="A271" i="9"/>
  <c r="G271" i="9" s="1"/>
  <c r="C270" i="9"/>
  <c r="A270" i="9"/>
  <c r="G270" i="9" s="1"/>
  <c r="C269" i="9"/>
  <c r="A269" i="9"/>
  <c r="G269" i="9" s="1"/>
  <c r="C268" i="9"/>
  <c r="A268" i="9"/>
  <c r="G268" i="9" s="1"/>
  <c r="C267" i="9"/>
  <c r="A267" i="9"/>
  <c r="G267" i="9" s="1"/>
  <c r="C266" i="9"/>
  <c r="A266" i="9"/>
  <c r="G266" i="9" s="1"/>
  <c r="C265" i="9"/>
  <c r="A265" i="9"/>
  <c r="G265" i="9" s="1"/>
  <c r="C264" i="9"/>
  <c r="A264" i="9"/>
  <c r="C263" i="9"/>
  <c r="A263" i="9" l="1"/>
  <c r="G263" i="9" s="1"/>
  <c r="C262" i="9"/>
  <c r="A262" i="9"/>
  <c r="G262" i="9" s="1"/>
  <c r="C261" i="9"/>
  <c r="A261" i="9"/>
  <c r="G261" i="9" s="1"/>
  <c r="C260" i="9"/>
  <c r="A260" i="9"/>
  <c r="G260" i="9" s="1"/>
  <c r="C259" i="9"/>
  <c r="A259" i="9"/>
  <c r="G259" i="9" s="1"/>
  <c r="C258" i="9"/>
  <c r="A258" i="9"/>
  <c r="G258" i="9" s="1"/>
  <c r="C257" i="9"/>
  <c r="A257" i="9"/>
  <c r="G257" i="9" s="1"/>
  <c r="C256" i="9"/>
  <c r="A256" i="9"/>
  <c r="G256" i="9" s="1"/>
  <c r="C255" i="9"/>
  <c r="A255" i="9"/>
  <c r="G255" i="9" s="1"/>
  <c r="C254" i="9"/>
  <c r="A254" i="9"/>
  <c r="G254" i="9" s="1"/>
  <c r="C253" i="9"/>
  <c r="A253" i="9"/>
  <c r="G253" i="9" s="1"/>
  <c r="C252" i="9"/>
  <c r="A252" i="9"/>
  <c r="G252" i="9" s="1"/>
  <c r="C251" i="9"/>
  <c r="A251" i="9"/>
  <c r="G251" i="9" s="1"/>
  <c r="C250" i="9"/>
  <c r="A250" i="9"/>
  <c r="G250" i="9" s="1"/>
  <c r="C249" i="9"/>
  <c r="A249" i="9"/>
  <c r="G249" i="9" s="1"/>
  <c r="C248" i="9"/>
  <c r="A248" i="9"/>
  <c r="G248" i="9" s="1"/>
  <c r="C247" i="9"/>
  <c r="A247" i="9"/>
  <c r="G247" i="9" s="1"/>
  <c r="C246" i="9"/>
  <c r="A246" i="9"/>
  <c r="G246" i="9" s="1"/>
  <c r="C245" i="9"/>
  <c r="A245" i="9"/>
  <c r="G245" i="9" s="1"/>
  <c r="C244" i="9"/>
  <c r="A244" i="9"/>
  <c r="G244" i="9" s="1"/>
  <c r="C243" i="9"/>
  <c r="A243" i="9"/>
  <c r="G243" i="9" s="1"/>
  <c r="C242" i="9"/>
  <c r="A242" i="9"/>
  <c r="G242" i="9" s="1"/>
  <c r="C241" i="9"/>
  <c r="A241" i="9"/>
  <c r="G241" i="9" s="1"/>
  <c r="C240" i="9"/>
  <c r="A240" i="9"/>
  <c r="G240" i="9" s="1"/>
  <c r="C239" i="9"/>
  <c r="A239" i="9"/>
  <c r="G239" i="9" s="1"/>
  <c r="C238" i="9"/>
  <c r="A238" i="9"/>
  <c r="G238" i="9" s="1"/>
  <c r="C237" i="9"/>
  <c r="A237" i="9"/>
  <c r="G237" i="9" s="1"/>
  <c r="C236" i="9"/>
  <c r="A236" i="9"/>
  <c r="G236" i="9" s="1"/>
  <c r="C235" i="9"/>
  <c r="A235" i="9"/>
  <c r="G235" i="9" s="1"/>
  <c r="C234" i="9"/>
  <c r="A234" i="9"/>
  <c r="G234" i="9" s="1"/>
  <c r="C233" i="9"/>
  <c r="A233" i="9"/>
  <c r="G233" i="9" s="1"/>
  <c r="C232" i="9"/>
  <c r="A232" i="9"/>
  <c r="G232" i="9" s="1"/>
  <c r="C231" i="9"/>
  <c r="A231" i="9"/>
  <c r="G231" i="9" s="1"/>
  <c r="C230" i="9"/>
  <c r="A230" i="9"/>
  <c r="G230" i="9" s="1"/>
  <c r="C229" i="9"/>
  <c r="A229" i="9"/>
  <c r="G229" i="9" s="1"/>
  <c r="C228" i="9"/>
  <c r="A228" i="9"/>
  <c r="G228" i="9" s="1"/>
  <c r="C227" i="9"/>
  <c r="A227" i="9"/>
  <c r="G227" i="9" s="1"/>
  <c r="C226" i="9"/>
  <c r="A226" i="9"/>
  <c r="G226" i="9" s="1"/>
  <c r="C225" i="9"/>
  <c r="A225" i="9"/>
  <c r="G225" i="9" s="1"/>
  <c r="C224" i="9"/>
  <c r="A224" i="9"/>
  <c r="G224" i="9" s="1"/>
  <c r="C223" i="9"/>
  <c r="A223" i="9"/>
  <c r="G223" i="9" s="1"/>
  <c r="C222" i="9"/>
  <c r="A222" i="9"/>
  <c r="G222" i="9" s="1"/>
  <c r="C221" i="9"/>
  <c r="A221" i="9"/>
  <c r="G221" i="9" s="1"/>
  <c r="C220" i="9"/>
  <c r="A220" i="9"/>
  <c r="G220" i="9" s="1"/>
  <c r="C219" i="9"/>
  <c r="A219" i="9"/>
  <c r="G219" i="9" s="1"/>
  <c r="C218" i="9"/>
  <c r="A218" i="9"/>
  <c r="G218" i="9" s="1"/>
  <c r="C217" i="9"/>
  <c r="A217" i="9"/>
  <c r="G217" i="9" s="1"/>
  <c r="C216" i="9"/>
  <c r="A216" i="9"/>
  <c r="G216" i="9" s="1"/>
  <c r="C215" i="9"/>
  <c r="A215" i="9"/>
  <c r="C214" i="9"/>
  <c r="A214" i="9" l="1"/>
  <c r="G214" i="9" s="1"/>
  <c r="C213" i="9"/>
  <c r="A213" i="9"/>
  <c r="G213" i="9" s="1"/>
  <c r="C212" i="9"/>
  <c r="A212" i="9"/>
  <c r="G212" i="9" s="1"/>
  <c r="C211" i="9"/>
  <c r="A211" i="9"/>
  <c r="G211" i="9" s="1"/>
  <c r="C210" i="9"/>
  <c r="A210" i="9"/>
  <c r="G210" i="9" s="1"/>
  <c r="C209" i="9"/>
  <c r="A209" i="9"/>
  <c r="G209" i="9" s="1"/>
  <c r="C208" i="9"/>
  <c r="A208" i="9"/>
  <c r="G208" i="9" s="1"/>
  <c r="C207" i="9"/>
  <c r="A207" i="9"/>
  <c r="G207" i="9" s="1"/>
  <c r="C206" i="9"/>
  <c r="A206" i="9"/>
  <c r="G206" i="9" s="1"/>
  <c r="C205" i="9"/>
  <c r="A205" i="9"/>
  <c r="G205" i="9" s="1"/>
  <c r="C204" i="9"/>
  <c r="A204" i="9"/>
  <c r="G204" i="9" s="1"/>
  <c r="C203" i="9"/>
  <c r="A203" i="9"/>
  <c r="G203" i="9" s="1"/>
  <c r="C202" i="9"/>
  <c r="A202" i="9"/>
  <c r="G202" i="9" s="1"/>
  <c r="C201" i="9"/>
  <c r="A201" i="9"/>
  <c r="G201" i="9" s="1"/>
  <c r="C200" i="9"/>
  <c r="A200" i="9"/>
  <c r="G200" i="9" s="1"/>
  <c r="C199" i="9"/>
  <c r="A199" i="9"/>
  <c r="G199" i="9" s="1"/>
  <c r="C198" i="9"/>
  <c r="A198" i="9"/>
  <c r="G198" i="9" s="1"/>
  <c r="C197" i="9"/>
  <c r="A197" i="9"/>
  <c r="G197" i="9" s="1"/>
  <c r="C196" i="9"/>
  <c r="A196" i="9"/>
  <c r="G196" i="9" s="1"/>
  <c r="C195" i="9"/>
  <c r="A195" i="9"/>
  <c r="G195" i="9" s="1"/>
  <c r="C194" i="9"/>
  <c r="A194" i="9"/>
  <c r="G194" i="9" s="1"/>
  <c r="C193" i="9"/>
  <c r="A193" i="9"/>
  <c r="G193" i="9" s="1"/>
  <c r="C192" i="9"/>
  <c r="A192" i="9"/>
  <c r="G192" i="9" s="1"/>
  <c r="C191" i="9"/>
  <c r="A191" i="9"/>
  <c r="G191" i="9" s="1"/>
  <c r="C190" i="9"/>
  <c r="A190" i="9"/>
  <c r="G190" i="9" s="1"/>
  <c r="C189" i="9"/>
  <c r="A189" i="9"/>
  <c r="G189" i="9" s="1"/>
  <c r="C188" i="9"/>
  <c r="A188" i="9"/>
  <c r="G188" i="9" s="1"/>
  <c r="C187" i="9"/>
  <c r="A187" i="9"/>
  <c r="G187" i="9" s="1"/>
  <c r="C186" i="9"/>
  <c r="A186" i="9"/>
  <c r="G186" i="9" s="1"/>
  <c r="C185" i="9"/>
  <c r="A185" i="9"/>
  <c r="G185" i="9" s="1"/>
  <c r="C184" i="9"/>
  <c r="A184" i="9"/>
  <c r="G184" i="9" s="1"/>
  <c r="C183" i="9"/>
  <c r="A183" i="9"/>
  <c r="G183" i="9" s="1"/>
  <c r="C182" i="9"/>
  <c r="A182" i="9"/>
  <c r="G182" i="9" s="1"/>
  <c r="C181" i="9"/>
  <c r="A181" i="9"/>
  <c r="G181" i="9" s="1"/>
  <c r="C180" i="9"/>
  <c r="A180" i="9"/>
  <c r="G180" i="9" s="1"/>
  <c r="C179" i="9"/>
  <c r="A179" i="9"/>
  <c r="G179" i="9" s="1"/>
  <c r="C178" i="9"/>
  <c r="A178" i="9"/>
  <c r="G178" i="9" s="1"/>
  <c r="C177" i="9"/>
  <c r="A177" i="9"/>
  <c r="C176" i="9"/>
  <c r="A176" i="9" l="1"/>
  <c r="G176" i="9" s="1"/>
  <c r="C175" i="9"/>
  <c r="A175" i="9"/>
  <c r="G175" i="9" s="1"/>
  <c r="C174" i="9"/>
  <c r="A174" i="9"/>
  <c r="G174" i="9" s="1"/>
  <c r="C173" i="9"/>
  <c r="A173" i="9"/>
  <c r="G173" i="9" s="1"/>
  <c r="C172" i="9"/>
  <c r="A172" i="9"/>
  <c r="G172" i="9" s="1"/>
  <c r="C171" i="9"/>
  <c r="A171" i="9"/>
  <c r="G171" i="9" s="1"/>
  <c r="C170" i="9"/>
  <c r="A170" i="9"/>
  <c r="G170" i="9" s="1"/>
  <c r="C169" i="9"/>
  <c r="A169" i="9"/>
  <c r="G169" i="9" s="1"/>
  <c r="C168" i="9"/>
  <c r="A168" i="9"/>
  <c r="G168" i="9" s="1"/>
  <c r="C167" i="9"/>
  <c r="A167" i="9"/>
  <c r="G167" i="9" s="1"/>
  <c r="C166" i="9"/>
  <c r="A166" i="9"/>
  <c r="G166" i="9" s="1"/>
  <c r="C165" i="9"/>
  <c r="A165" i="9"/>
  <c r="G165" i="9" s="1"/>
  <c r="C164" i="9"/>
  <c r="A164" i="9"/>
  <c r="G164" i="9" s="1"/>
  <c r="C163" i="9"/>
  <c r="A163" i="9"/>
  <c r="G163" i="9" s="1"/>
  <c r="C162" i="9"/>
  <c r="A162" i="9"/>
  <c r="G162" i="9" s="1"/>
  <c r="C161" i="9"/>
  <c r="A161" i="9"/>
  <c r="G161" i="9" s="1"/>
  <c r="C160" i="9"/>
  <c r="A160" i="9"/>
  <c r="G160" i="9" s="1"/>
  <c r="C159" i="9"/>
  <c r="A159" i="9"/>
  <c r="G159" i="9" s="1"/>
  <c r="C158" i="9"/>
  <c r="A158" i="9"/>
  <c r="G158" i="9" s="1"/>
  <c r="C157" i="9"/>
  <c r="A157" i="9"/>
  <c r="G157" i="9" s="1"/>
  <c r="C156" i="9"/>
  <c r="A156" i="9"/>
  <c r="G156" i="9" s="1"/>
  <c r="C155" i="9"/>
  <c r="A155" i="9"/>
  <c r="G155" i="9" s="1"/>
  <c r="C154" i="9"/>
  <c r="A154" i="9"/>
  <c r="G154" i="9" s="1"/>
  <c r="C153" i="9"/>
  <c r="A153" i="9"/>
  <c r="G153" i="9" s="1"/>
  <c r="C152" i="9"/>
  <c r="A152" i="9"/>
  <c r="G152" i="9" s="1"/>
  <c r="C151" i="9"/>
  <c r="A151" i="9"/>
  <c r="G151" i="9" s="1"/>
  <c r="C150" i="9"/>
  <c r="A150" i="9"/>
  <c r="G150" i="9" s="1"/>
  <c r="C149" i="9"/>
  <c r="A149" i="9"/>
  <c r="G149" i="9" s="1"/>
  <c r="C148" i="9"/>
  <c r="A148" i="9"/>
  <c r="G148" i="9" s="1"/>
  <c r="C147" i="9"/>
  <c r="A147" i="9"/>
  <c r="G147" i="9" s="1"/>
  <c r="C146" i="9"/>
  <c r="A146" i="9"/>
  <c r="G146" i="9" s="1"/>
  <c r="C145" i="9"/>
  <c r="A145" i="9"/>
  <c r="G145" i="9" s="1"/>
  <c r="C144" i="9"/>
  <c r="A144" i="9"/>
  <c r="G144" i="9" s="1"/>
  <c r="C143" i="9"/>
  <c r="A143" i="9"/>
  <c r="G143" i="9" s="1"/>
  <c r="C142" i="9"/>
  <c r="A142" i="9"/>
  <c r="G142" i="9" s="1"/>
  <c r="C141" i="9"/>
  <c r="A141" i="9"/>
  <c r="G141" i="9" s="1"/>
  <c r="C140" i="9"/>
  <c r="A140" i="9"/>
  <c r="G140" i="9" s="1"/>
  <c r="C139" i="9"/>
  <c r="A139" i="9"/>
  <c r="G139" i="9" s="1"/>
  <c r="C138" i="9"/>
  <c r="A138" i="9"/>
  <c r="G138" i="9" s="1"/>
  <c r="C137" i="9"/>
  <c r="A137" i="9"/>
  <c r="G137" i="9" s="1"/>
  <c r="C136" i="9"/>
  <c r="A136" i="9"/>
  <c r="G136" i="9" s="1"/>
  <c r="C135" i="9"/>
  <c r="A135" i="9"/>
  <c r="G135" i="9" s="1"/>
  <c r="C134" i="9"/>
  <c r="A134" i="9"/>
  <c r="G134" i="9" s="1"/>
  <c r="C133" i="9"/>
  <c r="A133" i="9"/>
  <c r="G133" i="9" s="1"/>
  <c r="C132" i="9"/>
  <c r="A132" i="9"/>
  <c r="G132" i="9" s="1"/>
  <c r="C131" i="9"/>
  <c r="A131" i="9"/>
  <c r="G131" i="9" s="1"/>
  <c r="C130" i="9"/>
  <c r="A130" i="9"/>
  <c r="G130" i="9" s="1"/>
  <c r="C129" i="9"/>
  <c r="A129" i="9"/>
  <c r="G129" i="9" s="1"/>
  <c r="C128" i="9"/>
  <c r="A128" i="9"/>
  <c r="G128" i="9" s="1"/>
  <c r="C127" i="9"/>
  <c r="A127" i="9"/>
  <c r="G127" i="9" s="1"/>
  <c r="C126" i="9"/>
  <c r="A126" i="9"/>
  <c r="G126" i="9" s="1"/>
  <c r="C125" i="9"/>
  <c r="A125" i="9"/>
  <c r="C124" i="9"/>
  <c r="A124" i="9" l="1"/>
  <c r="C123" i="9"/>
  <c r="A123" i="9" l="1"/>
  <c r="C122" i="9"/>
  <c r="A122" i="9" l="1"/>
  <c r="C121" i="9"/>
  <c r="A121" i="9" l="1"/>
  <c r="G121" i="9" s="1"/>
  <c r="C120" i="9"/>
  <c r="A120" i="9"/>
  <c r="G120" i="9" s="1"/>
  <c r="C119" i="9"/>
  <c r="A119" i="9"/>
  <c r="G119" i="9" s="1"/>
  <c r="C118" i="9"/>
  <c r="A118" i="9"/>
  <c r="G118" i="9" s="1"/>
  <c r="C117" i="9"/>
  <c r="A117" i="9"/>
  <c r="G117" i="9" s="1"/>
  <c r="C116" i="9"/>
  <c r="A116" i="9"/>
  <c r="G116" i="9" s="1"/>
  <c r="C115" i="9"/>
  <c r="A115" i="9"/>
  <c r="G115" i="9" s="1"/>
  <c r="C114" i="9"/>
  <c r="A114" i="9"/>
  <c r="G114" i="9" s="1"/>
  <c r="C113" i="9"/>
  <c r="A113" i="9"/>
  <c r="G113" i="9" s="1"/>
  <c r="C112" i="9"/>
  <c r="A112" i="9"/>
  <c r="G112" i="9" s="1"/>
  <c r="C111" i="9"/>
  <c r="A111" i="9"/>
  <c r="G111" i="9" s="1"/>
  <c r="C110" i="9"/>
  <c r="A110" i="9"/>
  <c r="G110" i="9" s="1"/>
  <c r="C109" i="9"/>
  <c r="A109" i="9"/>
  <c r="G109" i="9" s="1"/>
  <c r="C108" i="9"/>
  <c r="A108" i="9"/>
  <c r="G108" i="9" s="1"/>
  <c r="C107" i="9"/>
  <c r="A107" i="9"/>
  <c r="G107" i="9" s="1"/>
  <c r="C106" i="9"/>
  <c r="A106" i="9"/>
  <c r="G106" i="9" s="1"/>
  <c r="C105" i="9"/>
  <c r="A105" i="9"/>
  <c r="G105" i="9" s="1"/>
  <c r="C104" i="9"/>
  <c r="A104" i="9"/>
  <c r="G104" i="9" s="1"/>
  <c r="C103" i="9"/>
  <c r="A103" i="9"/>
  <c r="G103" i="9" s="1"/>
  <c r="C102" i="9"/>
  <c r="A102" i="9"/>
  <c r="G102" i="9" s="1"/>
  <c r="C101" i="9"/>
  <c r="A101" i="9"/>
  <c r="G101" i="9" s="1"/>
  <c r="C100" i="9"/>
  <c r="A100" i="9"/>
  <c r="G100" i="9" s="1"/>
  <c r="C99" i="9"/>
  <c r="A99" i="9"/>
  <c r="G99" i="9" s="1"/>
  <c r="C98" i="9"/>
  <c r="A98" i="9"/>
  <c r="G98" i="9" s="1"/>
  <c r="C97" i="9"/>
  <c r="A97" i="9"/>
  <c r="G97" i="9" s="1"/>
  <c r="C96" i="9"/>
  <c r="A96" i="9"/>
  <c r="G96" i="9" s="1"/>
  <c r="C95" i="9"/>
  <c r="A95" i="9"/>
  <c r="G95" i="9" s="1"/>
  <c r="C94" i="9"/>
  <c r="A94" i="9"/>
  <c r="G94" i="9" s="1"/>
  <c r="C93" i="9"/>
  <c r="A93" i="9"/>
  <c r="G93" i="9" s="1"/>
  <c r="C92" i="9"/>
  <c r="A92" i="9"/>
  <c r="G92" i="9" s="1"/>
  <c r="C91" i="9"/>
  <c r="A91" i="9"/>
  <c r="G91" i="9" s="1"/>
  <c r="C90" i="9"/>
  <c r="A90" i="9"/>
  <c r="G90" i="9" s="1"/>
  <c r="C89" i="9"/>
  <c r="A89" i="9"/>
  <c r="G89" i="9" s="1"/>
  <c r="C88" i="9"/>
  <c r="A88" i="9"/>
  <c r="G88" i="9" s="1"/>
  <c r="C87" i="9"/>
  <c r="A87" i="9"/>
  <c r="G87" i="9" s="1"/>
  <c r="C86" i="9"/>
  <c r="A86" i="9"/>
  <c r="G86" i="9" s="1"/>
  <c r="C85" i="9"/>
  <c r="A85" i="9"/>
  <c r="C84" i="9"/>
  <c r="A84" i="9" l="1"/>
  <c r="C83" i="9"/>
  <c r="A83" i="9" l="1"/>
  <c r="C82" i="9"/>
  <c r="A82" i="9" l="1"/>
  <c r="G82" i="9" s="1"/>
  <c r="C81" i="9"/>
  <c r="A81" i="9"/>
  <c r="G81" i="9" s="1"/>
  <c r="C80" i="9"/>
  <c r="A80" i="9"/>
  <c r="G80" i="9" s="1"/>
  <c r="C79" i="9"/>
  <c r="A79" i="9"/>
  <c r="G79" i="9" s="1"/>
  <c r="C78" i="9"/>
  <c r="A78" i="9"/>
  <c r="G78" i="9" s="1"/>
  <c r="C77" i="9"/>
  <c r="A77" i="9"/>
  <c r="G77" i="9" s="1"/>
  <c r="C76" i="9"/>
  <c r="A76" i="9"/>
  <c r="G76" i="9" s="1"/>
  <c r="C75" i="9"/>
  <c r="A75" i="9"/>
  <c r="G75" i="9" s="1"/>
  <c r="C74" i="9"/>
  <c r="A74" i="9"/>
  <c r="G74" i="9" s="1"/>
  <c r="C73" i="9"/>
  <c r="A73" i="9"/>
  <c r="G73" i="9" s="1"/>
  <c r="C72" i="9"/>
  <c r="A72" i="9"/>
  <c r="G72" i="9" s="1"/>
  <c r="C71" i="9"/>
  <c r="A71" i="9"/>
  <c r="G71" i="9" s="1"/>
  <c r="C70" i="9"/>
  <c r="A70" i="9"/>
  <c r="G70" i="9" s="1"/>
  <c r="C69" i="9"/>
  <c r="A69" i="9"/>
  <c r="G69" i="9" s="1"/>
  <c r="C68" i="9"/>
  <c r="A68" i="9"/>
  <c r="G68" i="9" s="1"/>
  <c r="C67" i="9"/>
  <c r="A67" i="9"/>
  <c r="G67" i="9" s="1"/>
  <c r="C66" i="9"/>
  <c r="A66" i="9"/>
  <c r="G66" i="9" s="1"/>
  <c r="C65" i="9"/>
  <c r="A65" i="9"/>
  <c r="G65" i="9" s="1"/>
  <c r="C64" i="9"/>
  <c r="A64" i="9"/>
  <c r="G64" i="9" s="1"/>
  <c r="C63" i="9"/>
  <c r="A63" i="9"/>
  <c r="G63" i="9" s="1"/>
  <c r="C62" i="9"/>
  <c r="A62" i="9"/>
  <c r="G62" i="9" s="1"/>
  <c r="C61" i="9"/>
  <c r="A61" i="9"/>
  <c r="G61" i="9" s="1"/>
  <c r="C60" i="9"/>
  <c r="A60" i="9"/>
  <c r="G60" i="9" s="1"/>
  <c r="C59" i="9"/>
  <c r="A59" i="9"/>
  <c r="G59" i="9" s="1"/>
  <c r="C58" i="9"/>
  <c r="A58" i="9"/>
  <c r="G58" i="9" s="1"/>
  <c r="C57" i="9"/>
  <c r="A57" i="9"/>
  <c r="G57" i="9" s="1"/>
  <c r="C56" i="9"/>
  <c r="A56" i="9"/>
  <c r="G56" i="9" s="1"/>
  <c r="C55" i="9"/>
  <c r="A55" i="9"/>
  <c r="G55" i="9" s="1"/>
  <c r="C54" i="9"/>
  <c r="A54" i="9"/>
  <c r="G54" i="9" s="1"/>
  <c r="C53" i="9"/>
  <c r="A53" i="9"/>
  <c r="G53" i="9" s="1"/>
  <c r="C52" i="9"/>
  <c r="A52" i="9"/>
  <c r="G52" i="9" s="1"/>
  <c r="C51" i="9"/>
  <c r="A51" i="9"/>
  <c r="G51" i="9" s="1"/>
  <c r="C50" i="9"/>
  <c r="A50" i="9"/>
  <c r="G50" i="9" s="1"/>
  <c r="C49" i="9"/>
  <c r="A49" i="9"/>
  <c r="G49" i="9" s="1"/>
  <c r="C48" i="9"/>
  <c r="A48" i="9"/>
  <c r="G48" i="9" s="1"/>
  <c r="C47" i="9"/>
  <c r="A47" i="9"/>
  <c r="G47" i="9" s="1"/>
  <c r="C46" i="9"/>
  <c r="A46" i="9"/>
  <c r="G46" i="9" s="1"/>
  <c r="C45" i="9"/>
  <c r="A45" i="9"/>
  <c r="G45" i="9" s="1"/>
  <c r="C44" i="9"/>
  <c r="A44" i="9"/>
  <c r="G44" i="9" s="1"/>
  <c r="C43" i="9"/>
  <c r="A43" i="9"/>
  <c r="G43" i="9" s="1"/>
  <c r="C42" i="9"/>
  <c r="A42" i="9"/>
  <c r="G42" i="9" s="1"/>
  <c r="C41" i="9"/>
  <c r="A41" i="9"/>
  <c r="G41" i="9" s="1"/>
  <c r="C40" i="9"/>
  <c r="A40" i="9"/>
  <c r="G40" i="9" s="1"/>
  <c r="C39" i="9"/>
  <c r="A39" i="9"/>
  <c r="G39" i="9" s="1"/>
  <c r="C38" i="9"/>
  <c r="A38" i="9"/>
  <c r="G38" i="9" s="1"/>
  <c r="C37" i="9"/>
  <c r="A37" i="9"/>
  <c r="G37" i="9" s="1"/>
  <c r="C36" i="9"/>
  <c r="A36" i="9"/>
  <c r="G36" i="9" s="1"/>
  <c r="C35" i="9"/>
  <c r="A35" i="9"/>
  <c r="G35" i="9" s="1"/>
  <c r="C34" i="9"/>
  <c r="A34" i="9"/>
  <c r="G34" i="9" s="1"/>
  <c r="C33" i="9"/>
  <c r="A33" i="9"/>
  <c r="G33" i="9" s="1"/>
  <c r="C32" i="9"/>
  <c r="A32" i="9"/>
  <c r="G32" i="9" s="1"/>
  <c r="C31" i="9"/>
  <c r="A31" i="9"/>
  <c r="G31" i="9" s="1"/>
  <c r="C30" i="9"/>
  <c r="A30" i="9"/>
  <c r="G30" i="9" s="1"/>
  <c r="C29" i="9"/>
  <c r="A29" i="9"/>
  <c r="G29" i="9" s="1"/>
  <c r="C28" i="9"/>
  <c r="A28" i="9"/>
  <c r="G28" i="9" s="1"/>
  <c r="C27" i="9"/>
  <c r="A27" i="9"/>
  <c r="G27" i="9" s="1"/>
  <c r="C26" i="9"/>
  <c r="A26" i="9"/>
  <c r="G26" i="9" s="1"/>
  <c r="C25" i="9"/>
  <c r="A25" i="9"/>
  <c r="G25" i="9" s="1"/>
  <c r="C24" i="9"/>
  <c r="A24" i="9"/>
  <c r="G24" i="9" s="1"/>
  <c r="C23" i="9"/>
  <c r="A23" i="9"/>
  <c r="G23" i="9" s="1"/>
  <c r="C22" i="9"/>
  <c r="A22" i="9"/>
  <c r="G22" i="9" s="1"/>
  <c r="C21" i="9"/>
  <c r="A21" i="9"/>
  <c r="G21" i="9" s="1"/>
  <c r="C20" i="9"/>
  <c r="A20" i="9"/>
  <c r="G20" i="9" s="1"/>
  <c r="C19" i="9"/>
  <c r="A19" i="9"/>
  <c r="G19" i="9" s="1"/>
  <c r="C18" i="9"/>
  <c r="A18" i="9"/>
  <c r="G18" i="9" s="1"/>
  <c r="C17" i="9"/>
  <c r="A17" i="9"/>
  <c r="G17" i="9" s="1"/>
  <c r="C16" i="9"/>
  <c r="A16" i="9"/>
  <c r="G16" i="9" s="1"/>
  <c r="C15" i="9"/>
  <c r="A15" i="9"/>
  <c r="G15" i="9" s="1"/>
  <c r="C14" i="9"/>
  <c r="A14" i="9"/>
  <c r="G14" i="9" s="1"/>
  <c r="C13" i="9"/>
  <c r="A13" i="9"/>
  <c r="G13" i="9" s="1"/>
  <c r="C12" i="9"/>
  <c r="A12" i="9"/>
  <c r="G12" i="9" s="1"/>
  <c r="C11" i="9"/>
  <c r="A11" i="9"/>
  <c r="G11" i="9" s="1"/>
  <c r="C10" i="9"/>
  <c r="A10" i="9"/>
  <c r="G10" i="9" s="1"/>
  <c r="C9" i="9"/>
  <c r="A9" i="9"/>
  <c r="G9" i="9" s="1"/>
  <c r="C8" i="9"/>
  <c r="A8" i="9"/>
  <c r="G8" i="9" s="1"/>
  <c r="C7" i="9"/>
  <c r="A7" i="9"/>
  <c r="G7" i="9" s="1"/>
  <c r="C6" i="9"/>
  <c r="A6" i="9"/>
  <c r="C5" i="9"/>
  <c r="A5" i="9" l="1"/>
  <c r="C4" i="9"/>
  <c r="A4" i="9" l="1"/>
  <c r="A1" i="9"/>
  <c r="A2" i="9" s="1"/>
  <c r="D18" i="9" s="1"/>
  <c r="D383" i="9" l="1"/>
  <c r="D286" i="9"/>
  <c r="D111" i="9"/>
  <c r="D414" i="9"/>
  <c r="D382" i="9"/>
  <c r="D273" i="9"/>
  <c r="D175" i="9"/>
  <c r="D78" i="9"/>
  <c r="D239" i="9"/>
  <c r="D142" i="9"/>
  <c r="D97" i="9"/>
  <c r="D65" i="9"/>
  <c r="D32" i="9"/>
  <c r="D432" i="9"/>
  <c r="D400" i="9"/>
  <c r="G400" i="9" s="1"/>
  <c r="D368" i="9"/>
  <c r="D336" i="9"/>
  <c r="D303" i="9"/>
  <c r="D271" i="9"/>
  <c r="D238" i="9"/>
  <c r="D206" i="9"/>
  <c r="D161" i="9"/>
  <c r="D129" i="9"/>
  <c r="D96" i="9"/>
  <c r="D63" i="9"/>
  <c r="D31" i="9"/>
  <c r="D415" i="9"/>
  <c r="D318" i="9"/>
  <c r="D241" i="9"/>
  <c r="D176" i="9"/>
  <c r="D46" i="9"/>
  <c r="D350" i="9"/>
  <c r="D240" i="9"/>
  <c r="D33" i="9"/>
  <c r="D369" i="9"/>
  <c r="D304" i="9"/>
  <c r="D174" i="9"/>
  <c r="D399" i="9"/>
  <c r="D302" i="9"/>
  <c r="D193" i="9"/>
  <c r="D95" i="9"/>
  <c r="D430" i="9"/>
  <c r="D289" i="9"/>
  <c r="D191" i="9"/>
  <c r="D94" i="9"/>
  <c r="D49" i="9"/>
  <c r="D17" i="9"/>
  <c r="D110" i="9"/>
  <c r="D337" i="9"/>
  <c r="D207" i="9"/>
  <c r="D431" i="9"/>
  <c r="D335" i="9"/>
  <c r="D225" i="9"/>
  <c r="D160" i="9"/>
  <c r="D62" i="9"/>
  <c r="D366" i="9"/>
  <c r="D257" i="9"/>
  <c r="D159" i="9"/>
  <c r="D417" i="9"/>
  <c r="D385" i="9"/>
  <c r="D353" i="9"/>
  <c r="D321" i="9"/>
  <c r="D288" i="9"/>
  <c r="D255" i="9"/>
  <c r="D223" i="9"/>
  <c r="D190" i="9"/>
  <c r="D158" i="9"/>
  <c r="D113" i="9"/>
  <c r="D81" i="9"/>
  <c r="D48" i="9"/>
  <c r="D16" i="9"/>
  <c r="D351" i="9"/>
  <c r="D209" i="9"/>
  <c r="D144" i="9"/>
  <c r="D79" i="9"/>
  <c r="D305" i="9"/>
  <c r="D208" i="9"/>
  <c r="D143" i="9"/>
  <c r="D401" i="9"/>
  <c r="D272" i="9"/>
  <c r="D367" i="9"/>
  <c r="D270" i="9"/>
  <c r="D127" i="9"/>
  <c r="D30" i="9"/>
  <c r="D398" i="9"/>
  <c r="D334" i="9"/>
  <c r="D224" i="9"/>
  <c r="D126" i="9"/>
  <c r="D416" i="9"/>
  <c r="D384" i="9"/>
  <c r="D352" i="9"/>
  <c r="D319" i="9"/>
  <c r="D287" i="9"/>
  <c r="D254" i="9"/>
  <c r="D222" i="9"/>
  <c r="D177" i="9"/>
  <c r="G177" i="9" s="1"/>
  <c r="D145" i="9"/>
  <c r="D112" i="9"/>
  <c r="D80" i="9"/>
  <c r="D47" i="9"/>
  <c r="D15" i="9"/>
  <c r="D14" i="9"/>
  <c r="D320" i="9"/>
  <c r="D256" i="9"/>
  <c r="D192" i="9"/>
  <c r="D128" i="9"/>
  <c r="D64" i="9"/>
  <c r="D317" i="9"/>
  <c r="D125" i="9"/>
  <c r="D332" i="9"/>
  <c r="D92" i="9"/>
  <c r="D379" i="9"/>
  <c r="D251" i="9"/>
  <c r="D394" i="9"/>
  <c r="D74" i="9"/>
  <c r="D345" i="9"/>
  <c r="D249" i="9"/>
  <c r="D408" i="9"/>
  <c r="D232" i="9"/>
  <c r="D136" i="9"/>
  <c r="D88" i="9"/>
  <c r="D40" i="9"/>
  <c r="D24" i="9"/>
  <c r="D8" i="9"/>
  <c r="D333" i="9"/>
  <c r="D221" i="9"/>
  <c r="D109" i="9"/>
  <c r="D29" i="9"/>
  <c r="D348" i="9"/>
  <c r="D268" i="9"/>
  <c r="D140" i="9"/>
  <c r="D28" i="9"/>
  <c r="D363" i="9"/>
  <c r="D267" i="9"/>
  <c r="D187" i="9"/>
  <c r="D123" i="9"/>
  <c r="G123" i="9" s="1"/>
  <c r="D43" i="9"/>
  <c r="D378" i="9"/>
  <c r="D298" i="9"/>
  <c r="D234" i="9"/>
  <c r="D170" i="9"/>
  <c r="D106" i="9"/>
  <c r="D26" i="9"/>
  <c r="D377" i="9"/>
  <c r="D297" i="9"/>
  <c r="D201" i="9"/>
  <c r="D121" i="9"/>
  <c r="D41" i="9"/>
  <c r="D392" i="9"/>
  <c r="D312" i="9"/>
  <c r="D200" i="9"/>
  <c r="D72" i="9"/>
  <c r="D407" i="9"/>
  <c r="D375" i="9"/>
  <c r="D343" i="9"/>
  <c r="D327" i="9"/>
  <c r="D295" i="9"/>
  <c r="D279" i="9"/>
  <c r="D247" i="9"/>
  <c r="D231" i="9"/>
  <c r="D215" i="9"/>
  <c r="G215" i="9" s="1"/>
  <c r="D199" i="9"/>
  <c r="D183" i="9"/>
  <c r="D167" i="9"/>
  <c r="D151" i="9"/>
  <c r="D135" i="9"/>
  <c r="D119" i="9"/>
  <c r="D103" i="9"/>
  <c r="D87" i="9"/>
  <c r="D71" i="9"/>
  <c r="D55" i="9"/>
  <c r="D39" i="9"/>
  <c r="D23" i="9"/>
  <c r="D7" i="9"/>
  <c r="D397" i="9"/>
  <c r="D285" i="9"/>
  <c r="D189" i="9"/>
  <c r="D45" i="9"/>
  <c r="D364" i="9"/>
  <c r="D252" i="9"/>
  <c r="D156" i="9"/>
  <c r="D60" i="9"/>
  <c r="D411" i="9"/>
  <c r="D315" i="9"/>
  <c r="D203" i="9"/>
  <c r="D139" i="9"/>
  <c r="D59" i="9"/>
  <c r="D426" i="9"/>
  <c r="D346" i="9"/>
  <c r="D282" i="9"/>
  <c r="D218" i="9"/>
  <c r="D138" i="9"/>
  <c r="D58" i="9"/>
  <c r="D409" i="9"/>
  <c r="D329" i="9"/>
  <c r="D233" i="9"/>
  <c r="D153" i="9"/>
  <c r="D57" i="9"/>
  <c r="D424" i="9"/>
  <c r="D328" i="9"/>
  <c r="D248" i="9"/>
  <c r="D184" i="9"/>
  <c r="D120" i="9"/>
  <c r="D423" i="9"/>
  <c r="D391" i="9"/>
  <c r="D359" i="9"/>
  <c r="D311" i="9"/>
  <c r="D263" i="9"/>
  <c r="D422" i="9"/>
  <c r="D406" i="9"/>
  <c r="D390" i="9"/>
  <c r="D374" i="9"/>
  <c r="D358" i="9"/>
  <c r="D342" i="9"/>
  <c r="D326" i="9"/>
  <c r="D310" i="9"/>
  <c r="D294" i="9"/>
  <c r="D278" i="9"/>
  <c r="D262" i="9"/>
  <c r="D246" i="9"/>
  <c r="D230" i="9"/>
  <c r="D214" i="9"/>
  <c r="D198" i="9"/>
  <c r="D182" i="9"/>
  <c r="D166" i="9"/>
  <c r="D150" i="9"/>
  <c r="D134" i="9"/>
  <c r="D118" i="9"/>
  <c r="D102" i="9"/>
  <c r="D86" i="9"/>
  <c r="D70" i="9"/>
  <c r="D54" i="9"/>
  <c r="D38" i="9"/>
  <c r="D22" i="9"/>
  <c r="D6" i="9"/>
  <c r="G6" i="9" s="1"/>
  <c r="D429" i="9"/>
  <c r="D365" i="9"/>
  <c r="D269" i="9"/>
  <c r="D173" i="9"/>
  <c r="D77" i="9"/>
  <c r="D412" i="9"/>
  <c r="D316" i="9"/>
  <c r="D204" i="9"/>
  <c r="D124" i="9"/>
  <c r="G124" i="9" s="1"/>
  <c r="D44" i="9"/>
  <c r="D331" i="9"/>
  <c r="D235" i="9"/>
  <c r="D171" i="9"/>
  <c r="D107" i="9"/>
  <c r="D27" i="9"/>
  <c r="D330" i="9"/>
  <c r="D266" i="9"/>
  <c r="D186" i="9"/>
  <c r="D122" i="9"/>
  <c r="D42" i="9"/>
  <c r="D393" i="9"/>
  <c r="D281" i="9"/>
  <c r="D185" i="9"/>
  <c r="D105" i="9"/>
  <c r="D25" i="9"/>
  <c r="D360" i="9"/>
  <c r="D280" i="9"/>
  <c r="D168" i="9"/>
  <c r="D104" i="9"/>
  <c r="D405" i="9"/>
  <c r="D357" i="9"/>
  <c r="D325" i="9"/>
  <c r="D277" i="9"/>
  <c r="D213" i="9"/>
  <c r="D181" i="9"/>
  <c r="D149" i="9"/>
  <c r="D133" i="9"/>
  <c r="D117" i="9"/>
  <c r="D101" i="9"/>
  <c r="D85" i="9"/>
  <c r="D69" i="9"/>
  <c r="D53" i="9"/>
  <c r="D37" i="9"/>
  <c r="D21" i="9"/>
  <c r="D5" i="9"/>
  <c r="G5" i="9" s="1"/>
  <c r="D413" i="9"/>
  <c r="D381" i="9"/>
  <c r="D301" i="9"/>
  <c r="D253" i="9"/>
  <c r="D205" i="9"/>
  <c r="D157" i="9"/>
  <c r="D93" i="9"/>
  <c r="D13" i="9"/>
  <c r="D428" i="9"/>
  <c r="D380" i="9"/>
  <c r="D300" i="9"/>
  <c r="D236" i="9"/>
  <c r="D188" i="9"/>
  <c r="D108" i="9"/>
  <c r="D12" i="9"/>
  <c r="D395" i="9"/>
  <c r="D347" i="9"/>
  <c r="D299" i="9"/>
  <c r="D219" i="9"/>
  <c r="D155" i="9"/>
  <c r="D75" i="9"/>
  <c r="D11" i="9"/>
  <c r="D410" i="9"/>
  <c r="D362" i="9"/>
  <c r="D314" i="9"/>
  <c r="D250" i="9"/>
  <c r="D202" i="9"/>
  <c r="D154" i="9"/>
  <c r="D90" i="9"/>
  <c r="D10" i="9"/>
  <c r="D425" i="9"/>
  <c r="D361" i="9"/>
  <c r="G361" i="9" s="1"/>
  <c r="D313" i="9"/>
  <c r="D265" i="9"/>
  <c r="D217" i="9"/>
  <c r="D169" i="9"/>
  <c r="D137" i="9"/>
  <c r="D89" i="9"/>
  <c r="D73" i="9"/>
  <c r="D9" i="9"/>
  <c r="D376" i="9"/>
  <c r="D344" i="9"/>
  <c r="D296" i="9"/>
  <c r="D264" i="9"/>
  <c r="G264" i="9" s="1"/>
  <c r="D216" i="9"/>
  <c r="D152" i="9"/>
  <c r="D56" i="9"/>
  <c r="D421" i="9"/>
  <c r="D389" i="9"/>
  <c r="D373" i="9"/>
  <c r="D341" i="9"/>
  <c r="D309" i="9"/>
  <c r="D293" i="9"/>
  <c r="D261" i="9"/>
  <c r="D245" i="9"/>
  <c r="D229" i="9"/>
  <c r="D197" i="9"/>
  <c r="D165" i="9"/>
  <c r="D420" i="9"/>
  <c r="D404" i="9"/>
  <c r="D388" i="9"/>
  <c r="D372" i="9"/>
  <c r="D356" i="9"/>
  <c r="D340" i="9"/>
  <c r="D324" i="9"/>
  <c r="D308" i="9"/>
  <c r="D292" i="9"/>
  <c r="D276" i="9"/>
  <c r="D260" i="9"/>
  <c r="D244" i="9"/>
  <c r="D228" i="9"/>
  <c r="D212" i="9"/>
  <c r="D196" i="9"/>
  <c r="D180" i="9"/>
  <c r="D164" i="9"/>
  <c r="D148" i="9"/>
  <c r="D132" i="9"/>
  <c r="D116" i="9"/>
  <c r="D100" i="9"/>
  <c r="D84" i="9"/>
  <c r="G84" i="9" s="1"/>
  <c r="D68" i="9"/>
  <c r="D52" i="9"/>
  <c r="D36" i="9"/>
  <c r="D20" i="9"/>
  <c r="D4" i="9"/>
  <c r="G4" i="9" s="1"/>
  <c r="D349" i="9"/>
  <c r="D237" i="9"/>
  <c r="D141" i="9"/>
  <c r="D61" i="9"/>
  <c r="D396" i="9"/>
  <c r="D284" i="9"/>
  <c r="D220" i="9"/>
  <c r="D172" i="9"/>
  <c r="D76" i="9"/>
  <c r="D427" i="9"/>
  <c r="D283" i="9"/>
  <c r="D91" i="9"/>
  <c r="D419" i="9"/>
  <c r="D403" i="9"/>
  <c r="D387" i="9"/>
  <c r="D371" i="9"/>
  <c r="D355" i="9"/>
  <c r="D339" i="9"/>
  <c r="D323" i="9"/>
  <c r="D307" i="9"/>
  <c r="D291" i="9"/>
  <c r="D275" i="9"/>
  <c r="D259" i="9"/>
  <c r="D243" i="9"/>
  <c r="D227" i="9"/>
  <c r="D211" i="9"/>
  <c r="D195" i="9"/>
  <c r="D179" i="9"/>
  <c r="D163" i="9"/>
  <c r="D147" i="9"/>
  <c r="D131" i="9"/>
  <c r="D115" i="9"/>
  <c r="D99" i="9"/>
  <c r="D83" i="9"/>
  <c r="G83" i="9" s="1"/>
  <c r="D67" i="9"/>
  <c r="D51" i="9"/>
  <c r="D35" i="9"/>
  <c r="D19" i="9"/>
  <c r="D418" i="9"/>
  <c r="D402" i="9"/>
  <c r="D386" i="9"/>
  <c r="D370" i="9"/>
  <c r="D354" i="9"/>
  <c r="D338" i="9"/>
  <c r="D322" i="9"/>
  <c r="D306" i="9"/>
  <c r="D290" i="9"/>
  <c r="D274" i="9"/>
  <c r="D258" i="9"/>
  <c r="D242" i="9"/>
  <c r="D226" i="9"/>
  <c r="D210" i="9"/>
  <c r="D194" i="9"/>
  <c r="D178" i="9"/>
  <c r="D162" i="9"/>
  <c r="D146" i="9"/>
  <c r="D130" i="9"/>
  <c r="D114" i="9"/>
  <c r="D98" i="9"/>
  <c r="D82" i="9"/>
  <c r="D66" i="9"/>
  <c r="D50" i="9"/>
  <c r="D34" i="9"/>
  <c r="G332" i="9"/>
  <c r="G125" i="9"/>
  <c r="G122" i="9"/>
  <c r="G85" i="9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C25" i="6"/>
  <c r="C19" i="6"/>
  <c r="C13" i="6"/>
  <c r="C7" i="6"/>
  <c r="C22" i="6"/>
  <c r="C15" i="6"/>
  <c r="C8" i="6"/>
  <c r="C10" i="6"/>
  <c r="C9" i="6"/>
  <c r="C14" i="6"/>
  <c r="C24" i="6"/>
  <c r="C18" i="6"/>
  <c r="C12" i="6"/>
  <c r="C6" i="6"/>
  <c r="C23" i="6"/>
  <c r="C17" i="6"/>
  <c r="C11" i="6"/>
  <c r="C5" i="6"/>
  <c r="C16" i="6"/>
  <c r="C4" i="6"/>
  <c r="C21" i="6"/>
  <c r="C20" i="6"/>
  <c r="A1" i="6" l="1"/>
  <c r="A2" i="6" l="1"/>
  <c r="D25" i="6" s="1"/>
  <c r="E354" i="7"/>
  <c r="A354" i="7"/>
  <c r="I354" i="7" s="1"/>
  <c r="E353" i="7"/>
  <c r="A353" i="7"/>
  <c r="I353" i="7" s="1"/>
  <c r="E352" i="7"/>
  <c r="A352" i="7"/>
  <c r="I352" i="7" s="1"/>
  <c r="E351" i="7"/>
  <c r="A351" i="7"/>
  <c r="I351" i="7" s="1"/>
  <c r="E350" i="7"/>
  <c r="A350" i="7"/>
  <c r="I350" i="7" s="1"/>
  <c r="E349" i="7"/>
  <c r="A349" i="7"/>
  <c r="I349" i="7" s="1"/>
  <c r="E348" i="7"/>
  <c r="A348" i="7"/>
  <c r="I348" i="7" s="1"/>
  <c r="I347" i="7"/>
  <c r="E347" i="7"/>
  <c r="A347" i="7"/>
  <c r="E346" i="7"/>
  <c r="A346" i="7"/>
  <c r="I346" i="7" s="1"/>
  <c r="E345" i="7"/>
  <c r="A345" i="7"/>
  <c r="I345" i="7" s="1"/>
  <c r="E344" i="7"/>
  <c r="A344" i="7"/>
  <c r="I344" i="7" s="1"/>
  <c r="E343" i="7"/>
  <c r="A343" i="7"/>
  <c r="I343" i="7" s="1"/>
  <c r="E342" i="7"/>
  <c r="A342" i="7"/>
  <c r="I342" i="7" s="1"/>
  <c r="I341" i="7"/>
  <c r="E341" i="7"/>
  <c r="A341" i="7"/>
  <c r="E340" i="7"/>
  <c r="A340" i="7"/>
  <c r="I340" i="7" s="1"/>
  <c r="E339" i="7"/>
  <c r="A339" i="7"/>
  <c r="I339" i="7" s="1"/>
  <c r="E338" i="7"/>
  <c r="A338" i="7"/>
  <c r="I338" i="7" s="1"/>
  <c r="E337" i="7"/>
  <c r="A337" i="7"/>
  <c r="I337" i="7" s="1"/>
  <c r="E336" i="7"/>
  <c r="A336" i="7"/>
  <c r="I336" i="7" s="1"/>
  <c r="I335" i="7"/>
  <c r="E335" i="7"/>
  <c r="A335" i="7"/>
  <c r="E334" i="7"/>
  <c r="A334" i="7"/>
  <c r="I334" i="7" s="1"/>
  <c r="E333" i="7"/>
  <c r="A333" i="7"/>
  <c r="I333" i="7" s="1"/>
  <c r="E332" i="7"/>
  <c r="A332" i="7"/>
  <c r="I332" i="7" s="1"/>
  <c r="E331" i="7"/>
  <c r="A331" i="7"/>
  <c r="I331" i="7" s="1"/>
  <c r="E330" i="7"/>
  <c r="A330" i="7"/>
  <c r="I330" i="7" s="1"/>
  <c r="E329" i="7"/>
  <c r="A329" i="7"/>
  <c r="I329" i="7" s="1"/>
  <c r="E328" i="7"/>
  <c r="A328" i="7"/>
  <c r="I328" i="7" s="1"/>
  <c r="I327" i="7"/>
  <c r="E327" i="7"/>
  <c r="A327" i="7"/>
  <c r="E326" i="7"/>
  <c r="A326" i="7"/>
  <c r="I326" i="7" s="1"/>
  <c r="E325" i="7"/>
  <c r="A325" i="7"/>
  <c r="I325" i="7" s="1"/>
  <c r="E324" i="7"/>
  <c r="A324" i="7"/>
  <c r="I324" i="7" s="1"/>
  <c r="E323" i="7"/>
  <c r="A323" i="7"/>
  <c r="I323" i="7" s="1"/>
  <c r="E322" i="7"/>
  <c r="A322" i="7"/>
  <c r="I322" i="7" s="1"/>
  <c r="E321" i="7"/>
  <c r="A321" i="7"/>
  <c r="I321" i="7" s="1"/>
  <c r="E320" i="7"/>
  <c r="A320" i="7"/>
  <c r="I320" i="7" s="1"/>
  <c r="E319" i="7"/>
  <c r="A319" i="7"/>
  <c r="I319" i="7" s="1"/>
  <c r="E318" i="7"/>
  <c r="A318" i="7"/>
  <c r="I318" i="7" s="1"/>
  <c r="I317" i="7"/>
  <c r="E317" i="7"/>
  <c r="A317" i="7"/>
  <c r="E316" i="7"/>
  <c r="A316" i="7"/>
  <c r="I316" i="7" s="1"/>
  <c r="E315" i="7"/>
  <c r="A315" i="7"/>
  <c r="I315" i="7" s="1"/>
  <c r="E314" i="7"/>
  <c r="A314" i="7"/>
  <c r="I314" i="7" s="1"/>
  <c r="E313" i="7"/>
  <c r="A313" i="7"/>
  <c r="I313" i="7" s="1"/>
  <c r="E312" i="7"/>
  <c r="A312" i="7"/>
  <c r="I312" i="7" s="1"/>
  <c r="I311" i="7"/>
  <c r="E311" i="7"/>
  <c r="A311" i="7"/>
  <c r="I310" i="7"/>
  <c r="E310" i="7"/>
  <c r="A310" i="7"/>
  <c r="I309" i="7"/>
  <c r="E309" i="7"/>
  <c r="A309" i="7"/>
  <c r="E308" i="7"/>
  <c r="A308" i="7"/>
  <c r="I308" i="7" s="1"/>
  <c r="E307" i="7"/>
  <c r="A307" i="7"/>
  <c r="I307" i="7" s="1"/>
  <c r="E306" i="7"/>
  <c r="A306" i="7"/>
  <c r="I306" i="7" s="1"/>
  <c r="E305" i="7"/>
  <c r="A305" i="7"/>
  <c r="I305" i="7" s="1"/>
  <c r="E304" i="7"/>
  <c r="A304" i="7"/>
  <c r="I304" i="7" s="1"/>
  <c r="E303" i="7"/>
  <c r="A303" i="7"/>
  <c r="I303" i="7" s="1"/>
  <c r="E302" i="7"/>
  <c r="A302" i="7"/>
  <c r="I302" i="7" s="1"/>
  <c r="E301" i="7"/>
  <c r="A301" i="7"/>
  <c r="I301" i="7" s="1"/>
  <c r="E300" i="7"/>
  <c r="A300" i="7"/>
  <c r="I300" i="7" s="1"/>
  <c r="E299" i="7"/>
  <c r="A299" i="7"/>
  <c r="I299" i="7" s="1"/>
  <c r="I298" i="7"/>
  <c r="E298" i="7"/>
  <c r="A298" i="7"/>
  <c r="I297" i="7"/>
  <c r="E297" i="7"/>
  <c r="A297" i="7"/>
  <c r="E296" i="7"/>
  <c r="A296" i="7"/>
  <c r="I296" i="7" s="1"/>
  <c r="E295" i="7"/>
  <c r="A295" i="7"/>
  <c r="I295" i="7" s="1"/>
  <c r="E294" i="7"/>
  <c r="A294" i="7"/>
  <c r="I294" i="7" s="1"/>
  <c r="E293" i="7"/>
  <c r="A293" i="7"/>
  <c r="I293" i="7" s="1"/>
  <c r="E292" i="7"/>
  <c r="A292" i="7"/>
  <c r="I292" i="7" s="1"/>
  <c r="I291" i="7"/>
  <c r="E291" i="7"/>
  <c r="A291" i="7"/>
  <c r="E290" i="7"/>
  <c r="A290" i="7"/>
  <c r="I290" i="7" s="1"/>
  <c r="I289" i="7"/>
  <c r="E289" i="7"/>
  <c r="A289" i="7"/>
  <c r="E288" i="7"/>
  <c r="A288" i="7"/>
  <c r="I288" i="7" s="1"/>
  <c r="I287" i="7"/>
  <c r="E287" i="7"/>
  <c r="A287" i="7"/>
  <c r="E286" i="7"/>
  <c r="A286" i="7"/>
  <c r="I286" i="7" s="1"/>
  <c r="I285" i="7"/>
  <c r="E285" i="7"/>
  <c r="A285" i="7"/>
  <c r="E284" i="7"/>
  <c r="A284" i="7"/>
  <c r="I284" i="7" s="1"/>
  <c r="E283" i="7"/>
  <c r="A283" i="7"/>
  <c r="I283" i="7" s="1"/>
  <c r="E282" i="7"/>
  <c r="A282" i="7"/>
  <c r="I282" i="7" s="1"/>
  <c r="E281" i="7"/>
  <c r="A281" i="7"/>
  <c r="I281" i="7" s="1"/>
  <c r="E280" i="7"/>
  <c r="A280" i="7"/>
  <c r="I280" i="7" s="1"/>
  <c r="E279" i="7"/>
  <c r="A279" i="7"/>
  <c r="I279" i="7" s="1"/>
  <c r="E278" i="7"/>
  <c r="A278" i="7"/>
  <c r="I278" i="7" s="1"/>
  <c r="E277" i="7"/>
  <c r="A277" i="7"/>
  <c r="I277" i="7" s="1"/>
  <c r="E276" i="7"/>
  <c r="A276" i="7"/>
  <c r="I276" i="7" s="1"/>
  <c r="E275" i="7"/>
  <c r="A275" i="7"/>
  <c r="I275" i="7" s="1"/>
  <c r="E274" i="7"/>
  <c r="A274" i="7"/>
  <c r="I274" i="7" s="1"/>
  <c r="I273" i="7"/>
  <c r="E273" i="7"/>
  <c r="A273" i="7"/>
  <c r="E272" i="7"/>
  <c r="A272" i="7"/>
  <c r="I272" i="7" s="1"/>
  <c r="E271" i="7"/>
  <c r="A271" i="7"/>
  <c r="I271" i="7" s="1"/>
  <c r="E270" i="7"/>
  <c r="A270" i="7"/>
  <c r="I270" i="7" s="1"/>
  <c r="E269" i="7"/>
  <c r="A269" i="7"/>
  <c r="I269" i="7" s="1"/>
  <c r="E268" i="7"/>
  <c r="A268" i="7"/>
  <c r="I268" i="7" s="1"/>
  <c r="E267" i="7"/>
  <c r="A267" i="7"/>
  <c r="I267" i="7" s="1"/>
  <c r="I266" i="7"/>
  <c r="E266" i="7"/>
  <c r="A266" i="7"/>
  <c r="I265" i="7"/>
  <c r="E265" i="7"/>
  <c r="A265" i="7"/>
  <c r="E264" i="7"/>
  <c r="A264" i="7"/>
  <c r="I264" i="7" s="1"/>
  <c r="E263" i="7"/>
  <c r="A263" i="7"/>
  <c r="I263" i="7" s="1"/>
  <c r="I262" i="7"/>
  <c r="E262" i="7"/>
  <c r="A262" i="7"/>
  <c r="E261" i="7"/>
  <c r="A261" i="7"/>
  <c r="I261" i="7" s="1"/>
  <c r="E260" i="7"/>
  <c r="A260" i="7"/>
  <c r="I260" i="7" s="1"/>
  <c r="E259" i="7"/>
  <c r="A259" i="7"/>
  <c r="I259" i="7" s="1"/>
  <c r="E258" i="7"/>
  <c r="A258" i="7"/>
  <c r="I258" i="7" s="1"/>
  <c r="I257" i="7"/>
  <c r="E257" i="7"/>
  <c r="A257" i="7"/>
  <c r="E256" i="7"/>
  <c r="A256" i="7"/>
  <c r="I256" i="7" s="1"/>
  <c r="E255" i="7"/>
  <c r="A255" i="7"/>
  <c r="I255" i="7" s="1"/>
  <c r="E254" i="7"/>
  <c r="A254" i="7"/>
  <c r="I254" i="7" s="1"/>
  <c r="I253" i="7"/>
  <c r="E253" i="7"/>
  <c r="A253" i="7"/>
  <c r="E252" i="7"/>
  <c r="A252" i="7"/>
  <c r="I252" i="7" s="1"/>
  <c r="E251" i="7"/>
  <c r="A251" i="7"/>
  <c r="I251" i="7" s="1"/>
  <c r="E250" i="7"/>
  <c r="A250" i="7"/>
  <c r="I250" i="7" s="1"/>
  <c r="I249" i="7"/>
  <c r="E249" i="7"/>
  <c r="A249" i="7"/>
  <c r="E248" i="7"/>
  <c r="A248" i="7"/>
  <c r="I248" i="7" s="1"/>
  <c r="E247" i="7"/>
  <c r="A247" i="7"/>
  <c r="I247" i="7" s="1"/>
  <c r="E246" i="7"/>
  <c r="A246" i="7"/>
  <c r="I246" i="7" s="1"/>
  <c r="I245" i="7"/>
  <c r="E245" i="7"/>
  <c r="A245" i="7"/>
  <c r="E244" i="7"/>
  <c r="A244" i="7"/>
  <c r="I244" i="7" s="1"/>
  <c r="E243" i="7"/>
  <c r="A243" i="7"/>
  <c r="I243" i="7" s="1"/>
  <c r="E242" i="7"/>
  <c r="A242" i="7"/>
  <c r="I242" i="7" s="1"/>
  <c r="E241" i="7"/>
  <c r="A241" i="7"/>
  <c r="I241" i="7" s="1"/>
  <c r="E240" i="7"/>
  <c r="A240" i="7"/>
  <c r="I240" i="7" s="1"/>
  <c r="I239" i="7"/>
  <c r="E239" i="7"/>
  <c r="A239" i="7"/>
  <c r="I238" i="7"/>
  <c r="E238" i="7"/>
  <c r="A238" i="7"/>
  <c r="E237" i="7"/>
  <c r="A237" i="7"/>
  <c r="I237" i="7" s="1"/>
  <c r="E236" i="7"/>
  <c r="A236" i="7"/>
  <c r="I236" i="7" s="1"/>
  <c r="E235" i="7"/>
  <c r="A235" i="7"/>
  <c r="I235" i="7" s="1"/>
  <c r="E234" i="7"/>
  <c r="A234" i="7"/>
  <c r="I234" i="7" s="1"/>
  <c r="E233" i="7"/>
  <c r="A233" i="7"/>
  <c r="I233" i="7" s="1"/>
  <c r="E232" i="7"/>
  <c r="A232" i="7"/>
  <c r="I232" i="7" s="1"/>
  <c r="I231" i="7"/>
  <c r="E231" i="7"/>
  <c r="A231" i="7"/>
  <c r="E230" i="7"/>
  <c r="A230" i="7"/>
  <c r="I230" i="7" s="1"/>
  <c r="E229" i="7"/>
  <c r="A229" i="7"/>
  <c r="I229" i="7" s="1"/>
  <c r="E228" i="7"/>
  <c r="A228" i="7"/>
  <c r="I228" i="7" s="1"/>
  <c r="E227" i="7"/>
  <c r="A227" i="7"/>
  <c r="I227" i="7" s="1"/>
  <c r="E226" i="7"/>
  <c r="A226" i="7"/>
  <c r="I226" i="7" s="1"/>
  <c r="E225" i="7"/>
  <c r="A225" i="7"/>
  <c r="I225" i="7" s="1"/>
  <c r="E224" i="7"/>
  <c r="A224" i="7"/>
  <c r="I224" i="7" s="1"/>
  <c r="E223" i="7"/>
  <c r="A223" i="7"/>
  <c r="I223" i="7" s="1"/>
  <c r="E222" i="7"/>
  <c r="A222" i="7"/>
  <c r="I222" i="7" s="1"/>
  <c r="I221" i="7"/>
  <c r="E221" i="7"/>
  <c r="A221" i="7"/>
  <c r="E220" i="7"/>
  <c r="A220" i="7"/>
  <c r="I220" i="7" s="1"/>
  <c r="E219" i="7"/>
  <c r="A219" i="7"/>
  <c r="I219" i="7" s="1"/>
  <c r="E218" i="7"/>
  <c r="A218" i="7"/>
  <c r="I218" i="7" s="1"/>
  <c r="I217" i="7"/>
  <c r="E217" i="7"/>
  <c r="A217" i="7"/>
  <c r="E216" i="7"/>
  <c r="A216" i="7"/>
  <c r="I216" i="7" s="1"/>
  <c r="I215" i="7"/>
  <c r="E215" i="7"/>
  <c r="A215" i="7"/>
  <c r="E214" i="7"/>
  <c r="A214" i="7"/>
  <c r="I214" i="7" s="1"/>
  <c r="I213" i="7"/>
  <c r="E213" i="7"/>
  <c r="A213" i="7"/>
  <c r="E212" i="7"/>
  <c r="A212" i="7"/>
  <c r="I212" i="7" s="1"/>
  <c r="E211" i="7"/>
  <c r="A211" i="7"/>
  <c r="I211" i="7" s="1"/>
  <c r="E210" i="7"/>
  <c r="A210" i="7"/>
  <c r="I210" i="7" s="1"/>
  <c r="E209" i="7"/>
  <c r="A209" i="7"/>
  <c r="I209" i="7" s="1"/>
  <c r="E208" i="7"/>
  <c r="A208" i="7"/>
  <c r="I208" i="7" s="1"/>
  <c r="E207" i="7"/>
  <c r="A207" i="7"/>
  <c r="I207" i="7" s="1"/>
  <c r="E206" i="7"/>
  <c r="A206" i="7"/>
  <c r="I206" i="7" s="1"/>
  <c r="E205" i="7"/>
  <c r="A205" i="7"/>
  <c r="I205" i="7" s="1"/>
  <c r="E204" i="7"/>
  <c r="A204" i="7"/>
  <c r="I204" i="7" s="1"/>
  <c r="E203" i="7"/>
  <c r="A203" i="7"/>
  <c r="I203" i="7" s="1"/>
  <c r="I202" i="7"/>
  <c r="E202" i="7"/>
  <c r="A202" i="7"/>
  <c r="E201" i="7"/>
  <c r="A201" i="7"/>
  <c r="I201" i="7" s="1"/>
  <c r="E200" i="7"/>
  <c r="A200" i="7"/>
  <c r="I200" i="7" s="1"/>
  <c r="E199" i="7"/>
  <c r="A199" i="7"/>
  <c r="I199" i="7" s="1"/>
  <c r="E198" i="7"/>
  <c r="A198" i="7"/>
  <c r="I198" i="7" s="1"/>
  <c r="E197" i="7"/>
  <c r="A197" i="7"/>
  <c r="I197" i="7" s="1"/>
  <c r="E196" i="7"/>
  <c r="A196" i="7"/>
  <c r="I196" i="7" s="1"/>
  <c r="E195" i="7"/>
  <c r="A195" i="7"/>
  <c r="I195" i="7" s="1"/>
  <c r="E194" i="7"/>
  <c r="A194" i="7"/>
  <c r="I194" i="7" s="1"/>
  <c r="I193" i="7"/>
  <c r="E193" i="7"/>
  <c r="A193" i="7"/>
  <c r="E192" i="7"/>
  <c r="A192" i="7"/>
  <c r="I192" i="7" s="1"/>
  <c r="E191" i="7"/>
  <c r="A191" i="7"/>
  <c r="I191" i="7" s="1"/>
  <c r="E190" i="7"/>
  <c r="A190" i="7"/>
  <c r="I190" i="7" s="1"/>
  <c r="E189" i="7"/>
  <c r="A189" i="7"/>
  <c r="I189" i="7" s="1"/>
  <c r="E188" i="7"/>
  <c r="A188" i="7"/>
  <c r="I188" i="7" s="1"/>
  <c r="E187" i="7"/>
  <c r="A187" i="7"/>
  <c r="I187" i="7" s="1"/>
  <c r="E186" i="7"/>
  <c r="A186" i="7"/>
  <c r="I186" i="7" s="1"/>
  <c r="I185" i="7"/>
  <c r="E185" i="7"/>
  <c r="A185" i="7"/>
  <c r="E184" i="7"/>
  <c r="A184" i="7"/>
  <c r="I184" i="7" s="1"/>
  <c r="I183" i="7"/>
  <c r="E183" i="7"/>
  <c r="A183" i="7"/>
  <c r="E182" i="7"/>
  <c r="A182" i="7"/>
  <c r="I182" i="7" s="1"/>
  <c r="I181" i="7"/>
  <c r="E181" i="7"/>
  <c r="A181" i="7"/>
  <c r="E180" i="7"/>
  <c r="A180" i="7"/>
  <c r="I180" i="7" s="1"/>
  <c r="I179" i="7"/>
  <c r="E179" i="7"/>
  <c r="A179" i="7"/>
  <c r="E178" i="7"/>
  <c r="A178" i="7"/>
  <c r="I178" i="7" s="1"/>
  <c r="I177" i="7"/>
  <c r="E177" i="7"/>
  <c r="A177" i="7"/>
  <c r="E176" i="7"/>
  <c r="A176" i="7"/>
  <c r="I176" i="7" s="1"/>
  <c r="E175" i="7"/>
  <c r="A175" i="7"/>
  <c r="I175" i="7" s="1"/>
  <c r="E174" i="7"/>
  <c r="A174" i="7"/>
  <c r="I174" i="7" s="1"/>
  <c r="E173" i="7"/>
  <c r="A173" i="7"/>
  <c r="I173" i="7" s="1"/>
  <c r="E172" i="7"/>
  <c r="A172" i="7"/>
  <c r="I172" i="7" s="1"/>
  <c r="E171" i="7"/>
  <c r="A171" i="7"/>
  <c r="I171" i="7" s="1"/>
  <c r="I170" i="7"/>
  <c r="E170" i="7"/>
  <c r="A170" i="7"/>
  <c r="I169" i="7"/>
  <c r="E169" i="7"/>
  <c r="A169" i="7"/>
  <c r="E168" i="7"/>
  <c r="A168" i="7"/>
  <c r="I168" i="7" s="1"/>
  <c r="E167" i="7"/>
  <c r="A167" i="7"/>
  <c r="I167" i="7" s="1"/>
  <c r="E166" i="7"/>
  <c r="A166" i="7"/>
  <c r="I166" i="7" s="1"/>
  <c r="E165" i="7"/>
  <c r="A165" i="7"/>
  <c r="I165" i="7" s="1"/>
  <c r="E164" i="7"/>
  <c r="A164" i="7"/>
  <c r="I164" i="7" s="1"/>
  <c r="E163" i="7"/>
  <c r="A163" i="7"/>
  <c r="I163" i="7" s="1"/>
  <c r="E162" i="7"/>
  <c r="A162" i="7"/>
  <c r="I162" i="7" s="1"/>
  <c r="E161" i="7"/>
  <c r="A161" i="7"/>
  <c r="I161" i="7" s="1"/>
  <c r="E160" i="7"/>
  <c r="A160" i="7"/>
  <c r="I160" i="7" s="1"/>
  <c r="E159" i="7"/>
  <c r="A159" i="7"/>
  <c r="I159" i="7" s="1"/>
  <c r="E158" i="7"/>
  <c r="A158" i="7"/>
  <c r="I158" i="7" s="1"/>
  <c r="I157" i="7"/>
  <c r="E157" i="7"/>
  <c r="A157" i="7"/>
  <c r="E156" i="7"/>
  <c r="A156" i="7"/>
  <c r="I156" i="7" s="1"/>
  <c r="I155" i="7"/>
  <c r="E155" i="7"/>
  <c r="A155" i="7"/>
  <c r="E154" i="7"/>
  <c r="A154" i="7"/>
  <c r="I154" i="7" s="1"/>
  <c r="E153" i="7"/>
  <c r="A153" i="7"/>
  <c r="I153" i="7" s="1"/>
  <c r="E152" i="7"/>
  <c r="A152" i="7"/>
  <c r="I152" i="7" s="1"/>
  <c r="E151" i="7"/>
  <c r="A151" i="7"/>
  <c r="I151" i="7" s="1"/>
  <c r="E150" i="7"/>
  <c r="A150" i="7"/>
  <c r="I150" i="7" s="1"/>
  <c r="I149" i="7"/>
  <c r="E149" i="7"/>
  <c r="A149" i="7"/>
  <c r="E148" i="7"/>
  <c r="A148" i="7"/>
  <c r="I148" i="7" s="1"/>
  <c r="E147" i="7"/>
  <c r="A147" i="7"/>
  <c r="I147" i="7" s="1"/>
  <c r="E146" i="7"/>
  <c r="A146" i="7"/>
  <c r="I146" i="7" s="1"/>
  <c r="E145" i="7"/>
  <c r="A145" i="7"/>
  <c r="I145" i="7" s="1"/>
  <c r="E144" i="7"/>
  <c r="A144" i="7"/>
  <c r="I144" i="7" s="1"/>
  <c r="I143" i="7"/>
  <c r="E143" i="7"/>
  <c r="A143" i="7"/>
  <c r="I142" i="7"/>
  <c r="E142" i="7"/>
  <c r="A142" i="7"/>
  <c r="E141" i="7"/>
  <c r="A141" i="7"/>
  <c r="I141" i="7" s="1"/>
  <c r="E140" i="7"/>
  <c r="A140" i="7"/>
  <c r="I140" i="7" s="1"/>
  <c r="E139" i="7"/>
  <c r="A139" i="7"/>
  <c r="I139" i="7" s="1"/>
  <c r="E138" i="7"/>
  <c r="A138" i="7"/>
  <c r="I138" i="7" s="1"/>
  <c r="E137" i="7"/>
  <c r="A137" i="7"/>
  <c r="I137" i="7" s="1"/>
  <c r="E136" i="7"/>
  <c r="A136" i="7"/>
  <c r="I136" i="7" s="1"/>
  <c r="E135" i="7"/>
  <c r="A135" i="7"/>
  <c r="I135" i="7" s="1"/>
  <c r="I134" i="7"/>
  <c r="E134" i="7"/>
  <c r="A134" i="7"/>
  <c r="E133" i="7"/>
  <c r="A133" i="7"/>
  <c r="I133" i="7" s="1"/>
  <c r="E132" i="7"/>
  <c r="A132" i="7"/>
  <c r="I132" i="7" s="1"/>
  <c r="E131" i="7"/>
  <c r="A131" i="7"/>
  <c r="I131" i="7" s="1"/>
  <c r="I130" i="7"/>
  <c r="E130" i="7"/>
  <c r="A130" i="7"/>
  <c r="E129" i="7"/>
  <c r="A129" i="7"/>
  <c r="I129" i="7" s="1"/>
  <c r="E128" i="7"/>
  <c r="A128" i="7"/>
  <c r="I128" i="7" s="1"/>
  <c r="E127" i="7"/>
  <c r="A127" i="7"/>
  <c r="I127" i="7" s="1"/>
  <c r="E126" i="7"/>
  <c r="A126" i="7"/>
  <c r="I126" i="7" s="1"/>
  <c r="E125" i="7"/>
  <c r="A125" i="7"/>
  <c r="I125" i="7" s="1"/>
  <c r="E124" i="7"/>
  <c r="A124" i="7"/>
  <c r="I124" i="7" s="1"/>
  <c r="E123" i="7"/>
  <c r="A123" i="7"/>
  <c r="I123" i="7" s="1"/>
  <c r="E122" i="7"/>
  <c r="A122" i="7"/>
  <c r="I122" i="7" s="1"/>
  <c r="E121" i="7"/>
  <c r="A121" i="7"/>
  <c r="I121" i="7" s="1"/>
  <c r="E120" i="7"/>
  <c r="A120" i="7"/>
  <c r="I120" i="7" s="1"/>
  <c r="I119" i="7"/>
  <c r="E119" i="7"/>
  <c r="A119" i="7"/>
  <c r="I118" i="7"/>
  <c r="E118" i="7"/>
  <c r="A118" i="7"/>
  <c r="I117" i="7"/>
  <c r="E117" i="7"/>
  <c r="A117" i="7"/>
  <c r="E116" i="7"/>
  <c r="A116" i="7"/>
  <c r="I116" i="7" s="1"/>
  <c r="E115" i="7"/>
  <c r="A115" i="7"/>
  <c r="I115" i="7" s="1"/>
  <c r="E114" i="7"/>
  <c r="A114" i="7"/>
  <c r="I114" i="7" s="1"/>
  <c r="E113" i="7"/>
  <c r="A113" i="7"/>
  <c r="I113" i="7" s="1"/>
  <c r="E112" i="7"/>
  <c r="A112" i="7"/>
  <c r="I112" i="7" s="1"/>
  <c r="E111" i="7"/>
  <c r="A111" i="7"/>
  <c r="I111" i="7" s="1"/>
  <c r="E110" i="7"/>
  <c r="A110" i="7"/>
  <c r="I110" i="7" s="1"/>
  <c r="E109" i="7"/>
  <c r="A109" i="7"/>
  <c r="I109" i="7" s="1"/>
  <c r="E108" i="7"/>
  <c r="A108" i="7"/>
  <c r="I108" i="7" s="1"/>
  <c r="E107" i="7"/>
  <c r="A107" i="7"/>
  <c r="I107" i="7" s="1"/>
  <c r="E106" i="7"/>
  <c r="A106" i="7"/>
  <c r="I106" i="7" s="1"/>
  <c r="E105" i="7"/>
  <c r="A105" i="7"/>
  <c r="I105" i="7" s="1"/>
  <c r="E104" i="7"/>
  <c r="A104" i="7"/>
  <c r="I104" i="7" s="1"/>
  <c r="I103" i="7"/>
  <c r="E103" i="7"/>
  <c r="A103" i="7"/>
  <c r="E102" i="7"/>
  <c r="A102" i="7"/>
  <c r="I102" i="7" s="1"/>
  <c r="E101" i="7"/>
  <c r="A101" i="7"/>
  <c r="I101" i="7" s="1"/>
  <c r="E100" i="7"/>
  <c r="A100" i="7"/>
  <c r="I100" i="7" s="1"/>
  <c r="I99" i="7"/>
  <c r="E99" i="7"/>
  <c r="A99" i="7"/>
  <c r="E98" i="7"/>
  <c r="A98" i="7"/>
  <c r="I98" i="7" s="1"/>
  <c r="E97" i="7"/>
  <c r="A97" i="7"/>
  <c r="I97" i="7" s="1"/>
  <c r="E96" i="7"/>
  <c r="A96" i="7"/>
  <c r="I96" i="7" s="1"/>
  <c r="E95" i="7"/>
  <c r="A95" i="7"/>
  <c r="I95" i="7" s="1"/>
  <c r="E94" i="7"/>
  <c r="A94" i="7"/>
  <c r="I94" i="7" s="1"/>
  <c r="E93" i="7"/>
  <c r="A93" i="7"/>
  <c r="I93" i="7" s="1"/>
  <c r="E92" i="7"/>
  <c r="A92" i="7"/>
  <c r="I92" i="7" s="1"/>
  <c r="E91" i="7"/>
  <c r="A91" i="7"/>
  <c r="I91" i="7" s="1"/>
  <c r="I90" i="7"/>
  <c r="E90" i="7"/>
  <c r="A90" i="7"/>
  <c r="E89" i="7"/>
  <c r="A89" i="7"/>
  <c r="I89" i="7" s="1"/>
  <c r="E88" i="7"/>
  <c r="A88" i="7"/>
  <c r="I88" i="7" s="1"/>
  <c r="E87" i="7"/>
  <c r="A87" i="7"/>
  <c r="I87" i="7" s="1"/>
  <c r="E86" i="7"/>
  <c r="A86" i="7"/>
  <c r="I86" i="7" s="1"/>
  <c r="E85" i="7"/>
  <c r="A85" i="7"/>
  <c r="I85" i="7" s="1"/>
  <c r="E84" i="7"/>
  <c r="A84" i="7"/>
  <c r="I84" i="7" s="1"/>
  <c r="I83" i="7"/>
  <c r="E83" i="7"/>
  <c r="A83" i="7"/>
  <c r="E82" i="7"/>
  <c r="A82" i="7"/>
  <c r="I82" i="7" s="1"/>
  <c r="E81" i="7"/>
  <c r="A81" i="7"/>
  <c r="I81" i="7" s="1"/>
  <c r="E80" i="7"/>
  <c r="A80" i="7"/>
  <c r="I80" i="7" s="1"/>
  <c r="E79" i="7"/>
  <c r="A79" i="7"/>
  <c r="I79" i="7" s="1"/>
  <c r="E78" i="7"/>
  <c r="A78" i="7"/>
  <c r="I78" i="7" s="1"/>
  <c r="I77" i="7"/>
  <c r="E77" i="7"/>
  <c r="A77" i="7"/>
  <c r="E76" i="7"/>
  <c r="A76" i="7"/>
  <c r="I76" i="7" s="1"/>
  <c r="E75" i="7"/>
  <c r="A75" i="7"/>
  <c r="I75" i="7" s="1"/>
  <c r="E74" i="7"/>
  <c r="A74" i="7"/>
  <c r="I74" i="7" s="1"/>
  <c r="E73" i="7"/>
  <c r="A73" i="7"/>
  <c r="I73" i="7" s="1"/>
  <c r="E72" i="7"/>
  <c r="A72" i="7"/>
  <c r="I72" i="7" s="1"/>
  <c r="E71" i="7"/>
  <c r="A71" i="7"/>
  <c r="I71" i="7" s="1"/>
  <c r="I70" i="7"/>
  <c r="E70" i="7"/>
  <c r="A70" i="7"/>
  <c r="E69" i="7"/>
  <c r="A69" i="7"/>
  <c r="I69" i="7" s="1"/>
  <c r="E68" i="7"/>
  <c r="A68" i="7"/>
  <c r="I68" i="7" s="1"/>
  <c r="E67" i="7"/>
  <c r="A67" i="7"/>
  <c r="I67" i="7" s="1"/>
  <c r="E66" i="7"/>
  <c r="A66" i="7"/>
  <c r="I66" i="7" s="1"/>
  <c r="E65" i="7"/>
  <c r="A65" i="7"/>
  <c r="I65" i="7" s="1"/>
  <c r="E64" i="7"/>
  <c r="A64" i="7"/>
  <c r="I64" i="7" s="1"/>
  <c r="E63" i="7"/>
  <c r="A63" i="7"/>
  <c r="I63" i="7" s="1"/>
  <c r="E62" i="7"/>
  <c r="A62" i="7"/>
  <c r="I62" i="7" s="1"/>
  <c r="E61" i="7"/>
  <c r="A61" i="7"/>
  <c r="I61" i="7" s="1"/>
  <c r="E60" i="7"/>
  <c r="A60" i="7"/>
  <c r="I60" i="7" s="1"/>
  <c r="E59" i="7"/>
  <c r="A59" i="7"/>
  <c r="I59" i="7" s="1"/>
  <c r="E58" i="7"/>
  <c r="A58" i="7"/>
  <c r="I58" i="7" s="1"/>
  <c r="I57" i="7"/>
  <c r="E57" i="7"/>
  <c r="A57" i="7"/>
  <c r="E56" i="7"/>
  <c r="A56" i="7"/>
  <c r="I56" i="7" s="1"/>
  <c r="E55" i="7"/>
  <c r="A55" i="7"/>
  <c r="I55" i="7" s="1"/>
  <c r="E54" i="7"/>
  <c r="A54" i="7"/>
  <c r="I54" i="7" s="1"/>
  <c r="E53" i="7"/>
  <c r="A53" i="7"/>
  <c r="I53" i="7" s="1"/>
  <c r="E52" i="7"/>
  <c r="A52" i="7"/>
  <c r="I52" i="7" s="1"/>
  <c r="I51" i="7"/>
  <c r="E51" i="7"/>
  <c r="A51" i="7"/>
  <c r="E50" i="7"/>
  <c r="A50" i="7"/>
  <c r="I50" i="7" s="1"/>
  <c r="E49" i="7"/>
  <c r="A49" i="7"/>
  <c r="I49" i="7" s="1"/>
  <c r="E48" i="7"/>
  <c r="A48" i="7"/>
  <c r="I48" i="7" s="1"/>
  <c r="I47" i="7"/>
  <c r="E47" i="7"/>
  <c r="A47" i="7"/>
  <c r="E46" i="7"/>
  <c r="A46" i="7"/>
  <c r="I46" i="7" s="1"/>
  <c r="E45" i="7"/>
  <c r="A45" i="7"/>
  <c r="I45" i="7" s="1"/>
  <c r="E44" i="7"/>
  <c r="A44" i="7"/>
  <c r="I44" i="7" s="1"/>
  <c r="E43" i="7"/>
  <c r="A43" i="7"/>
  <c r="I43" i="7" s="1"/>
  <c r="I42" i="7"/>
  <c r="E42" i="7"/>
  <c r="A42" i="7"/>
  <c r="E41" i="7"/>
  <c r="A41" i="7"/>
  <c r="I41" i="7" s="1"/>
  <c r="E40" i="7"/>
  <c r="A40" i="7"/>
  <c r="I40" i="7" s="1"/>
  <c r="E39" i="7"/>
  <c r="A39" i="7"/>
  <c r="I39" i="7" s="1"/>
  <c r="I38" i="7"/>
  <c r="E38" i="7"/>
  <c r="A38" i="7"/>
  <c r="E37" i="7"/>
  <c r="A37" i="7"/>
  <c r="I37" i="7" s="1"/>
  <c r="E36" i="7"/>
  <c r="A36" i="7"/>
  <c r="I36" i="7" s="1"/>
  <c r="E35" i="7"/>
  <c r="A35" i="7"/>
  <c r="I35" i="7" s="1"/>
  <c r="I34" i="7"/>
  <c r="E34" i="7"/>
  <c r="A34" i="7"/>
  <c r="E33" i="7"/>
  <c r="A33" i="7"/>
  <c r="I33" i="7" s="1"/>
  <c r="E32" i="7"/>
  <c r="A32" i="7"/>
  <c r="I32" i="7" s="1"/>
  <c r="E31" i="7"/>
  <c r="A31" i="7"/>
  <c r="I31" i="7" s="1"/>
  <c r="E30" i="7"/>
  <c r="A30" i="7"/>
  <c r="I30" i="7" s="1"/>
  <c r="I29" i="7"/>
  <c r="E29" i="7"/>
  <c r="A29" i="7"/>
  <c r="E28" i="7"/>
  <c r="A28" i="7"/>
  <c r="I28" i="7" s="1"/>
  <c r="E27" i="7"/>
  <c r="A27" i="7"/>
  <c r="I27" i="7" s="1"/>
  <c r="E26" i="7"/>
  <c r="A26" i="7"/>
  <c r="I26" i="7" s="1"/>
  <c r="I25" i="7"/>
  <c r="E25" i="7"/>
  <c r="A25" i="7"/>
  <c r="E24" i="7"/>
  <c r="A24" i="7"/>
  <c r="I24" i="7" s="1"/>
  <c r="E23" i="7"/>
  <c r="A23" i="7"/>
  <c r="I23" i="7" s="1"/>
  <c r="E22" i="7"/>
  <c r="A22" i="7"/>
  <c r="I22" i="7" s="1"/>
  <c r="I21" i="7"/>
  <c r="E21" i="7"/>
  <c r="A21" i="7"/>
  <c r="E20" i="7"/>
  <c r="A20" i="7"/>
  <c r="I20" i="7" s="1"/>
  <c r="E19" i="7"/>
  <c r="A19" i="7"/>
  <c r="I19" i="7" s="1"/>
  <c r="E18" i="7"/>
  <c r="A18" i="7"/>
  <c r="I18" i="7" s="1"/>
  <c r="E17" i="7"/>
  <c r="A17" i="7"/>
  <c r="I17" i="7" s="1"/>
  <c r="E16" i="7"/>
  <c r="A16" i="7"/>
  <c r="I16" i="7" s="1"/>
  <c r="E15" i="7"/>
  <c r="A15" i="7"/>
  <c r="I15" i="7" s="1"/>
  <c r="E14" i="7"/>
  <c r="A14" i="7"/>
  <c r="I14" i="7" s="1"/>
  <c r="E13" i="7"/>
  <c r="A13" i="7"/>
  <c r="I13" i="7" s="1"/>
  <c r="E12" i="7"/>
  <c r="A12" i="7"/>
  <c r="I12" i="7" s="1"/>
  <c r="E11" i="7"/>
  <c r="A11" i="7"/>
  <c r="I11" i="7" s="1"/>
  <c r="E10" i="7"/>
  <c r="A10" i="7"/>
  <c r="I10" i="7" s="1"/>
  <c r="I9" i="7"/>
  <c r="E9" i="7"/>
  <c r="A9" i="7"/>
  <c r="E8" i="7"/>
  <c r="A8" i="7"/>
  <c r="I8" i="7" s="1"/>
  <c r="E7" i="7"/>
  <c r="A7" i="7"/>
  <c r="I7" i="7" s="1"/>
  <c r="E6" i="7"/>
  <c r="A6" i="7"/>
  <c r="I6" i="7" s="1"/>
  <c r="E5" i="7"/>
  <c r="A5" i="7"/>
  <c r="I5" i="7" s="1"/>
  <c r="E4" i="7"/>
  <c r="A4" i="7"/>
  <c r="I4" i="7" s="1"/>
  <c r="E3" i="7"/>
  <c r="A3" i="7"/>
  <c r="I3" i="7" s="1"/>
  <c r="E2" i="7"/>
  <c r="A2" i="7"/>
  <c r="I2" i="7" s="1"/>
  <c r="D13" i="6"/>
  <c r="D9" i="6" l="1"/>
  <c r="H9" i="6" s="1"/>
  <c r="D20" i="6"/>
  <c r="H20" i="6" s="1"/>
  <c r="D8" i="6"/>
  <c r="H8" i="6" s="1"/>
  <c r="H25" i="6"/>
  <c r="H13" i="6"/>
  <c r="I11" i="8"/>
  <c r="I12" i="8"/>
  <c r="I27" i="8"/>
  <c r="I28" i="8"/>
  <c r="I43" i="8"/>
  <c r="I44" i="8"/>
  <c r="I45" i="8"/>
  <c r="I62" i="8"/>
  <c r="I63" i="8"/>
  <c r="I64" i="8"/>
  <c r="I65" i="8"/>
  <c r="I76" i="8"/>
  <c r="I77" i="8"/>
  <c r="I78" i="8"/>
  <c r="I79" i="8"/>
  <c r="I80" i="8"/>
  <c r="I6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A3" i="8"/>
  <c r="A4" i="8"/>
  <c r="A5" i="8"/>
  <c r="A6" i="8"/>
  <c r="A7" i="8"/>
  <c r="I7" i="8" s="1"/>
  <c r="A8" i="8"/>
  <c r="I8" i="8" s="1"/>
  <c r="A9" i="8"/>
  <c r="I9" i="8" s="1"/>
  <c r="A10" i="8"/>
  <c r="I10" i="8" s="1"/>
  <c r="A11" i="8"/>
  <c r="A12" i="8"/>
  <c r="A13" i="8"/>
  <c r="I13" i="8" s="1"/>
  <c r="A14" i="8"/>
  <c r="I14" i="8" s="1"/>
  <c r="A15" i="8"/>
  <c r="I15" i="8" s="1"/>
  <c r="A16" i="8"/>
  <c r="I16" i="8" s="1"/>
  <c r="A17" i="8"/>
  <c r="I17" i="8" s="1"/>
  <c r="A18" i="8"/>
  <c r="I18" i="8" s="1"/>
  <c r="A19" i="8"/>
  <c r="I19" i="8" s="1"/>
  <c r="A20" i="8"/>
  <c r="I20" i="8" s="1"/>
  <c r="A21" i="8"/>
  <c r="I21" i="8" s="1"/>
  <c r="A22" i="8"/>
  <c r="I22" i="8" s="1"/>
  <c r="A23" i="8"/>
  <c r="I23" i="8" s="1"/>
  <c r="A24" i="8"/>
  <c r="I24" i="8" s="1"/>
  <c r="A25" i="8"/>
  <c r="I25" i="8" s="1"/>
  <c r="A26" i="8"/>
  <c r="I26" i="8" s="1"/>
  <c r="A27" i="8"/>
  <c r="A28" i="8"/>
  <c r="A29" i="8"/>
  <c r="I29" i="8" s="1"/>
  <c r="A30" i="8"/>
  <c r="I30" i="8" s="1"/>
  <c r="A31" i="8"/>
  <c r="I31" i="8" s="1"/>
  <c r="A32" i="8"/>
  <c r="I32" i="8" s="1"/>
  <c r="A33" i="8"/>
  <c r="I33" i="8" s="1"/>
  <c r="A34" i="8"/>
  <c r="I34" i="8" s="1"/>
  <c r="A35" i="8"/>
  <c r="I35" i="8" s="1"/>
  <c r="A36" i="8"/>
  <c r="I36" i="8" s="1"/>
  <c r="A37" i="8"/>
  <c r="I37" i="8" s="1"/>
  <c r="A38" i="8"/>
  <c r="I38" i="8" s="1"/>
  <c r="A39" i="8"/>
  <c r="I39" i="8" s="1"/>
  <c r="A40" i="8"/>
  <c r="I40" i="8" s="1"/>
  <c r="A41" i="8"/>
  <c r="I41" i="8" s="1"/>
  <c r="A42" i="8"/>
  <c r="I42" i="8" s="1"/>
  <c r="A43" i="8"/>
  <c r="A44" i="8"/>
  <c r="A45" i="8"/>
  <c r="A46" i="8"/>
  <c r="I46" i="8" s="1"/>
  <c r="A47" i="8"/>
  <c r="I47" i="8" s="1"/>
  <c r="A48" i="8"/>
  <c r="I48" i="8" s="1"/>
  <c r="A49" i="8"/>
  <c r="I49" i="8" s="1"/>
  <c r="A50" i="8"/>
  <c r="I50" i="8" s="1"/>
  <c r="A51" i="8"/>
  <c r="I51" i="8" s="1"/>
  <c r="A52" i="8"/>
  <c r="I52" i="8" s="1"/>
  <c r="A53" i="8"/>
  <c r="I53" i="8" s="1"/>
  <c r="A54" i="8"/>
  <c r="I54" i="8" s="1"/>
  <c r="A55" i="8"/>
  <c r="I55" i="8" s="1"/>
  <c r="A56" i="8"/>
  <c r="I56" i="8" s="1"/>
  <c r="A57" i="8"/>
  <c r="I57" i="8" s="1"/>
  <c r="A58" i="8"/>
  <c r="I58" i="8" s="1"/>
  <c r="A59" i="8"/>
  <c r="I59" i="8" s="1"/>
  <c r="A60" i="8"/>
  <c r="I60" i="8" s="1"/>
  <c r="A61" i="8"/>
  <c r="I61" i="8" s="1"/>
  <c r="A62" i="8"/>
  <c r="A63" i="8"/>
  <c r="A64" i="8"/>
  <c r="A65" i="8"/>
  <c r="A66" i="8"/>
  <c r="I66" i="8" s="1"/>
  <c r="A67" i="8"/>
  <c r="I67" i="8" s="1"/>
  <c r="A68" i="8"/>
  <c r="I68" i="8" s="1"/>
  <c r="A69" i="8"/>
  <c r="I69" i="8" s="1"/>
  <c r="A70" i="8"/>
  <c r="I70" i="8" s="1"/>
  <c r="A71" i="8"/>
  <c r="I71" i="8" s="1"/>
  <c r="A72" i="8"/>
  <c r="I72" i="8" s="1"/>
  <c r="A73" i="8"/>
  <c r="I73" i="8" s="1"/>
  <c r="A74" i="8"/>
  <c r="I74" i="8" s="1"/>
  <c r="A75" i="8"/>
  <c r="I75" i="8" s="1"/>
  <c r="A76" i="8"/>
  <c r="A77" i="8"/>
  <c r="A78" i="8"/>
  <c r="A79" i="8"/>
  <c r="A80" i="8"/>
  <c r="A2" i="8"/>
  <c r="I2" i="8" s="1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I5" i="8"/>
  <c r="I4" i="8"/>
  <c r="I3" i="8"/>
  <c r="D6" i="6"/>
  <c r="D11" i="6"/>
  <c r="D22" i="6"/>
  <c r="D17" i="6"/>
  <c r="D5" i="6"/>
  <c r="D10" i="6"/>
  <c r="D19" i="6"/>
  <c r="D21" i="6"/>
  <c r="D7" i="6"/>
  <c r="D16" i="6"/>
  <c r="D23" i="6"/>
  <c r="D4" i="6"/>
  <c r="D24" i="6"/>
  <c r="D15" i="6"/>
  <c r="D14" i="6"/>
  <c r="D12" i="6"/>
  <c r="D18" i="6"/>
  <c r="H18" i="6" l="1"/>
  <c r="H12" i="6"/>
  <c r="H14" i="6"/>
  <c r="H15" i="6"/>
  <c r="H24" i="6"/>
  <c r="H4" i="6"/>
  <c r="H23" i="6"/>
  <c r="H16" i="6"/>
  <c r="H7" i="6"/>
  <c r="H21" i="6"/>
  <c r="H19" i="6"/>
  <c r="H10" i="6"/>
  <c r="H5" i="6"/>
  <c r="H17" i="6"/>
  <c r="H22" i="6"/>
  <c r="H11" i="6"/>
  <c r="H6" i="6"/>
</calcChain>
</file>

<file path=xl/sharedStrings.xml><?xml version="1.0" encoding="utf-8"?>
<sst xmlns="http://schemas.openxmlformats.org/spreadsheetml/2006/main" count="4999" uniqueCount="1510">
  <si>
    <t>Ticker</t>
  </si>
  <si>
    <t>Ticker</t>
    <phoneticPr fontId="1" type="noConversion"/>
  </si>
  <si>
    <t>Mkt Cap</t>
    <phoneticPr fontId="1" type="noConversion"/>
  </si>
  <si>
    <t>Technology</t>
  </si>
  <si>
    <t>Technology</t>
    <phoneticPr fontId="1" type="noConversion"/>
  </si>
  <si>
    <t>Financials</t>
  </si>
  <si>
    <t>Financials</t>
    <phoneticPr fontId="1" type="noConversion"/>
  </si>
  <si>
    <t>Energy</t>
  </si>
  <si>
    <t>Energy</t>
    <phoneticPr fontId="1" type="noConversion"/>
  </si>
  <si>
    <t>Industrials</t>
  </si>
  <si>
    <t>Industrials</t>
    <phoneticPr fontId="1" type="noConversion"/>
  </si>
  <si>
    <t>Utilities</t>
  </si>
  <si>
    <t>Utilities</t>
    <phoneticPr fontId="1" type="noConversion"/>
  </si>
  <si>
    <t>Fixed Income</t>
    <phoneticPr fontId="1" type="noConversion"/>
  </si>
  <si>
    <t>Corporate</t>
    <phoneticPr fontId="1" type="noConversion"/>
  </si>
  <si>
    <t>Treasury</t>
    <phoneticPr fontId="1" type="noConversion"/>
  </si>
  <si>
    <t>Commodity</t>
    <phoneticPr fontId="1" type="noConversion"/>
  </si>
  <si>
    <t>Metal</t>
    <phoneticPr fontId="1" type="noConversion"/>
  </si>
  <si>
    <t>Livestock</t>
    <phoneticPr fontId="1" type="noConversion"/>
  </si>
  <si>
    <t>VGT US equity</t>
  </si>
  <si>
    <t>XLF US equity</t>
  </si>
  <si>
    <t>XLV US equity</t>
  </si>
  <si>
    <t>XLY US equity</t>
  </si>
  <si>
    <t>VNQ US equity</t>
  </si>
  <si>
    <t>XLE US equity</t>
  </si>
  <si>
    <t>XLI US equity</t>
  </si>
  <si>
    <t>GDX US equity</t>
  </si>
  <si>
    <t>XLU US equity</t>
  </si>
  <si>
    <t>XLP US equity</t>
  </si>
  <si>
    <t>VEA US equity</t>
  </si>
  <si>
    <t>EMB US equity</t>
  </si>
  <si>
    <t>VCIT US equity</t>
  </si>
  <si>
    <t>AGG US equity</t>
  </si>
  <si>
    <t>GLD US equity</t>
  </si>
  <si>
    <t>DBB US equity</t>
  </si>
  <si>
    <t>USO US equity</t>
  </si>
  <si>
    <t>COW US equity</t>
  </si>
  <si>
    <t>XLK US equity</t>
  </si>
  <si>
    <t>VFH US equity</t>
  </si>
  <si>
    <t>VHT US equity</t>
  </si>
  <si>
    <t>VCR US equity</t>
  </si>
  <si>
    <t>IYR US equity</t>
  </si>
  <si>
    <t>ICLN US equity</t>
  </si>
  <si>
    <t>VIS US equity</t>
  </si>
  <si>
    <t>XLB US equity</t>
  </si>
  <si>
    <t>VPU US equity</t>
  </si>
  <si>
    <t>VDC US equity</t>
  </si>
  <si>
    <t>SHY US equity</t>
  </si>
  <si>
    <t>LQD US equity</t>
  </si>
  <si>
    <t>BND US equity</t>
  </si>
  <si>
    <t>IAU US equity</t>
  </si>
  <si>
    <t>CPER US equity</t>
  </si>
  <si>
    <t>UCO US equity</t>
  </si>
  <si>
    <t>FDN US equity</t>
  </si>
  <si>
    <t>KRE US equity</t>
  </si>
  <si>
    <t>IBB US equity</t>
  </si>
  <si>
    <t>ITB US equity</t>
  </si>
  <si>
    <t>SCHH US equity</t>
  </si>
  <si>
    <t>AMLP US equity</t>
  </si>
  <si>
    <t>JETS US equity</t>
  </si>
  <si>
    <t>GDXJ US equity</t>
  </si>
  <si>
    <t>FUTY US equity</t>
  </si>
  <si>
    <t>FSTA US equity</t>
  </si>
  <si>
    <t>KWEB US equity</t>
  </si>
  <si>
    <t>GOVT US equity</t>
  </si>
  <si>
    <t>VCSH US equity</t>
  </si>
  <si>
    <t>BNDX US equity</t>
  </si>
  <si>
    <t>SLV US equity</t>
  </si>
  <si>
    <t>JJC US equity</t>
  </si>
  <si>
    <t>DBO US equity</t>
  </si>
  <si>
    <t>IYW US equity</t>
  </si>
  <si>
    <t>KBE US equity</t>
  </si>
  <si>
    <t>IHI US equity</t>
  </si>
  <si>
    <t>XHB US equity</t>
  </si>
  <si>
    <t>VNQI US equity</t>
  </si>
  <si>
    <t>GUNR US equity</t>
  </si>
  <si>
    <t>ITA US equity</t>
  </si>
  <si>
    <t>VAW US equity</t>
  </si>
  <si>
    <t>IDU US equity</t>
  </si>
  <si>
    <t>IYK US equity</t>
  </si>
  <si>
    <t>SHV US equity</t>
  </si>
  <si>
    <t>IGSB US equity</t>
  </si>
  <si>
    <t>BSV US equity</t>
  </si>
  <si>
    <t>GLDM US equity</t>
  </si>
  <si>
    <t>JJN US equity</t>
  </si>
  <si>
    <t>KRBN US equity</t>
  </si>
  <si>
    <t>SKYY US equity</t>
  </si>
  <si>
    <t>FAS US equity</t>
  </si>
  <si>
    <t>XBI US equity</t>
  </si>
  <si>
    <t>FXD US equity</t>
  </si>
  <si>
    <t>XLRE US equity</t>
  </si>
  <si>
    <t>VDE US equity</t>
  </si>
  <si>
    <t>IYT US equity</t>
  </si>
  <si>
    <t>LIT US equity</t>
  </si>
  <si>
    <t>RYU US equity</t>
  </si>
  <si>
    <t>KXI US equity</t>
  </si>
  <si>
    <t>TLT US equity</t>
  </si>
  <si>
    <t>HYG US equity</t>
  </si>
  <si>
    <t>TIP US equity</t>
  </si>
  <si>
    <t>SGOL US equity</t>
  </si>
  <si>
    <t>JJCTF US equity</t>
  </si>
  <si>
    <t>BNO US equity</t>
  </si>
  <si>
    <t>SOXX US equity</t>
  </si>
  <si>
    <t>IXG US equity</t>
  </si>
  <si>
    <t>IXJ US equity</t>
  </si>
  <si>
    <t>PEJ US equity</t>
  </si>
  <si>
    <t>REET US equity</t>
  </si>
  <si>
    <t>XOP US equity</t>
  </si>
  <si>
    <t>IYJ US equity</t>
  </si>
  <si>
    <t>XME US equity</t>
  </si>
  <si>
    <t>FXU US equity</t>
  </si>
  <si>
    <t>RHS US equity</t>
  </si>
  <si>
    <t>CQQQ US equity</t>
  </si>
  <si>
    <t>IEF US equity</t>
  </si>
  <si>
    <t>IGIB US equity</t>
  </si>
  <si>
    <t>SCHP US equity</t>
  </si>
  <si>
    <t>PPLT US equity</t>
  </si>
  <si>
    <t>RJZ US equity</t>
  </si>
  <si>
    <t>UNG US equity</t>
  </si>
  <si>
    <t>FTEC US equity</t>
  </si>
  <si>
    <t>IYG US equity</t>
  </si>
  <si>
    <t>FHLC US equity</t>
  </si>
  <si>
    <t>FDIS US equity</t>
  </si>
  <si>
    <t>ICF US equity</t>
  </si>
  <si>
    <t>TAN US equity</t>
  </si>
  <si>
    <t>FXR US equity</t>
  </si>
  <si>
    <t>SIL US equity</t>
  </si>
  <si>
    <t>JXI US equity</t>
  </si>
  <si>
    <t>FXG US equity</t>
  </si>
  <si>
    <t>VGSH US equity</t>
  </si>
  <si>
    <t>JNK US equity</t>
  </si>
  <si>
    <t>JPST US equity</t>
  </si>
  <si>
    <t>SIVR US equity</t>
  </si>
  <si>
    <t>JJM US equity</t>
  </si>
  <si>
    <t>USL US equity</t>
  </si>
  <si>
    <t>SMH US equity</t>
  </si>
  <si>
    <t>IYF US equity</t>
  </si>
  <si>
    <t>IYH US equity</t>
  </si>
  <si>
    <t>IYC US equity</t>
  </si>
  <si>
    <t>USRT US equity</t>
  </si>
  <si>
    <t>OIH US equity</t>
  </si>
  <si>
    <t>XAR US equity</t>
  </si>
  <si>
    <t>PICK US equity</t>
  </si>
  <si>
    <t>PUI US equity</t>
  </si>
  <si>
    <t>PSL US equity</t>
  </si>
  <si>
    <t>BIL US equity</t>
  </si>
  <si>
    <t>USHY US equity</t>
  </si>
  <si>
    <t>VTIP US equity</t>
  </si>
  <si>
    <t>BAR US equity</t>
  </si>
  <si>
    <t>JJT US equity</t>
  </si>
  <si>
    <t>USOI US equity</t>
  </si>
  <si>
    <t>IGV US equity</t>
  </si>
  <si>
    <t>KBWB US equity</t>
  </si>
  <si>
    <t>FBT US equity</t>
  </si>
  <si>
    <t>RCD US equity</t>
  </si>
  <si>
    <t>RWR US equity</t>
  </si>
  <si>
    <t>IYE US equity</t>
  </si>
  <si>
    <t>FTXR US equity</t>
  </si>
  <si>
    <t>COPX US equity</t>
  </si>
  <si>
    <t>EBLU US equity</t>
  </si>
  <si>
    <t>PBJ US equity</t>
  </si>
  <si>
    <t>CHIQ US equity</t>
  </si>
  <si>
    <t>IEI US equity</t>
  </si>
  <si>
    <t>SPSB US equity</t>
  </si>
  <si>
    <t>IUSB US equity</t>
  </si>
  <si>
    <t>GLTR US equity</t>
  </si>
  <si>
    <t>JJU US equity</t>
  </si>
  <si>
    <t>UGA US equity</t>
  </si>
  <si>
    <t>QLD US equity</t>
  </si>
  <si>
    <t>FNCL US equity</t>
  </si>
  <si>
    <t>MJ US equity</t>
  </si>
  <si>
    <t>RWO US equity</t>
  </si>
  <si>
    <t>QCLN US equity</t>
  </si>
  <si>
    <t>FIDU US equity</t>
  </si>
  <si>
    <t>MXI US equity</t>
  </si>
  <si>
    <t>UTES US equity</t>
  </si>
  <si>
    <t>PSCC US equity</t>
  </si>
  <si>
    <t>SCHO US equity</t>
  </si>
  <si>
    <t>SPIB US equity</t>
  </si>
  <si>
    <t>BIV US equity</t>
  </si>
  <si>
    <t>AGQ US equity</t>
  </si>
  <si>
    <t>JJNTF US equity</t>
  </si>
  <si>
    <t>OILK US equity</t>
  </si>
  <si>
    <t>EUFN US equity</t>
  </si>
  <si>
    <t>FXH US equity</t>
  </si>
  <si>
    <t>XRT US equity</t>
  </si>
  <si>
    <t>FREL US equity</t>
  </si>
  <si>
    <t>AMJ US equity</t>
  </si>
  <si>
    <t>PPA US equity</t>
  </si>
  <si>
    <t>SILJ US equity</t>
  </si>
  <si>
    <t>PSCU US equity</t>
  </si>
  <si>
    <t>JHMS US equity</t>
  </si>
  <si>
    <t>VGIT US equity</t>
  </si>
  <si>
    <t>HYLB US equity</t>
  </si>
  <si>
    <t>MINT US equity</t>
  </si>
  <si>
    <t>OUNZ US equity</t>
  </si>
  <si>
    <t>BDDXF US equity</t>
  </si>
  <si>
    <t>DBE US equity</t>
  </si>
  <si>
    <t>SOXL US equity</t>
  </si>
  <si>
    <t>FXO US equity</t>
  </si>
  <si>
    <t>IHF US equity</t>
  </si>
  <si>
    <t>RXI US equity</t>
  </si>
  <si>
    <t>REM US equity</t>
  </si>
  <si>
    <t>GNR US equity</t>
  </si>
  <si>
    <t>XTN US equity</t>
  </si>
  <si>
    <t>IYM US equity</t>
  </si>
  <si>
    <t>UTSL US equity</t>
  </si>
  <si>
    <t>CHIS US equity</t>
  </si>
  <si>
    <t>EMQQ US equity</t>
  </si>
  <si>
    <t>EMLC US equity</t>
  </si>
  <si>
    <t>FLOT US equity</t>
  </si>
  <si>
    <t>SCHZ US equity</t>
  </si>
  <si>
    <t>PALL US equity</t>
  </si>
  <si>
    <t>KOLD US equity</t>
  </si>
  <si>
    <t>IXN US equity</t>
  </si>
  <si>
    <t>IAI US equity</t>
  </si>
  <si>
    <t>RYH US equity</t>
  </si>
  <si>
    <t>NAIL US equity</t>
  </si>
  <si>
    <t>BBRE US equity</t>
  </si>
  <si>
    <t>EMLP US equity</t>
  </si>
  <si>
    <t>RGI US equity</t>
  </si>
  <si>
    <t>NUGT US equity</t>
  </si>
  <si>
    <t>JHMU US equity</t>
  </si>
  <si>
    <t>IECS US equity</t>
  </si>
  <si>
    <t>KURE US equity</t>
  </si>
  <si>
    <t>SPTL US equity</t>
  </si>
  <si>
    <t>USIG US equity</t>
  </si>
  <si>
    <t>SPAB US equity</t>
  </si>
  <si>
    <t>AAAU US equity</t>
  </si>
  <si>
    <t>JJMTF US equity</t>
  </si>
  <si>
    <t>SCO US equity</t>
  </si>
  <si>
    <t>CIBR US equity</t>
  </si>
  <si>
    <t>UYG US equity</t>
  </si>
  <si>
    <t>XHE US equity</t>
  </si>
  <si>
    <t>AWAY US equity</t>
  </si>
  <si>
    <t>SRVR US equity</t>
  </si>
  <si>
    <t>IXC US equity</t>
  </si>
  <si>
    <t>EXI US equity</t>
  </si>
  <si>
    <t>REMX US equity</t>
  </si>
  <si>
    <t>UPW US equity</t>
  </si>
  <si>
    <t>UGE US equity</t>
  </si>
  <si>
    <t>SPTS US equity</t>
  </si>
  <si>
    <t>VCLT US equity</t>
  </si>
  <si>
    <t>STIP US equity</t>
  </si>
  <si>
    <t>SLVO US equity</t>
  </si>
  <si>
    <t>BOSXF US equity</t>
  </si>
  <si>
    <t>OIL US equity</t>
  </si>
  <si>
    <t>QTEC US equity</t>
  </si>
  <si>
    <t>IAT US equity</t>
  </si>
  <si>
    <t>LABU US equity</t>
  </si>
  <si>
    <t>PKB US equity</t>
  </si>
  <si>
    <t>RWX US equity</t>
  </si>
  <si>
    <t>MLPA US equity</t>
  </si>
  <si>
    <t>URNM US equity</t>
  </si>
  <si>
    <t>RTM US equity</t>
  </si>
  <si>
    <t>AQWA US equity</t>
  </si>
  <si>
    <t>FTXG US equity</t>
  </si>
  <si>
    <t>KFVG US equity</t>
  </si>
  <si>
    <t>SCHR US equity</t>
  </si>
  <si>
    <t>SHYG US equity</t>
  </si>
  <si>
    <t>ISTB US equity</t>
  </si>
  <si>
    <t>UGL US equity</t>
  </si>
  <si>
    <t>JJUFF US equity</t>
  </si>
  <si>
    <t>BOIL US equity</t>
  </si>
  <si>
    <t>IGM US equity</t>
  </si>
  <si>
    <t>KIE US equity</t>
  </si>
  <si>
    <t>EDOC US equity</t>
  </si>
  <si>
    <t>RTH US equity</t>
  </si>
  <si>
    <t>REZ US equity</t>
  </si>
  <si>
    <t>FENY US equity</t>
  </si>
  <si>
    <t>DFEN US equity</t>
  </si>
  <si>
    <t>FMAT US equity</t>
  </si>
  <si>
    <t>SDP US equity</t>
  </si>
  <si>
    <t>SZK US equity</t>
  </si>
  <si>
    <t>SPTI US equity</t>
  </si>
  <si>
    <t>SJNK US equity</t>
  </si>
  <si>
    <t>ICSH US equity</t>
  </si>
  <si>
    <t>USLVF US equity</t>
  </si>
  <si>
    <t>JJTFF US equity</t>
  </si>
  <si>
    <t>OILNF US equity</t>
  </si>
  <si>
    <t>QYLD US equity</t>
  </si>
  <si>
    <t>BIZD US equity</t>
  </si>
  <si>
    <t>BBH US equity</t>
  </si>
  <si>
    <t>EBIZ US equity</t>
  </si>
  <si>
    <t>SRET US equity</t>
  </si>
  <si>
    <t>GUSH US equity</t>
  </si>
  <si>
    <t>PRN US equity</t>
  </si>
  <si>
    <t>JNUG US equity</t>
  </si>
  <si>
    <t>CHIU US equity</t>
  </si>
  <si>
    <t>VWOB US equity</t>
  </si>
  <si>
    <t>ANGL US equity</t>
  </si>
  <si>
    <t>BLV US equity</t>
  </si>
  <si>
    <t>DGP US equity</t>
  </si>
  <si>
    <t>LD US equity</t>
  </si>
  <si>
    <t>UGAZF US equity</t>
  </si>
  <si>
    <t>RYT US equity</t>
  </si>
  <si>
    <t>KBWD US equity</t>
  </si>
  <si>
    <t>PTH US equity</t>
  </si>
  <si>
    <t>BJK US equity</t>
  </si>
  <si>
    <t>HAUZ US equity</t>
  </si>
  <si>
    <t>URA US equity</t>
  </si>
  <si>
    <t>AIRR US equity</t>
  </si>
  <si>
    <t>RING US equity</t>
  </si>
  <si>
    <t>PCY US equity</t>
  </si>
  <si>
    <t>FALN US equity</t>
  </si>
  <si>
    <t>FIXD US equity</t>
  </si>
  <si>
    <t>DBP US equity</t>
  </si>
  <si>
    <t>GRN US equity</t>
  </si>
  <si>
    <t>FXL US equity</t>
  </si>
  <si>
    <t>DPST US equity</t>
  </si>
  <si>
    <t>PSCH US equity</t>
  </si>
  <si>
    <t>RETL US equity</t>
  </si>
  <si>
    <t>GQRE US equity</t>
  </si>
  <si>
    <t>MLPX US equity</t>
  </si>
  <si>
    <t>PSCI US equity</t>
  </si>
  <si>
    <t>FXZ US equity</t>
  </si>
  <si>
    <t>VGLT US equity</t>
  </si>
  <si>
    <t>SLQD US equity</t>
  </si>
  <si>
    <t>NEAR US equity</t>
  </si>
  <si>
    <t>GLDI US equity</t>
  </si>
  <si>
    <t>RJN US equity</t>
  </si>
  <si>
    <t>HACK US equity</t>
  </si>
  <si>
    <t>RYF US equity</t>
  </si>
  <si>
    <t>IHE US equity</t>
  </si>
  <si>
    <t>PSCD US equity</t>
  </si>
  <si>
    <t>KBWY US equity</t>
  </si>
  <si>
    <t>ERX US equity</t>
  </si>
  <si>
    <t>TPOR US equity</t>
  </si>
  <si>
    <t>WOOD US equity</t>
  </si>
  <si>
    <t>CWEB US equity</t>
  </si>
  <si>
    <t>GBIL US equity</t>
  </si>
  <si>
    <t>IGLB US equity</t>
  </si>
  <si>
    <t>FTSM US equity</t>
  </si>
  <si>
    <t>DGL US equity</t>
  </si>
  <si>
    <t>JJE US equity</t>
  </si>
  <si>
    <t>TECL US equity</t>
  </si>
  <si>
    <t>FTXO US equity</t>
  </si>
  <si>
    <t>PJP US equity</t>
  </si>
  <si>
    <t>PBS US equity</t>
  </si>
  <si>
    <t>MORT US equity</t>
  </si>
  <si>
    <t>NANR US equity</t>
  </si>
  <si>
    <t>DUSL US equity</t>
  </si>
  <si>
    <t>SLVP US equity</t>
  </si>
  <si>
    <t>TBT US equity</t>
  </si>
  <si>
    <t>FLRN US equity</t>
  </si>
  <si>
    <t>BOND US equity</t>
  </si>
  <si>
    <t>UGLDF US equity</t>
  </si>
  <si>
    <t>OLOXF US equity</t>
  </si>
  <si>
    <t>TDIV US equity</t>
  </si>
  <si>
    <t>DFNL US equity</t>
  </si>
  <si>
    <t>IDNA US equity</t>
  </si>
  <si>
    <t>PEZ US equity</t>
  </si>
  <si>
    <t>IFGL US equity</t>
  </si>
  <si>
    <t>TPYP US equity</t>
  </si>
  <si>
    <t>EVX US equity</t>
  </si>
  <si>
    <t>SGDM US equity</t>
  </si>
  <si>
    <t>CHIX US equity</t>
  </si>
  <si>
    <t>EBND US equity</t>
  </si>
  <si>
    <t>BSCM US equity</t>
  </si>
  <si>
    <t>IAGG US equity</t>
  </si>
  <si>
    <t>DZZ US equity</t>
  </si>
  <si>
    <t>UNL US equity</t>
  </si>
  <si>
    <t>QABA US equity</t>
  </si>
  <si>
    <t>PBE US equity</t>
  </si>
  <si>
    <t>INCO US equity</t>
  </si>
  <si>
    <t>REML US equity</t>
  </si>
  <si>
    <t>IGE US equity</t>
  </si>
  <si>
    <t>IVES US equity</t>
  </si>
  <si>
    <t>SLX US equity</t>
  </si>
  <si>
    <t>IGOV US equity</t>
  </si>
  <si>
    <t>HYLS US equity</t>
  </si>
  <si>
    <t>IVOL US equity</t>
  </si>
  <si>
    <t>GBUG US equity</t>
  </si>
  <si>
    <t>FAZ US equity</t>
  </si>
  <si>
    <t>XPH US equity</t>
  </si>
  <si>
    <t>CARZ US equity</t>
  </si>
  <si>
    <t>INDS US equity</t>
  </si>
  <si>
    <t>FAN US equity</t>
  </si>
  <si>
    <t>JHMI US equity</t>
  </si>
  <si>
    <t>PYZ US equity</t>
  </si>
  <si>
    <t>USFR US equity</t>
  </si>
  <si>
    <t>HYS US equity</t>
  </si>
  <si>
    <t>TOTL US equity</t>
  </si>
  <si>
    <t>PLTM US equity</t>
  </si>
  <si>
    <t>FNGU US equity</t>
  </si>
  <si>
    <t>KCE US equity</t>
  </si>
  <si>
    <t>BIB US equity</t>
  </si>
  <si>
    <t>KBUY US equity</t>
  </si>
  <si>
    <t>DRN US equity</t>
  </si>
  <si>
    <t>IEO US equity</t>
  </si>
  <si>
    <t>UXI US equity</t>
  </si>
  <si>
    <t>SGDJ US equity</t>
  </si>
  <si>
    <t>CHIK US equity</t>
  </si>
  <si>
    <t>EDV US equity</t>
  </si>
  <si>
    <t>BSCN US equity</t>
  </si>
  <si>
    <t>GSY US equity</t>
  </si>
  <si>
    <t>ZSL US equity</t>
  </si>
  <si>
    <t>CLOU US equity</t>
  </si>
  <si>
    <t>IAK US equity</t>
  </si>
  <si>
    <t>JOYY US equity</t>
  </si>
  <si>
    <t>PPTY US equity</t>
  </si>
  <si>
    <t>FXN US equity</t>
  </si>
  <si>
    <t>FLM US equity</t>
  </si>
  <si>
    <t>CUT US equity</t>
  </si>
  <si>
    <t>BWX US equity</t>
  </si>
  <si>
    <t>BSCL US equity</t>
  </si>
  <si>
    <t>VNLA US equity</t>
  </si>
  <si>
    <t>GLL US equity</t>
  </si>
  <si>
    <t>IPAY US equity</t>
  </si>
  <si>
    <t>BNKU US equity</t>
  </si>
  <si>
    <t>SBIO US equity</t>
  </si>
  <si>
    <t>WANT US equity</t>
  </si>
  <si>
    <t>VRAI US equity</t>
  </si>
  <si>
    <t>AMZA US equity</t>
  </si>
  <si>
    <t>SHLD US equity</t>
  </si>
  <si>
    <t>GOAU US equity</t>
  </si>
  <si>
    <t>TLH US equity</t>
  </si>
  <si>
    <t>JPHY US equity</t>
  </si>
  <si>
    <t>SPIP US equity</t>
  </si>
  <si>
    <t>DBS US equity</t>
  </si>
  <si>
    <t>FINX US equity</t>
  </si>
  <si>
    <t>KBWP US equity</t>
  </si>
  <si>
    <t>PPH US equity</t>
  </si>
  <si>
    <t>JHMC US equity</t>
  </si>
  <si>
    <t>URE US equity</t>
  </si>
  <si>
    <t>SMOG US equity</t>
  </si>
  <si>
    <t>CHII US equity</t>
  </si>
  <si>
    <t>DUST US equity</t>
  </si>
  <si>
    <t>SGOV US equity</t>
  </si>
  <si>
    <t>IBDO US equity</t>
  </si>
  <si>
    <t>GVI US equity</t>
  </si>
  <si>
    <t>IAUF US equity</t>
  </si>
  <si>
    <t>WCLD US equity</t>
  </si>
  <si>
    <t>KBWR US equity</t>
  </si>
  <si>
    <t>XHS US equity</t>
  </si>
  <si>
    <t>UCC US equity</t>
  </si>
  <si>
    <t>PSR US equity</t>
  </si>
  <si>
    <t>FCG US equity</t>
  </si>
  <si>
    <t>SIJ US equity</t>
  </si>
  <si>
    <t>JDST US equity</t>
  </si>
  <si>
    <t>AGZ US equity</t>
  </si>
  <si>
    <t>IBDN US equity</t>
  </si>
  <si>
    <t>FBND US equity</t>
  </si>
  <si>
    <t>PBUG US equity</t>
  </si>
  <si>
    <t>PNQI US equity</t>
  </si>
  <si>
    <t>HTEC US equity</t>
  </si>
  <si>
    <t>IEDI US equity</t>
  </si>
  <si>
    <t>FRI US equity</t>
  </si>
  <si>
    <t>DIG US equity</t>
  </si>
  <si>
    <t>UYM US equity</t>
  </si>
  <si>
    <t>CLTL US equity</t>
  </si>
  <si>
    <t>PULS US equity</t>
  </si>
  <si>
    <t>FLCB US equity</t>
  </si>
  <si>
    <t>DGZ US equity</t>
  </si>
  <si>
    <t>NXTG US equity</t>
  </si>
  <si>
    <t>PFI US equity</t>
  </si>
  <si>
    <t>RXL US equity</t>
  </si>
  <si>
    <t>FTXD US equity</t>
  </si>
  <si>
    <t>NETL US equity</t>
  </si>
  <si>
    <t>MLPB US equity</t>
  </si>
  <si>
    <t>GOEX US equity</t>
  </si>
  <si>
    <t>CHIH US equity</t>
  </si>
  <si>
    <t>TBF US equity</t>
  </si>
  <si>
    <t>BSCO US equity</t>
  </si>
  <si>
    <t>TDTT US equity</t>
  </si>
  <si>
    <t>SBUG US equity</t>
  </si>
  <si>
    <t>XSD US equity</t>
  </si>
  <si>
    <t>PSCF US equity</t>
  </si>
  <si>
    <t>BTEC US equity</t>
  </si>
  <si>
    <t>OOTO US equity</t>
  </si>
  <si>
    <t>WPS US equity</t>
  </si>
  <si>
    <t>RYE US equity</t>
  </si>
  <si>
    <t>PSCM US equity</t>
  </si>
  <si>
    <t>LEMB US equity</t>
  </si>
  <si>
    <t>IBDM US equity</t>
  </si>
  <si>
    <t>EAGG US equity</t>
  </si>
  <si>
    <t>IGLD US equity</t>
  </si>
  <si>
    <t>ROM US equity</t>
  </si>
  <si>
    <t>JHMF US equity</t>
  </si>
  <si>
    <t>CURE US equity</t>
  </si>
  <si>
    <t>BEDZ US equity</t>
  </si>
  <si>
    <t>PFFR US equity</t>
  </si>
  <si>
    <t>PSCE US equity</t>
  </si>
  <si>
    <t>JHMA US equity</t>
  </si>
  <si>
    <t>CHNA US equity</t>
  </si>
  <si>
    <t>FTSD US equity</t>
  </si>
  <si>
    <t>IBDP US equity</t>
  </si>
  <si>
    <t>LDUR US equity</t>
  </si>
  <si>
    <t>DGLDF US equity</t>
  </si>
  <si>
    <t>XNTK US equity</t>
  </si>
  <si>
    <t>PEX US equity</t>
  </si>
  <si>
    <t>IBBQ US equity</t>
  </si>
  <si>
    <t>EMTY US equity</t>
  </si>
  <si>
    <t>HOMZ US equity</t>
  </si>
  <si>
    <t>PXI US equity</t>
  </si>
  <si>
    <t>FTAG US equity</t>
  </si>
  <si>
    <t>PLW US equity</t>
  </si>
  <si>
    <t>QLTA US equity</t>
  </si>
  <si>
    <t>DIAL US equity</t>
  </si>
  <si>
    <t>JJP US equity</t>
  </si>
  <si>
    <t>PSI US equity</t>
  </si>
  <si>
    <t>SEF US equity</t>
  </si>
  <si>
    <t>GERM US equity</t>
  </si>
  <si>
    <t>EATZ US equity</t>
  </si>
  <si>
    <t>DRW US equity</t>
  </si>
  <si>
    <t>ATMP US equity</t>
  </si>
  <si>
    <t>GDXD US equity</t>
  </si>
  <si>
    <t>FLGV US equity</t>
  </si>
  <si>
    <t>IBDQ US equity</t>
  </si>
  <si>
    <t>JAGG US equity</t>
  </si>
  <si>
    <t>PGM US equity</t>
  </si>
  <si>
    <t>PSJ US equity</t>
  </si>
  <si>
    <t>SKF US equity</t>
  </si>
  <si>
    <t>LABD US equity</t>
  </si>
  <si>
    <t>PSY US equity</t>
  </si>
  <si>
    <t>EWRE US equity</t>
  </si>
  <si>
    <t>XES US equity</t>
  </si>
  <si>
    <t>CHIM US equity</t>
  </si>
  <si>
    <t>GOVZ US equity</t>
  </si>
  <si>
    <t>SPLB US equity</t>
  </si>
  <si>
    <t>AGGY US equity</t>
  </si>
  <si>
    <t>DSLVF US equity</t>
  </si>
  <si>
    <t>XSW US equity</t>
  </si>
  <si>
    <t>INDF US equity</t>
  </si>
  <si>
    <t>JHMH US equity</t>
  </si>
  <si>
    <t>LUXE US equity</t>
  </si>
  <si>
    <t>ROOF US equity</t>
  </si>
  <si>
    <t>IEZ US equity</t>
  </si>
  <si>
    <t>GDXU US equity</t>
  </si>
  <si>
    <t>ZROZ US equity</t>
  </si>
  <si>
    <t>FLCO US equity</t>
  </si>
  <si>
    <t>PTBD US equity</t>
  </si>
  <si>
    <t>PGMFF US equity</t>
  </si>
  <si>
    <t>IHAK US equity</t>
  </si>
  <si>
    <t>IEFN US equity</t>
  </si>
  <si>
    <t>CNCR US equity</t>
  </si>
  <si>
    <t>SCC US equity</t>
  </si>
  <si>
    <t>MVRL US equity</t>
  </si>
  <si>
    <t>UMI US equity</t>
  </si>
  <si>
    <t>SMN US equity</t>
  </si>
  <si>
    <t>TAIL US equity</t>
  </si>
  <si>
    <t>SUSB US equity</t>
  </si>
  <si>
    <t>HTRB US equity</t>
  </si>
  <si>
    <t>WGLD US equity</t>
  </si>
  <si>
    <t>PSCT US equity</t>
  </si>
  <si>
    <t>BNKD US equity</t>
  </si>
  <si>
    <t>AGNG US equity</t>
  </si>
  <si>
    <t>NURE US equity</t>
  </si>
  <si>
    <t>AMUB US equity</t>
  </si>
  <si>
    <t>SBM US equity</t>
  </si>
  <si>
    <t>TMV US equity</t>
  </si>
  <si>
    <t>BSCP US equity</t>
  </si>
  <si>
    <t>STPZ US equity</t>
  </si>
  <si>
    <t>TECB US equity</t>
  </si>
  <si>
    <t>BBC US equity</t>
  </si>
  <si>
    <t>FFR US equity</t>
  </si>
  <si>
    <t>PXE US equity</t>
  </si>
  <si>
    <t>FEMB US equity</t>
  </si>
  <si>
    <t>BSJM US equity</t>
  </si>
  <si>
    <t>VUSB US equity</t>
  </si>
  <si>
    <t>SINV US equity</t>
  </si>
  <si>
    <t>XITK US equity</t>
  </si>
  <si>
    <t>IEIH US equity</t>
  </si>
  <si>
    <t>RDOG US equity</t>
  </si>
  <si>
    <t>FTXN US equity</t>
  </si>
  <si>
    <t>TFLO US equity</t>
  </si>
  <si>
    <t>HYEM US equity</t>
  </si>
  <si>
    <t>UITB US equity</t>
  </si>
  <si>
    <t>SILX US equity</t>
  </si>
  <si>
    <t>PTF US equity</t>
  </si>
  <si>
    <t>IEHS US equity</t>
  </si>
  <si>
    <t>DRV US equity</t>
  </si>
  <si>
    <t>FILL US equity</t>
  </si>
  <si>
    <t>TMF US equity</t>
  </si>
  <si>
    <t>PHB US equity</t>
  </si>
  <si>
    <t>GTO US equity</t>
  </si>
  <si>
    <t>USD US equity</t>
  </si>
  <si>
    <t>BBP US equity</t>
  </si>
  <si>
    <t>REIT US equity</t>
  </si>
  <si>
    <t>HAP US equity</t>
  </si>
  <si>
    <t>CHB US equity</t>
  </si>
  <si>
    <t>BWZ US equity</t>
  </si>
  <si>
    <t>IGHG US equity</t>
  </si>
  <si>
    <t>TIPX US equity</t>
  </si>
  <si>
    <t>ITEQ US equity</t>
  </si>
  <si>
    <t>OLD US equity</t>
  </si>
  <si>
    <t>SPRE US equity</t>
  </si>
  <si>
    <t>AMNA US equity</t>
  </si>
  <si>
    <t>CHIR US equity</t>
  </si>
  <si>
    <t>EMHC US equity</t>
  </si>
  <si>
    <t>CORP US equity</t>
  </si>
  <si>
    <t>IGBH US equity</t>
  </si>
  <si>
    <t>FNGO US equity</t>
  </si>
  <si>
    <t>FTXH US equity</t>
  </si>
  <si>
    <t>SRS US equity</t>
  </si>
  <si>
    <t>ENFR US equity</t>
  </si>
  <si>
    <t>OPER US equity</t>
  </si>
  <si>
    <t>GIGB US equity</t>
  </si>
  <si>
    <t>TDTF US equity</t>
  </si>
  <si>
    <t>GAMR US equity</t>
  </si>
  <si>
    <t>FPRO US equity</t>
  </si>
  <si>
    <t>DRIP US equity</t>
  </si>
  <si>
    <t>KEMQ US equity</t>
  </si>
  <si>
    <t>CHIE US equity</t>
  </si>
  <si>
    <t>ELD US equity</t>
  </si>
  <si>
    <t>SUSC US equity</t>
  </si>
  <si>
    <t>LTPZ US equity</t>
  </si>
  <si>
    <t>PILL US equity</t>
  </si>
  <si>
    <t>BLDG US equity</t>
  </si>
  <si>
    <t>AMTR US equity</t>
  </si>
  <si>
    <t>TTT US equity</t>
  </si>
  <si>
    <t>IBDR US equity</t>
  </si>
  <si>
    <t>BNDW US equity</t>
  </si>
  <si>
    <t>CTEC US equity</t>
  </si>
  <si>
    <t>REK US equity</t>
  </si>
  <si>
    <t>PXJ US equity</t>
  </si>
  <si>
    <t>JPMB US equity</t>
  </si>
  <si>
    <t>VTC US equity</t>
  </si>
  <si>
    <t>VRIG US equity</t>
  </si>
  <si>
    <t>FDNI US equity</t>
  </si>
  <si>
    <t>BIS US equity</t>
  </si>
  <si>
    <t>MLPR US equity</t>
  </si>
  <si>
    <t>KTEC US equity</t>
  </si>
  <si>
    <t>TBX US equity</t>
  </si>
  <si>
    <t>BSJL US equity</t>
  </si>
  <si>
    <t>FLTB US equity</t>
  </si>
  <si>
    <t>SOXS US equity</t>
  </si>
  <si>
    <t>BMED US equity</t>
  </si>
  <si>
    <t>AMND US equity</t>
  </si>
  <si>
    <t>SCHQ US equity</t>
  </si>
  <si>
    <t>LQDH US equity</t>
  </si>
  <si>
    <t>WIP US equity</t>
  </si>
  <si>
    <t>MJUS US equity</t>
  </si>
  <si>
    <t>FTRI US equity</t>
  </si>
  <si>
    <t>PFIX US equity</t>
  </si>
  <si>
    <t>BSJN US equity</t>
  </si>
  <si>
    <t>VBND US equity</t>
  </si>
  <si>
    <t>QTUM US equity</t>
  </si>
  <si>
    <t>HJEN US equity</t>
  </si>
  <si>
    <t>KDFI US equity</t>
  </si>
  <si>
    <t>SCHJ US equity</t>
  </si>
  <si>
    <t>RAVI US equity</t>
  </si>
  <si>
    <t>IGN US equity</t>
  </si>
  <si>
    <t>KMED US equity</t>
  </si>
  <si>
    <t>HDRO US equity</t>
  </si>
  <si>
    <t>ISHG US equity</t>
  </si>
  <si>
    <t>FLTR US equity</t>
  </si>
  <si>
    <t>ULST US equity</t>
  </si>
  <si>
    <t>IETC US equity</t>
  </si>
  <si>
    <t>VIRS US equity</t>
  </si>
  <si>
    <t>EINC US equity</t>
  </si>
  <si>
    <t>IBTD US equity</t>
  </si>
  <si>
    <t>HYDW US equity</t>
  </si>
  <si>
    <t>ILTB US equity</t>
  </si>
  <si>
    <t>RXD US equity</t>
  </si>
  <si>
    <t>JHME US equity</t>
  </si>
  <si>
    <t>PST US equity</t>
  </si>
  <si>
    <t>BSCQ US equity</t>
  </si>
  <si>
    <t>JPIB US equity</t>
  </si>
  <si>
    <t>TDV US equity</t>
  </si>
  <si>
    <t>ERY US equity</t>
  </si>
  <si>
    <t>IBTI US equity</t>
  </si>
  <si>
    <t>IG US equity</t>
  </si>
  <si>
    <t>EUSB US equity</t>
  </si>
  <si>
    <t>FTXL US equity</t>
  </si>
  <si>
    <t>NLR US equity</t>
  </si>
  <si>
    <t>UBT US equity</t>
  </si>
  <si>
    <t>IBDS US equity</t>
  </si>
  <si>
    <t>GSST US equity</t>
  </si>
  <si>
    <t>LOUP US equity</t>
  </si>
  <si>
    <t>USAI US equity</t>
  </si>
  <si>
    <t>ESEB US equity</t>
  </si>
  <si>
    <t>EMHY US equity</t>
  </si>
  <si>
    <t>USTB US equity</t>
  </si>
  <si>
    <t>XWEB US equity</t>
  </si>
  <si>
    <t>MLPO US equity</t>
  </si>
  <si>
    <t>TYO US equity</t>
  </si>
  <si>
    <t>CEMB US equity</t>
  </si>
  <si>
    <t>ULTR US equity</t>
  </si>
  <si>
    <t>FNGS US equity</t>
  </si>
  <si>
    <t>CRAK US equity</t>
  </si>
  <si>
    <t>IBTF US equity</t>
  </si>
  <si>
    <t>SPHY US equity</t>
  </si>
  <si>
    <t>NUBD US equity</t>
  </si>
  <si>
    <t>JHMT US equity</t>
  </si>
  <si>
    <t>PYPE US equity</t>
  </si>
  <si>
    <t>UST US equity</t>
  </si>
  <si>
    <t>FLHY US equity</t>
  </si>
  <si>
    <t>FLDR US equity</t>
  </si>
  <si>
    <t>TECS US equity</t>
  </si>
  <si>
    <t>NRGD US equity</t>
  </si>
  <si>
    <t>TYD US equity</t>
  </si>
  <si>
    <t>SPBO US equity</t>
  </si>
  <si>
    <t>BGRN US equity</t>
  </si>
  <si>
    <t>SOXQ US equity</t>
  </si>
  <si>
    <t>FRAK US equity</t>
  </si>
  <si>
    <t>IBTE US equity</t>
  </si>
  <si>
    <t>BSCR US equity</t>
  </si>
  <si>
    <t>GCOR US equity</t>
  </si>
  <si>
    <t>FNGD US equity</t>
  </si>
  <si>
    <t>DUG US equity</t>
  </si>
  <si>
    <t>IBTJ US equity</t>
  </si>
  <si>
    <t>SCHI US equity</t>
  </si>
  <si>
    <t>FFTI US equity</t>
  </si>
  <si>
    <t>WUGI US equity</t>
  </si>
  <si>
    <t>NRGU US equity</t>
  </si>
  <si>
    <t>IBTG US equity</t>
  </si>
  <si>
    <t>BSJO US equity</t>
  </si>
  <si>
    <t>AGZD US equity</t>
  </si>
  <si>
    <t>PXQ US equity</t>
  </si>
  <si>
    <t>SULR US equity</t>
  </si>
  <si>
    <t>BILS US equity</t>
  </si>
  <si>
    <t>SKOR US equity</t>
  </si>
  <si>
    <t>VALT US equity</t>
  </si>
  <si>
    <t>USI US equity</t>
  </si>
  <si>
    <t>FCOR US equity</t>
  </si>
  <si>
    <t>LDSF US equity</t>
  </si>
  <si>
    <t>LRNZ US equity</t>
  </si>
  <si>
    <t>DDG US equity</t>
  </si>
  <si>
    <t>FAIL US equity</t>
  </si>
  <si>
    <t>BSCS US equity</t>
  </si>
  <si>
    <t>SHAG US equity</t>
  </si>
  <si>
    <t>BTEK US equity</t>
  </si>
  <si>
    <t>DFVL US equity</t>
  </si>
  <si>
    <t>BSJP US equity</t>
  </si>
  <si>
    <t>TIPZ US equity</t>
  </si>
  <si>
    <t>PLAT US equity</t>
  </si>
  <si>
    <t>DFVS US equity</t>
  </si>
  <si>
    <t>IBDT US equity</t>
  </si>
  <si>
    <t>FLIA US equity</t>
  </si>
  <si>
    <t>GNAF US equity</t>
  </si>
  <si>
    <t>IBTK US equity</t>
  </si>
  <si>
    <t>FDHY US equity</t>
  </si>
  <si>
    <t>JCPB US equity</t>
  </si>
  <si>
    <t>IDAT US equity</t>
  </si>
  <si>
    <t>IBTA US equity</t>
  </si>
  <si>
    <t>HYGV US equity</t>
  </si>
  <si>
    <t>BYLD US equity</t>
  </si>
  <si>
    <t>IBBJ US equity</t>
  </si>
  <si>
    <t>IBTB US equity</t>
  </si>
  <si>
    <t>PGHY US equity</t>
  </si>
  <si>
    <t>GBF US equity</t>
  </si>
  <si>
    <t>REW US equity</t>
  </si>
  <si>
    <t>IBTH US equity</t>
  </si>
  <si>
    <t>IBND US equity</t>
  </si>
  <si>
    <t>HCRB US equity</t>
  </si>
  <si>
    <t>VCLO US equity</t>
  </si>
  <si>
    <t>IBD US equity</t>
  </si>
  <si>
    <t>AWTM US equity</t>
  </si>
  <si>
    <t>FNGZ US equity</t>
  </si>
  <si>
    <t>GHYB US equity</t>
  </si>
  <si>
    <t>EMNT US equity</t>
  </si>
  <si>
    <t>SSG US equity</t>
  </si>
  <si>
    <t>GHYG US equity</t>
  </si>
  <si>
    <t>STOT US equity</t>
  </si>
  <si>
    <t>VCEB US equity</t>
  </si>
  <si>
    <t>AFIF US equity</t>
  </si>
  <si>
    <t>XPND US equity</t>
  </si>
  <si>
    <t>IGEB US equity</t>
  </si>
  <si>
    <t>EMBD US equity</t>
  </si>
  <si>
    <t>WFHY US equity</t>
  </si>
  <si>
    <t>IMTB US equity</t>
  </si>
  <si>
    <t>HYZD US equity</t>
  </si>
  <si>
    <t>RIGS US equity</t>
  </si>
  <si>
    <t>KORP US equity</t>
  </si>
  <si>
    <t>OVB US equity</t>
  </si>
  <si>
    <t>HYDB US equity</t>
  </si>
  <si>
    <t>WBND US equity</t>
  </si>
  <si>
    <t>HYBB US equity</t>
  </si>
  <si>
    <t>HSRT US equity</t>
  </si>
  <si>
    <t>HYLD US equity</t>
  </si>
  <si>
    <t>FIBR US equity</t>
  </si>
  <si>
    <t>EMTL US equity</t>
  </si>
  <si>
    <t>BNDC US equity</t>
  </si>
  <si>
    <t>IBDU US equity</t>
  </si>
  <si>
    <t>CBON US equity</t>
  </si>
  <si>
    <t>JAAA US equity</t>
  </si>
  <si>
    <t>RFCI US equity</t>
  </si>
  <si>
    <t>HYGH US equity</t>
  </si>
  <si>
    <t>HTAB US equity</t>
  </si>
  <si>
    <t>HYXF US equity</t>
  </si>
  <si>
    <t>GTIP US equity</t>
  </si>
  <si>
    <t>IHY US equity</t>
  </si>
  <si>
    <t>MINC US equity</t>
  </si>
  <si>
    <t>HYHG US equity</t>
  </si>
  <si>
    <t>GRNB US equity</t>
  </si>
  <si>
    <t>PICB US equity</t>
  </si>
  <si>
    <t>DFHY US equity</t>
  </si>
  <si>
    <t>BSCT US equity</t>
  </si>
  <si>
    <t>JSCP US equity</t>
  </si>
  <si>
    <t>BSJQ US equity</t>
  </si>
  <si>
    <t>FFIU US equity</t>
  </si>
  <si>
    <t>NUHY US equity</t>
  </si>
  <si>
    <t>IIGD US equity</t>
  </si>
  <si>
    <t>IBDV US equity</t>
  </si>
  <si>
    <t>FISR US equity</t>
  </si>
  <si>
    <t>LQDB US equity</t>
  </si>
  <si>
    <t>BBSA US equity</t>
  </si>
  <si>
    <t>HYXU US equity</t>
  </si>
  <si>
    <t>NUAG US equity</t>
  </si>
  <si>
    <t>IBDD US equity</t>
  </si>
  <si>
    <t>AVIG US equity</t>
  </si>
  <si>
    <t>SHYL US equity</t>
  </si>
  <si>
    <t>RINF US equity</t>
  </si>
  <si>
    <t>PHYL US equity</t>
  </si>
  <si>
    <t>HOLD US equity</t>
  </si>
  <si>
    <t>LKOR US equity</t>
  </si>
  <si>
    <t>PBTP US equity</t>
  </si>
  <si>
    <t>IBHC US equity</t>
  </si>
  <si>
    <t>BSBE US equity</t>
  </si>
  <si>
    <t>JIGB US equity</t>
  </si>
  <si>
    <t>LGOV US equity</t>
  </si>
  <si>
    <t>SJB US equity</t>
  </si>
  <si>
    <t>SPSK US equity</t>
  </si>
  <si>
    <t>IBHB US equity</t>
  </si>
  <si>
    <t>OVT US equity</t>
  </si>
  <si>
    <t>EMCB US equity</t>
  </si>
  <si>
    <t>IIGV US equity</t>
  </si>
  <si>
    <t>PFIG US equity</t>
  </si>
  <si>
    <t>LSST US equity</t>
  </si>
  <si>
    <t>WFIG US equity</t>
  </si>
  <si>
    <t>RDFI US equity</t>
  </si>
  <si>
    <t>BKHY US equity</t>
  </si>
  <si>
    <t>PIFI US equity</t>
  </si>
  <si>
    <t>IBHA US equity</t>
  </si>
  <si>
    <t>BSCE US equity</t>
  </si>
  <si>
    <t>IHYF US equity</t>
  </si>
  <si>
    <t>KMLM US equity</t>
  </si>
  <si>
    <t>NUSA US equity</t>
  </si>
  <si>
    <t>FJNK US equity</t>
  </si>
  <si>
    <t>BSJR US equity</t>
  </si>
  <si>
    <t>PAB US equity</t>
  </si>
  <si>
    <t>HYLV US equity</t>
  </si>
  <si>
    <t>MAMB US equity</t>
  </si>
  <si>
    <t>SPXB US equity</t>
  </si>
  <si>
    <t>BSDE US equity</t>
  </si>
  <si>
    <t>IBHD US equity</t>
  </si>
  <si>
    <t>AVSF US equity</t>
  </si>
  <si>
    <t>LQDI US equity</t>
  </si>
  <si>
    <t>PBND US equity</t>
  </si>
  <si>
    <t>UJB US equity</t>
  </si>
  <si>
    <t>NFLT US equity</t>
  </si>
  <si>
    <t>IBCE US equity</t>
  </si>
  <si>
    <t>EFIX US equity</t>
  </si>
  <si>
    <t>SFIG US equity</t>
  </si>
  <si>
    <t>TGIF US equity</t>
  </si>
  <si>
    <t>IBHE US equity</t>
  </si>
  <si>
    <t>IBHF US equity</t>
  </si>
  <si>
    <t>RBND US equity</t>
  </si>
  <si>
    <t>EMAG US equity</t>
  </si>
  <si>
    <t>GSIG US equity</t>
  </si>
  <si>
    <t>ADFI US equity</t>
  </si>
  <si>
    <t>BSCU US equity</t>
  </si>
  <si>
    <t>RFUN US equity</t>
  </si>
  <si>
    <t>ESHY US equity</t>
  </si>
  <si>
    <t>KBND US equity</t>
  </si>
  <si>
    <t>JHCB US equity</t>
  </si>
  <si>
    <t>HYTR US equity</t>
  </si>
  <si>
    <t>HYUP US equity</t>
  </si>
  <si>
    <t>TFJL US equity</t>
  </si>
  <si>
    <t>SFHY US equity</t>
  </si>
  <si>
    <t>BSAE US equity</t>
  </si>
  <si>
    <t>MIG US equity</t>
  </si>
  <si>
    <t>EMSH US equity</t>
  </si>
  <si>
    <t>BSJS US equity</t>
  </si>
  <si>
    <t>EMBH US equity</t>
  </si>
  <si>
    <t>WINC US equity</t>
  </si>
  <si>
    <t>FWDB US equity</t>
  </si>
  <si>
    <t>REC US equity</t>
  </si>
  <si>
    <t>TBJL US equity</t>
  </si>
  <si>
    <t>MBBB US equity</t>
  </si>
  <si>
    <t>FLUD US equity</t>
  </si>
  <si>
    <t>KCCB US equity</t>
  </si>
  <si>
    <t>SDEF US equity</t>
  </si>
  <si>
    <t>ESCR US equity</t>
  </si>
  <si>
    <t>BKAG US equity</t>
  </si>
  <si>
    <t>BLHY US equity</t>
  </si>
  <si>
    <t>FIGB US equity</t>
  </si>
  <si>
    <t>GLDB US equity</t>
  </si>
  <si>
    <t>BKSB US equity</t>
  </si>
  <si>
    <t>Tickers</t>
    <phoneticPr fontId="1" type="noConversion"/>
  </si>
  <si>
    <t>Main</t>
    <phoneticPr fontId="1" type="noConversion"/>
  </si>
  <si>
    <t>Sector</t>
    <phoneticPr fontId="1" type="noConversion"/>
  </si>
  <si>
    <t>Full</t>
    <phoneticPr fontId="1" type="noConversion"/>
  </si>
  <si>
    <t>6월 수익률(%)</t>
    <phoneticPr fontId="1" type="noConversion"/>
  </si>
  <si>
    <t>Mkt Cap_adj</t>
    <phoneticPr fontId="1" type="noConversion"/>
  </si>
  <si>
    <t>Sector_adj</t>
    <phoneticPr fontId="1" type="noConversion"/>
  </si>
  <si>
    <t>Healthcare</t>
    <phoneticPr fontId="1" type="noConversion"/>
  </si>
  <si>
    <t>Cyclicals</t>
    <phoneticPr fontId="1" type="noConversion"/>
  </si>
  <si>
    <t>REITs</t>
    <phoneticPr fontId="1" type="noConversion"/>
  </si>
  <si>
    <t>Materials</t>
    <phoneticPr fontId="1" type="noConversion"/>
  </si>
  <si>
    <t>Staples</t>
    <phoneticPr fontId="1" type="noConversion"/>
  </si>
  <si>
    <t>Global Market</t>
    <phoneticPr fontId="1" type="noConversion"/>
  </si>
  <si>
    <t>Aggregate</t>
    <phoneticPr fontId="1" type="noConversion"/>
  </si>
  <si>
    <t>US SECTOR</t>
    <phoneticPr fontId="1" type="noConversion"/>
  </si>
  <si>
    <t>Mkt Cap_adj</t>
  </si>
  <si>
    <t>Mkt Cap_adj</t>
    <phoneticPr fontId="1" type="noConversion"/>
  </si>
  <si>
    <t>Full</t>
  </si>
  <si>
    <t>Sector_adj</t>
  </si>
  <si>
    <t>Main</t>
  </si>
  <si>
    <t>Tickers</t>
  </si>
  <si>
    <t xml:space="preserve">VGT </t>
  </si>
  <si>
    <t>US SECTOR</t>
  </si>
  <si>
    <t xml:space="preserve">XLK </t>
  </si>
  <si>
    <t xml:space="preserve">FDN </t>
  </si>
  <si>
    <t xml:space="preserve">IYW </t>
  </si>
  <si>
    <t>SKYY</t>
  </si>
  <si>
    <t>SOXX</t>
  </si>
  <si>
    <t>FTEC</t>
  </si>
  <si>
    <t xml:space="preserve">SMH </t>
  </si>
  <si>
    <t xml:space="preserve">IGV </t>
  </si>
  <si>
    <t xml:space="preserve">QLD </t>
  </si>
  <si>
    <t>KWEB</t>
  </si>
  <si>
    <t>SOXL</t>
  </si>
  <si>
    <t xml:space="preserve">IXN </t>
  </si>
  <si>
    <t>CIBR</t>
  </si>
  <si>
    <t>QTEC</t>
  </si>
  <si>
    <t xml:space="preserve">IGM </t>
  </si>
  <si>
    <t>QYLD</t>
  </si>
  <si>
    <t xml:space="preserve">RYT </t>
  </si>
  <si>
    <t xml:space="preserve">FXL </t>
  </si>
  <si>
    <t>HACK</t>
  </si>
  <si>
    <t>TECL</t>
  </si>
  <si>
    <t>TDIV</t>
  </si>
  <si>
    <t>CQQQ</t>
  </si>
  <si>
    <t>EMQQ</t>
  </si>
  <si>
    <t>FNGU</t>
  </si>
  <si>
    <t>CLOU</t>
  </si>
  <si>
    <t>IPAY</t>
  </si>
  <si>
    <t>FINX</t>
  </si>
  <si>
    <t>WCLD</t>
  </si>
  <si>
    <t>PNQI</t>
  </si>
  <si>
    <t>NXTG</t>
  </si>
  <si>
    <t xml:space="preserve">XSD </t>
  </si>
  <si>
    <t xml:space="preserve">ROM </t>
  </si>
  <si>
    <t>XNTK</t>
  </si>
  <si>
    <t xml:space="preserve">PSI </t>
  </si>
  <si>
    <t xml:space="preserve">PSJ </t>
  </si>
  <si>
    <t xml:space="preserve">XSW </t>
  </si>
  <si>
    <t>IHAK</t>
  </si>
  <si>
    <t>PSCT</t>
  </si>
  <si>
    <t>TECB</t>
  </si>
  <si>
    <t>XITK</t>
  </si>
  <si>
    <t xml:space="preserve">PTF </t>
  </si>
  <si>
    <t xml:space="preserve">USD </t>
  </si>
  <si>
    <t>ITEQ</t>
  </si>
  <si>
    <t>FNGO</t>
  </si>
  <si>
    <t>GAMR</t>
  </si>
  <si>
    <t>KFVG</t>
  </si>
  <si>
    <t>CTEC</t>
  </si>
  <si>
    <t>FDNI</t>
  </si>
  <si>
    <t>SOXS</t>
  </si>
  <si>
    <t>CWEB</t>
  </si>
  <si>
    <t>QTUM</t>
  </si>
  <si>
    <t xml:space="preserve">IGN </t>
  </si>
  <si>
    <t>IETC</t>
  </si>
  <si>
    <t>KEMQ</t>
  </si>
  <si>
    <t xml:space="preserve">TDV </t>
  </si>
  <si>
    <t>FTXL</t>
  </si>
  <si>
    <t>LOUP</t>
  </si>
  <si>
    <t>XWEB</t>
  </si>
  <si>
    <t>FNGS</t>
  </si>
  <si>
    <t>JHMT</t>
  </si>
  <si>
    <t>TECS</t>
  </si>
  <si>
    <t>SOXQ</t>
  </si>
  <si>
    <t>FNGD</t>
  </si>
  <si>
    <t>WUGI</t>
  </si>
  <si>
    <t xml:space="preserve">PXQ </t>
  </si>
  <si>
    <t>CHIK</t>
  </si>
  <si>
    <t>LRNZ</t>
  </si>
  <si>
    <t>BTEK</t>
  </si>
  <si>
    <t>PLAT</t>
  </si>
  <si>
    <t>GNAF</t>
  </si>
  <si>
    <t>IDAT</t>
  </si>
  <si>
    <t>IBBJ</t>
  </si>
  <si>
    <t xml:space="preserve">REW </t>
  </si>
  <si>
    <t>VCLO</t>
  </si>
  <si>
    <t>FNGZ</t>
  </si>
  <si>
    <t xml:space="preserve">SSG </t>
  </si>
  <si>
    <t>KTEC</t>
  </si>
  <si>
    <t>XPND</t>
  </si>
  <si>
    <t xml:space="preserve">XLF </t>
  </si>
  <si>
    <t xml:space="preserve">VFH </t>
  </si>
  <si>
    <t xml:space="preserve">KRE </t>
  </si>
  <si>
    <t xml:space="preserve">KBE </t>
  </si>
  <si>
    <t xml:space="preserve">FAS </t>
  </si>
  <si>
    <t xml:space="preserve">IXG </t>
  </si>
  <si>
    <t xml:space="preserve">IYG </t>
  </si>
  <si>
    <t xml:space="preserve">IYF </t>
  </si>
  <si>
    <t>KBWB</t>
  </si>
  <si>
    <t>FNCL</t>
  </si>
  <si>
    <t>EUFN</t>
  </si>
  <si>
    <t xml:space="preserve">FXO </t>
  </si>
  <si>
    <t xml:space="preserve">IAI </t>
  </si>
  <si>
    <t xml:space="preserve">UYG </t>
  </si>
  <si>
    <t xml:space="preserve">IAT </t>
  </si>
  <si>
    <t xml:space="preserve">KIE </t>
  </si>
  <si>
    <t>BIZD</t>
  </si>
  <si>
    <t>KBWD</t>
  </si>
  <si>
    <t>DPST</t>
  </si>
  <si>
    <t xml:space="preserve">RYF </t>
  </si>
  <si>
    <t>FTXO</t>
  </si>
  <si>
    <t>DFNL</t>
  </si>
  <si>
    <t>QABA</t>
  </si>
  <si>
    <t xml:space="preserve">FAZ </t>
  </si>
  <si>
    <t xml:space="preserve">KCE </t>
  </si>
  <si>
    <t xml:space="preserve">IAK </t>
  </si>
  <si>
    <t>BNKU</t>
  </si>
  <si>
    <t>KBWP</t>
  </si>
  <si>
    <t>KBWR</t>
  </si>
  <si>
    <t>CHIX</t>
  </si>
  <si>
    <t xml:space="preserve">PFI </t>
  </si>
  <si>
    <t>PSCF</t>
  </si>
  <si>
    <t>JHMF</t>
  </si>
  <si>
    <t xml:space="preserve">PEX </t>
  </si>
  <si>
    <t xml:space="preserve">SEF </t>
  </si>
  <si>
    <t xml:space="preserve">SKF </t>
  </si>
  <si>
    <t>INDF</t>
  </si>
  <si>
    <t>IEFN</t>
  </si>
  <si>
    <t>BNKD</t>
  </si>
  <si>
    <t xml:space="preserve">XLV </t>
  </si>
  <si>
    <t>Healthcare</t>
  </si>
  <si>
    <t xml:space="preserve">VHT </t>
  </si>
  <si>
    <t xml:space="preserve">IBB </t>
  </si>
  <si>
    <t xml:space="preserve">IHI </t>
  </si>
  <si>
    <t xml:space="preserve">XBI </t>
  </si>
  <si>
    <t xml:space="preserve">IXJ </t>
  </si>
  <si>
    <t>FHLC</t>
  </si>
  <si>
    <t xml:space="preserve">IYH </t>
  </si>
  <si>
    <t xml:space="preserve">FBT </t>
  </si>
  <si>
    <t>MJ U</t>
  </si>
  <si>
    <t xml:space="preserve">FXH </t>
  </si>
  <si>
    <t xml:space="preserve">IHF </t>
  </si>
  <si>
    <t xml:space="preserve">RYH </t>
  </si>
  <si>
    <t xml:space="preserve">XHE </t>
  </si>
  <si>
    <t>LABU</t>
  </si>
  <si>
    <t>EDOC</t>
  </si>
  <si>
    <t xml:space="preserve">BBH </t>
  </si>
  <si>
    <t xml:space="preserve">PTH </t>
  </si>
  <si>
    <t>PSCH</t>
  </si>
  <si>
    <t xml:space="preserve">IHE </t>
  </si>
  <si>
    <t xml:space="preserve">PJP </t>
  </si>
  <si>
    <t>IDNA</t>
  </si>
  <si>
    <t xml:space="preserve">PBE </t>
  </si>
  <si>
    <t xml:space="preserve">XPH </t>
  </si>
  <si>
    <t xml:space="preserve">BIB </t>
  </si>
  <si>
    <t>KURE</t>
  </si>
  <si>
    <t>SBIO</t>
  </si>
  <si>
    <t xml:space="preserve">PPH </t>
  </si>
  <si>
    <t xml:space="preserve">XHS </t>
  </si>
  <si>
    <t>HTEC</t>
  </si>
  <si>
    <t xml:space="preserve">RXL </t>
  </si>
  <si>
    <t>BTEC</t>
  </si>
  <si>
    <t>CURE</t>
  </si>
  <si>
    <t>IBBQ</t>
  </si>
  <si>
    <t>GERM</t>
  </si>
  <si>
    <t>LABD</t>
  </si>
  <si>
    <t>JHMH</t>
  </si>
  <si>
    <t>CNCR</t>
  </si>
  <si>
    <t>AGNG</t>
  </si>
  <si>
    <t xml:space="preserve">BBC </t>
  </si>
  <si>
    <t>IEIH</t>
  </si>
  <si>
    <t>IEHS</t>
  </si>
  <si>
    <t xml:space="preserve">BBP </t>
  </si>
  <si>
    <t xml:space="preserve">OLD </t>
  </si>
  <si>
    <t>FTXH</t>
  </si>
  <si>
    <t>CHIH</t>
  </si>
  <si>
    <t>PILL</t>
  </si>
  <si>
    <t>CHNA</t>
  </si>
  <si>
    <t xml:space="preserve">BIS </t>
  </si>
  <si>
    <t>BMED</t>
  </si>
  <si>
    <t>MJUS</t>
  </si>
  <si>
    <t xml:space="preserve">CHB </t>
  </si>
  <si>
    <t>KMED</t>
  </si>
  <si>
    <t>VIRS</t>
  </si>
  <si>
    <t xml:space="preserve">RXD </t>
  </si>
  <si>
    <t xml:space="preserve">XLY </t>
  </si>
  <si>
    <t>Cyclicals</t>
  </si>
  <si>
    <t xml:space="preserve">VCR </t>
  </si>
  <si>
    <t xml:space="preserve">ITB </t>
  </si>
  <si>
    <t xml:space="preserve">XHB </t>
  </si>
  <si>
    <t xml:space="preserve">FXD </t>
  </si>
  <si>
    <t xml:space="preserve">PEJ </t>
  </si>
  <si>
    <t>FDIS</t>
  </si>
  <si>
    <t xml:space="preserve">IYC </t>
  </si>
  <si>
    <t xml:space="preserve">RCD </t>
  </si>
  <si>
    <t>CHIQ</t>
  </si>
  <si>
    <t xml:space="preserve">XRT </t>
  </si>
  <si>
    <t xml:space="preserve">RXI </t>
  </si>
  <si>
    <t>NAIL</t>
  </si>
  <si>
    <t>AWAY</t>
  </si>
  <si>
    <t xml:space="preserve">PKB </t>
  </si>
  <si>
    <t xml:space="preserve">RTH </t>
  </si>
  <si>
    <t>EBIZ</t>
  </si>
  <si>
    <t xml:space="preserve">BJK </t>
  </si>
  <si>
    <t>RETL</t>
  </si>
  <si>
    <t>PSCD</t>
  </si>
  <si>
    <t xml:space="preserve">PBS </t>
  </si>
  <si>
    <t xml:space="preserve">PEZ </t>
  </si>
  <si>
    <t>INCO</t>
  </si>
  <si>
    <t>CARZ</t>
  </si>
  <si>
    <t>KBUY</t>
  </si>
  <si>
    <t>JOYY</t>
  </si>
  <si>
    <t>WANT</t>
  </si>
  <si>
    <t>JHMC</t>
  </si>
  <si>
    <t xml:space="preserve">UCC </t>
  </si>
  <si>
    <t>IEDI</t>
  </si>
  <si>
    <t>FTXD</t>
  </si>
  <si>
    <t>OOTO</t>
  </si>
  <si>
    <t>BEDZ</t>
  </si>
  <si>
    <t>EMTY</t>
  </si>
  <si>
    <t>EATZ</t>
  </si>
  <si>
    <t xml:space="preserve">PSY </t>
  </si>
  <si>
    <t>LUXE</t>
  </si>
  <si>
    <t xml:space="preserve">SCC </t>
  </si>
  <si>
    <t xml:space="preserve">VNQ </t>
  </si>
  <si>
    <t>REITs</t>
  </si>
  <si>
    <t xml:space="preserve">IYR </t>
  </si>
  <si>
    <t>SCHH</t>
  </si>
  <si>
    <t>VNQI</t>
  </si>
  <si>
    <t>XLRE</t>
  </si>
  <si>
    <t>REET</t>
  </si>
  <si>
    <t xml:space="preserve">ICF </t>
  </si>
  <si>
    <t>USRT</t>
  </si>
  <si>
    <t xml:space="preserve">RWR </t>
  </si>
  <si>
    <t xml:space="preserve">RWO </t>
  </si>
  <si>
    <t>FREL</t>
  </si>
  <si>
    <t xml:space="preserve">REM </t>
  </si>
  <si>
    <t>BBRE</t>
  </si>
  <si>
    <t>SRVR</t>
  </si>
  <si>
    <t xml:space="preserve">RWX </t>
  </si>
  <si>
    <t xml:space="preserve">REZ </t>
  </si>
  <si>
    <t>SRET</t>
  </si>
  <si>
    <t>HAUZ</t>
  </si>
  <si>
    <t>GQRE</t>
  </si>
  <si>
    <t>KBWY</t>
  </si>
  <si>
    <t>MORT</t>
  </si>
  <si>
    <t>IFGL</t>
  </si>
  <si>
    <t>REML</t>
  </si>
  <si>
    <t>INDS</t>
  </si>
  <si>
    <t xml:space="preserve">DRN </t>
  </si>
  <si>
    <t>PPTY</t>
  </si>
  <si>
    <t>VRAI</t>
  </si>
  <si>
    <t xml:space="preserve">URE </t>
  </si>
  <si>
    <t xml:space="preserve">PSR </t>
  </si>
  <si>
    <t xml:space="preserve">FRI </t>
  </si>
  <si>
    <t>NETL</t>
  </si>
  <si>
    <t xml:space="preserve">WPS </t>
  </si>
  <si>
    <t>PFFR</t>
  </si>
  <si>
    <t>HOMZ</t>
  </si>
  <si>
    <t xml:space="preserve">DRW </t>
  </si>
  <si>
    <t>EWRE</t>
  </si>
  <si>
    <t>ROOF</t>
  </si>
  <si>
    <t>MVRL</t>
  </si>
  <si>
    <t>NURE</t>
  </si>
  <si>
    <t xml:space="preserve">FFR </t>
  </si>
  <si>
    <t>RDOG</t>
  </si>
  <si>
    <t xml:space="preserve">DRV </t>
  </si>
  <si>
    <t>REIT</t>
  </si>
  <si>
    <t>SPRE</t>
  </si>
  <si>
    <t xml:space="preserve">SRS </t>
  </si>
  <si>
    <t>FPRO</t>
  </si>
  <si>
    <t>BLDG</t>
  </si>
  <si>
    <t xml:space="preserve">REK </t>
  </si>
  <si>
    <t>CHIR</t>
  </si>
  <si>
    <t xml:space="preserve">XLE </t>
  </si>
  <si>
    <t>ICLN</t>
  </si>
  <si>
    <t>AMLP</t>
  </si>
  <si>
    <t>GUNR</t>
  </si>
  <si>
    <t xml:space="preserve">VDE </t>
  </si>
  <si>
    <t xml:space="preserve">XOP </t>
  </si>
  <si>
    <t xml:space="preserve">TAN </t>
  </si>
  <si>
    <t xml:space="preserve">OIH </t>
  </si>
  <si>
    <t xml:space="preserve">IYE </t>
  </si>
  <si>
    <t>QCLN</t>
  </si>
  <si>
    <t xml:space="preserve">AMJ </t>
  </si>
  <si>
    <t xml:space="preserve">GNR </t>
  </si>
  <si>
    <t>EMLP</t>
  </si>
  <si>
    <t xml:space="preserve">IXC </t>
  </si>
  <si>
    <t>MLPA</t>
  </si>
  <si>
    <t>FENY</t>
  </si>
  <si>
    <t>GUSH</t>
  </si>
  <si>
    <t xml:space="preserve">URA </t>
  </si>
  <si>
    <t>MLPX</t>
  </si>
  <si>
    <t xml:space="preserve">ERX </t>
  </si>
  <si>
    <t>NANR</t>
  </si>
  <si>
    <t>TPYP</t>
  </si>
  <si>
    <t xml:space="preserve">IGE </t>
  </si>
  <si>
    <t xml:space="preserve">FAN </t>
  </si>
  <si>
    <t xml:space="preserve">IEO </t>
  </si>
  <si>
    <t xml:space="preserve">FXN </t>
  </si>
  <si>
    <t>AMZA</t>
  </si>
  <si>
    <t>SMOG</t>
  </si>
  <si>
    <t xml:space="preserve">FCG </t>
  </si>
  <si>
    <t xml:space="preserve">DIG </t>
  </si>
  <si>
    <t>MLPB</t>
  </si>
  <si>
    <t xml:space="preserve">RYE </t>
  </si>
  <si>
    <t>PSCE</t>
  </si>
  <si>
    <t xml:space="preserve">PXI </t>
  </si>
  <si>
    <t>ATMP</t>
  </si>
  <si>
    <t xml:space="preserve">XES </t>
  </si>
  <si>
    <t xml:space="preserve">IEZ </t>
  </si>
  <si>
    <t xml:space="preserve">UMI </t>
  </si>
  <si>
    <t>AMUB</t>
  </si>
  <si>
    <t xml:space="preserve">PXE </t>
  </si>
  <si>
    <t>FTXN</t>
  </si>
  <si>
    <t>FILL</t>
  </si>
  <si>
    <t xml:space="preserve">HAP </t>
  </si>
  <si>
    <t>AMNA</t>
  </si>
  <si>
    <t>ENFR</t>
  </si>
  <si>
    <t>DRIP</t>
  </si>
  <si>
    <t>AMTR</t>
  </si>
  <si>
    <t xml:space="preserve">PXJ </t>
  </si>
  <si>
    <t>MLPR</t>
  </si>
  <si>
    <t>AMND</t>
  </si>
  <si>
    <t>FTRI</t>
  </si>
  <si>
    <t>HJEN</t>
  </si>
  <si>
    <t>HDRO</t>
  </si>
  <si>
    <t>EINC</t>
  </si>
  <si>
    <t>JHME</t>
  </si>
  <si>
    <t xml:space="preserve">ERY </t>
  </si>
  <si>
    <t xml:space="preserve">NLR </t>
  </si>
  <si>
    <t>USAI</t>
  </si>
  <si>
    <t>MLPO</t>
  </si>
  <si>
    <t>CRAK</t>
  </si>
  <si>
    <t>PYPE</t>
  </si>
  <si>
    <t>NRGD</t>
  </si>
  <si>
    <t>FRAK</t>
  </si>
  <si>
    <t xml:space="preserve">DUG </t>
  </si>
  <si>
    <t>NRGU</t>
  </si>
  <si>
    <t>SULR</t>
  </si>
  <si>
    <t>CHIE</t>
  </si>
  <si>
    <t xml:space="preserve">DDG </t>
  </si>
  <si>
    <t xml:space="preserve">XLI </t>
  </si>
  <si>
    <t xml:space="preserve">VIS </t>
  </si>
  <si>
    <t>JETS</t>
  </si>
  <si>
    <t xml:space="preserve">ITA </t>
  </si>
  <si>
    <t xml:space="preserve">IYT </t>
  </si>
  <si>
    <t xml:space="preserve">IYJ </t>
  </si>
  <si>
    <t xml:space="preserve">FXR </t>
  </si>
  <si>
    <t xml:space="preserve">XAR </t>
  </si>
  <si>
    <t>FTXR</t>
  </si>
  <si>
    <t>FIDU</t>
  </si>
  <si>
    <t xml:space="preserve">PPA </t>
  </si>
  <si>
    <t xml:space="preserve">XTN </t>
  </si>
  <si>
    <t xml:space="preserve">RGI </t>
  </si>
  <si>
    <t xml:space="preserve">EXI </t>
  </si>
  <si>
    <t>URNM</t>
  </si>
  <si>
    <t>DFEN</t>
  </si>
  <si>
    <t xml:space="preserve">PRN </t>
  </si>
  <si>
    <t>AIRR</t>
  </si>
  <si>
    <t>PSCI</t>
  </si>
  <si>
    <t>TPOR</t>
  </si>
  <si>
    <t>DUSL</t>
  </si>
  <si>
    <t xml:space="preserve">EVX </t>
  </si>
  <si>
    <t>IVES</t>
  </si>
  <si>
    <t>JHMI</t>
  </si>
  <si>
    <t xml:space="preserve">UXI </t>
  </si>
  <si>
    <t xml:space="preserve">FLM </t>
  </si>
  <si>
    <t>SHLD</t>
  </si>
  <si>
    <t>CHII</t>
  </si>
  <si>
    <t xml:space="preserve">SIJ </t>
  </si>
  <si>
    <t xml:space="preserve">GDX </t>
  </si>
  <si>
    <t>Materials</t>
  </si>
  <si>
    <t xml:space="preserve">XLB </t>
  </si>
  <si>
    <t>GDXJ</t>
  </si>
  <si>
    <t xml:space="preserve">VAW </t>
  </si>
  <si>
    <t xml:space="preserve">LIT </t>
  </si>
  <si>
    <t xml:space="preserve">XME </t>
  </si>
  <si>
    <t xml:space="preserve">SIL </t>
  </si>
  <si>
    <t>PICK</t>
  </si>
  <si>
    <t>COPX</t>
  </si>
  <si>
    <t xml:space="preserve">MXI </t>
  </si>
  <si>
    <t>SILJ</t>
  </si>
  <si>
    <t xml:space="preserve">IYM </t>
  </si>
  <si>
    <t>NUGT</t>
  </si>
  <si>
    <t>REMX</t>
  </si>
  <si>
    <t xml:space="preserve">RTM </t>
  </si>
  <si>
    <t>FMAT</t>
  </si>
  <si>
    <t>JNUG</t>
  </si>
  <si>
    <t>RING</t>
  </si>
  <si>
    <t xml:space="preserve">FXZ </t>
  </si>
  <si>
    <t>WOOD</t>
  </si>
  <si>
    <t>SLVP</t>
  </si>
  <si>
    <t>SGDM</t>
  </si>
  <si>
    <t xml:space="preserve">SLX </t>
  </si>
  <si>
    <t xml:space="preserve">PYZ </t>
  </si>
  <si>
    <t>SGDJ</t>
  </si>
  <si>
    <t xml:space="preserve">CUT </t>
  </si>
  <si>
    <t>GOAU</t>
  </si>
  <si>
    <t>DUST</t>
  </si>
  <si>
    <t>JDST</t>
  </si>
  <si>
    <t xml:space="preserve">UYM </t>
  </si>
  <si>
    <t>GOEX</t>
  </si>
  <si>
    <t>PSCM</t>
  </si>
  <si>
    <t>JHMA</t>
  </si>
  <si>
    <t>FTAG</t>
  </si>
  <si>
    <t>GDXD</t>
  </si>
  <si>
    <t>CHIM</t>
  </si>
  <si>
    <t>GDXU</t>
  </si>
  <si>
    <t xml:space="preserve">SMN </t>
  </si>
  <si>
    <t xml:space="preserve">SBM </t>
  </si>
  <si>
    <t xml:space="preserve">XLU </t>
  </si>
  <si>
    <t xml:space="preserve">VPU </t>
  </si>
  <si>
    <t>FUTY</t>
  </si>
  <si>
    <t xml:space="preserve">IDU </t>
  </si>
  <si>
    <t xml:space="preserve">RYU </t>
  </si>
  <si>
    <t xml:space="preserve">FXU </t>
  </si>
  <si>
    <t xml:space="preserve">JXI </t>
  </si>
  <si>
    <t xml:space="preserve">PUI </t>
  </si>
  <si>
    <t>EBLU</t>
  </si>
  <si>
    <t>UTES</t>
  </si>
  <si>
    <t>PSCU</t>
  </si>
  <si>
    <t>UTSL</t>
  </si>
  <si>
    <t>JHMU</t>
  </si>
  <si>
    <t xml:space="preserve">UPW </t>
  </si>
  <si>
    <t>AQWA</t>
  </si>
  <si>
    <t xml:space="preserve">SDP </t>
  </si>
  <si>
    <t>CHIU</t>
  </si>
  <si>
    <t xml:space="preserve">XLP </t>
  </si>
  <si>
    <t>Staples</t>
  </si>
  <si>
    <t xml:space="preserve">VDC </t>
  </si>
  <si>
    <t>FSTA</t>
  </si>
  <si>
    <t xml:space="preserve">IYK </t>
  </si>
  <si>
    <t xml:space="preserve">KXI </t>
  </si>
  <si>
    <t xml:space="preserve">RHS </t>
  </si>
  <si>
    <t xml:space="preserve">FXG </t>
  </si>
  <si>
    <t xml:space="preserve">PSL </t>
  </si>
  <si>
    <t xml:space="preserve">PBJ </t>
  </si>
  <si>
    <t>PSCC</t>
  </si>
  <si>
    <t>JHMS</t>
  </si>
  <si>
    <t>CHIS</t>
  </si>
  <si>
    <t>IECS</t>
  </si>
  <si>
    <t xml:space="preserve">UGE </t>
  </si>
  <si>
    <t>FTXG</t>
  </si>
  <si>
    <t xml:space="preserve">SZK </t>
  </si>
  <si>
    <t>Full</t>
    <phoneticPr fontId="1" type="noConversion"/>
  </si>
  <si>
    <t>Mkt Cap_adj</t>
    <phoneticPr fontId="1" type="noConversion"/>
  </si>
  <si>
    <t>Sector_adj1</t>
    <phoneticPr fontId="1" type="noConversion"/>
  </si>
  <si>
    <t>Sector_adj2</t>
    <phoneticPr fontId="1" type="noConversion"/>
  </si>
  <si>
    <t>DM</t>
    <phoneticPr fontId="1" type="noConversion"/>
  </si>
  <si>
    <t>DM</t>
    <phoneticPr fontId="1" type="noConversion"/>
  </si>
  <si>
    <t>EM</t>
    <phoneticPr fontId="1" type="noConversion"/>
  </si>
  <si>
    <t>EM</t>
    <phoneticPr fontId="1" type="noConversion"/>
  </si>
  <si>
    <t>EWJ</t>
    <phoneticPr fontId="1" type="noConversion"/>
  </si>
  <si>
    <t>Japan</t>
    <phoneticPr fontId="1" type="noConversion"/>
  </si>
  <si>
    <t>EZU</t>
    <phoneticPr fontId="1" type="noConversion"/>
  </si>
  <si>
    <t>Eurozone</t>
    <phoneticPr fontId="1" type="noConversion"/>
  </si>
  <si>
    <t>MCHI</t>
    <phoneticPr fontId="1" type="noConversion"/>
  </si>
  <si>
    <t>China</t>
    <phoneticPr fontId="1" type="noConversion"/>
  </si>
  <si>
    <t>EWT</t>
    <phoneticPr fontId="1" type="noConversion"/>
  </si>
  <si>
    <t>Taiwan</t>
    <phoneticPr fontId="1" type="noConversion"/>
  </si>
  <si>
    <t>EWY</t>
    <phoneticPr fontId="1" type="noConversion"/>
  </si>
  <si>
    <t>Korea</t>
    <phoneticPr fontId="1" type="noConversion"/>
  </si>
  <si>
    <t>DM</t>
    <phoneticPr fontId="1" type="noConversion"/>
  </si>
  <si>
    <t>EWZ</t>
    <phoneticPr fontId="1" type="noConversion"/>
  </si>
  <si>
    <t>Brazil</t>
    <phoneticPr fontId="1" type="noConversion"/>
  </si>
  <si>
    <t>EM</t>
    <phoneticPr fontId="1" type="noConversion"/>
  </si>
  <si>
    <t>INDA</t>
    <phoneticPr fontId="1" type="noConversion"/>
  </si>
  <si>
    <t>India</t>
    <phoneticPr fontId="1" type="noConversion"/>
  </si>
  <si>
    <t>EM</t>
    <phoneticPr fontId="1" type="noConversion"/>
  </si>
  <si>
    <t>EWC</t>
    <phoneticPr fontId="1" type="noConversion"/>
  </si>
  <si>
    <t>Canada</t>
    <phoneticPr fontId="1" type="noConversion"/>
  </si>
  <si>
    <t>DM</t>
    <phoneticPr fontId="1" type="noConversion"/>
  </si>
  <si>
    <t>EWU</t>
    <phoneticPr fontId="1" type="noConversion"/>
  </si>
  <si>
    <t>UK</t>
    <phoneticPr fontId="1" type="noConversion"/>
  </si>
  <si>
    <t>EWG</t>
    <phoneticPr fontId="1" type="noConversion"/>
  </si>
  <si>
    <t>Germany</t>
    <phoneticPr fontId="1" type="noConversion"/>
  </si>
  <si>
    <t>DM</t>
    <phoneticPr fontId="1" type="noConversion"/>
  </si>
  <si>
    <t>EWA</t>
    <phoneticPr fontId="1" type="noConversion"/>
  </si>
  <si>
    <t>Australia</t>
    <phoneticPr fontId="1" type="noConversion"/>
  </si>
  <si>
    <t>EWW</t>
    <phoneticPr fontId="1" type="noConversion"/>
  </si>
  <si>
    <t>Mexico</t>
    <phoneticPr fontId="1" type="noConversion"/>
  </si>
  <si>
    <t>EM</t>
    <phoneticPr fontId="1" type="noConversion"/>
  </si>
  <si>
    <t>EWH</t>
    <phoneticPr fontId="1" type="noConversion"/>
  </si>
  <si>
    <t>HongKong</t>
    <phoneticPr fontId="1" type="noConversion"/>
  </si>
  <si>
    <t>EWI</t>
    <phoneticPr fontId="1" type="noConversion"/>
  </si>
  <si>
    <t>Italy</t>
    <phoneticPr fontId="1" type="noConversion"/>
  </si>
  <si>
    <t>EWP</t>
    <phoneticPr fontId="1" type="noConversion"/>
  </si>
  <si>
    <t>Spain</t>
    <phoneticPr fontId="1" type="noConversion"/>
  </si>
  <si>
    <t>VNM</t>
    <phoneticPr fontId="1" type="noConversion"/>
  </si>
  <si>
    <t>Vietnam</t>
    <phoneticPr fontId="1" type="noConversion"/>
  </si>
  <si>
    <t>EWD</t>
    <phoneticPr fontId="1" type="noConversion"/>
  </si>
  <si>
    <t>Sweden</t>
    <phoneticPr fontId="1" type="noConversion"/>
  </si>
  <si>
    <t>ECH</t>
    <phoneticPr fontId="1" type="noConversion"/>
  </si>
  <si>
    <t>Chile</t>
    <phoneticPr fontId="1" type="noConversion"/>
  </si>
  <si>
    <t>EIDO</t>
    <phoneticPr fontId="1" type="noConversion"/>
  </si>
  <si>
    <t>Indonesia</t>
    <phoneticPr fontId="1" type="noConversion"/>
  </si>
  <si>
    <t>EM</t>
    <phoneticPr fontId="1" type="noConversion"/>
  </si>
  <si>
    <t>SPY</t>
    <phoneticPr fontId="1" type="noConversion"/>
  </si>
  <si>
    <t>United States</t>
    <phoneticPr fontId="1" type="noConversion"/>
  </si>
  <si>
    <t>EWQ</t>
    <phoneticPr fontId="1" type="noConversion"/>
  </si>
  <si>
    <t>France</t>
    <phoneticPr fontId="1" type="noConversion"/>
  </si>
  <si>
    <t>RSX</t>
    <phoneticPr fontId="1" type="noConversion"/>
  </si>
  <si>
    <t>Russia</t>
    <phoneticPr fontId="1" type="noConversion"/>
  </si>
  <si>
    <t>SPY us equity</t>
  </si>
  <si>
    <t>EWJ us equity</t>
  </si>
  <si>
    <t>EZU us equity</t>
  </si>
  <si>
    <t>MCHI us equity</t>
  </si>
  <si>
    <t>EWT us equity</t>
  </si>
  <si>
    <t>EWY us equity</t>
  </si>
  <si>
    <t>EWZ us equity</t>
  </si>
  <si>
    <t>INDA us equity</t>
  </si>
  <si>
    <t>EWC us equity</t>
  </si>
  <si>
    <t>EWU us equity</t>
  </si>
  <si>
    <t>EWQ us equity</t>
  </si>
  <si>
    <t>EWG us equity</t>
  </si>
  <si>
    <t>EWA us equity</t>
  </si>
  <si>
    <t>EWW us equity</t>
  </si>
  <si>
    <t>EWH us equity</t>
  </si>
  <si>
    <t>EWI us equity</t>
  </si>
  <si>
    <t>EWP us equity</t>
  </si>
  <si>
    <t>VNM us equity</t>
  </si>
  <si>
    <t>EWD us equity</t>
  </si>
  <si>
    <t>ECH us equity</t>
  </si>
  <si>
    <t>EIDO us equity</t>
  </si>
  <si>
    <t>RSX us equity</t>
  </si>
  <si>
    <t>Sector_adj1</t>
  </si>
  <si>
    <t>Sector_adj2</t>
  </si>
  <si>
    <t>SPY</t>
  </si>
  <si>
    <t>United States</t>
  </si>
  <si>
    <t>DM</t>
  </si>
  <si>
    <t>Global Market</t>
  </si>
  <si>
    <t>EM</t>
  </si>
  <si>
    <t>EWJ</t>
  </si>
  <si>
    <t>Japan</t>
  </si>
  <si>
    <t>EZU</t>
  </si>
  <si>
    <t>Eurozone</t>
  </si>
  <si>
    <t>MCHI</t>
  </si>
  <si>
    <t>China</t>
  </si>
  <si>
    <t>EWT</t>
  </si>
  <si>
    <t>Taiwan</t>
  </si>
  <si>
    <t>EWY</t>
  </si>
  <si>
    <t>Korea</t>
  </si>
  <si>
    <t>EWZ</t>
  </si>
  <si>
    <t>Brazil</t>
  </si>
  <si>
    <t>INDA</t>
  </si>
  <si>
    <t>India</t>
  </si>
  <si>
    <t>EWC</t>
  </si>
  <si>
    <t>Canada</t>
  </si>
  <si>
    <t>EWU</t>
  </si>
  <si>
    <t>UK</t>
  </si>
  <si>
    <t>EWQ</t>
  </si>
  <si>
    <t>France</t>
  </si>
  <si>
    <t>EWG</t>
  </si>
  <si>
    <t>Germany</t>
  </si>
  <si>
    <t>EWA</t>
  </si>
  <si>
    <t>Australia</t>
  </si>
  <si>
    <t>EWW</t>
  </si>
  <si>
    <t>Mexico</t>
  </si>
  <si>
    <t>EWH</t>
  </si>
  <si>
    <t>HongKong</t>
  </si>
  <si>
    <t>EWI</t>
  </si>
  <si>
    <t>Italy</t>
  </si>
  <si>
    <t>EWP</t>
  </si>
  <si>
    <t>Spain</t>
  </si>
  <si>
    <t>VNM</t>
  </si>
  <si>
    <t>Vietnam</t>
  </si>
  <si>
    <t>EWD</t>
  </si>
  <si>
    <t>Sweden</t>
  </si>
  <si>
    <t>ECH</t>
  </si>
  <si>
    <t>Chile</t>
  </si>
  <si>
    <t>EIDO</t>
  </si>
  <si>
    <t>Indonesia</t>
  </si>
  <si>
    <t>RSX</t>
  </si>
  <si>
    <t>Russia</t>
  </si>
  <si>
    <t>MTD 수익률(%)</t>
  </si>
  <si>
    <t>MTD 수익률(%)</t>
    <phoneticPr fontId="1" type="noConversion"/>
  </si>
  <si>
    <t>MTD 수익률(%)</t>
    <phoneticPr fontId="1" type="noConversion"/>
  </si>
  <si>
    <t>EM</t>
    <phoneticPr fontId="1" type="noConversion"/>
  </si>
  <si>
    <t>EM</t>
    <phoneticPr fontId="1" type="noConversion"/>
  </si>
  <si>
    <t>VGT  3.38%</t>
  </si>
  <si>
    <t>XLK  3.48%</t>
  </si>
  <si>
    <t>FDN  1.94%</t>
  </si>
  <si>
    <t>XLF  -0.28%</t>
  </si>
  <si>
    <t>VFH  0.48%</t>
  </si>
  <si>
    <t>KRE  5.59%</t>
  </si>
  <si>
    <t>XLV  -0.63%</t>
  </si>
  <si>
    <t>VHT  -0.61%</t>
  </si>
  <si>
    <t>IBB  -4.03%</t>
  </si>
  <si>
    <t>IHI  -1.37%</t>
  </si>
  <si>
    <t>#N/A N/A</t>
  </si>
  <si>
    <t>XLY  1.23%</t>
  </si>
  <si>
    <t>VNQ  1.29%</t>
  </si>
  <si>
    <t>XLE  0.98%</t>
  </si>
  <si>
    <t>XLI  2.5%</t>
  </si>
  <si>
    <t>GDX  10.06%</t>
  </si>
  <si>
    <t>XLU  0.93%</t>
  </si>
  <si>
    <t>SPY 1.79%</t>
  </si>
  <si>
    <t>EWJ 2.37%</t>
  </si>
  <si>
    <t>EZU 0.94%</t>
  </si>
  <si>
    <t>MCHI 1.3%</t>
  </si>
  <si>
    <t>EWT 3.88%</t>
  </si>
  <si>
    <t>EWY 0.47%</t>
  </si>
  <si>
    <t>EWZ 5.26%</t>
  </si>
  <si>
    <t>INDA 3.67%</t>
  </si>
  <si>
    <t>EWC 1.84%</t>
  </si>
  <si>
    <t>EWU -0.6%</t>
  </si>
  <si>
    <t>EWQ 1.66%</t>
  </si>
  <si>
    <t>EWG 0.57%</t>
  </si>
  <si>
    <t>EWA -1.4%</t>
  </si>
  <si>
    <t>EWW 0.34%</t>
  </si>
  <si>
    <t>EWH -0.05%</t>
  </si>
  <si>
    <t>EWI 1.11%</t>
  </si>
  <si>
    <t>EWP -1.99%</t>
  </si>
  <si>
    <t>VNM 2.22%</t>
  </si>
  <si>
    <t>EWD 1.55%</t>
  </si>
  <si>
    <t>ECH 9.06%</t>
  </si>
  <si>
    <t>EIDO -1.26%</t>
  </si>
  <si>
    <t>RSX -2.07%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</si>
</sst>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2"/>
  <sheetViews>
    <sheetView workbookViewId="0">
      <selection activeCell="D7" sqref="D7"/>
    </sheetView>
  </sheetViews>
  <sheetFormatPr defaultRowHeight="17.399999999999999" x14ac:dyDescent="0.4"/>
  <cols>
    <col min="1" max="1" width="11.09765625" bestFit="1" customWidth="1"/>
    <col min="3" max="3" width="9.19921875" customWidth="1"/>
  </cols>
  <sheetData>
    <row r="1" spans="1:7" x14ac:dyDescent="0.4">
      <c r="A1" s="2">
        <f ca="1">TODAY()</f>
        <v>44516</v>
      </c>
    </row>
    <row r="2" spans="1:7" x14ac:dyDescent="0.4">
      <c r="A2" s="2">
        <f ca="1">EOMONTH(A1, -1)</f>
        <v>44500</v>
      </c>
    </row>
    <row r="3" spans="1:7" x14ac:dyDescent="0.4">
      <c r="A3" t="s">
        <v>1</v>
      </c>
      <c r="B3" t="s">
        <v>883</v>
      </c>
      <c r="C3" t="s">
        <v>896</v>
      </c>
      <c r="D3" t="s">
        <v>1467</v>
      </c>
      <c r="E3" t="s">
        <v>886</v>
      </c>
      <c r="F3" t="s">
        <v>881</v>
      </c>
      <c r="G3" t="s">
        <v>880</v>
      </c>
    </row>
    <row r="4" spans="1:7" x14ac:dyDescent="0.4">
      <c r="A4" t="str">
        <f t="shared" ref="A4:A67" si="0">LEFT(B4, 4)</f>
        <v xml:space="preserve">VGT </v>
      </c>
      <c r="B4" t="s">
        <v>19</v>
      </c>
      <c r="C4" t="e">
        <f ca="1">_xll.BDP(B4, "rr902")</f>
        <v>#NAME?</v>
      </c>
      <c r="D4" t="e">
        <f ca="1">_xll.BDP(B4, "interval_percent_change", "start_date_override", TEXT($A$2, "YYYYMMDD"), "end_date_override", TEXT($A$1, "YYYYMMDD"), "market_data_override", "Px_last")</f>
        <v>#NAME?</v>
      </c>
      <c r="E4" t="s">
        <v>4</v>
      </c>
      <c r="F4" t="s">
        <v>894</v>
      </c>
      <c r="G4" t="e">
        <f t="shared" ref="G4:G6" ca="1" si="1">A4&amp;" "&amp;ROUNDUP(D4, 2)&amp;"%"</f>
        <v>#NAME?</v>
      </c>
    </row>
    <row r="5" spans="1:7" x14ac:dyDescent="0.4">
      <c r="A5" t="str">
        <f t="shared" si="0"/>
        <v xml:space="preserve">XLK </v>
      </c>
      <c r="B5" t="s">
        <v>37</v>
      </c>
      <c r="C5" t="e">
        <f ca="1">_xll.BDP(B5, "rr902")</f>
        <v>#NAME?</v>
      </c>
      <c r="D5" t="e">
        <f ca="1">_xll.BDP(B5, "interval_percent_change", "start_date_override", TEXT($A$2, "YYYYMMDD"), "end_date_override", TEXT($A$1, "YYYYMMDD"), "market_data_override", "Px_last")</f>
        <v>#NAME?</v>
      </c>
      <c r="E5" t="s">
        <v>4</v>
      </c>
      <c r="F5" t="s">
        <v>894</v>
      </c>
      <c r="G5" t="e">
        <f t="shared" ca="1" si="1"/>
        <v>#NAME?</v>
      </c>
    </row>
    <row r="6" spans="1:7" x14ac:dyDescent="0.4">
      <c r="A6" t="str">
        <f t="shared" si="0"/>
        <v xml:space="preserve">FDN </v>
      </c>
      <c r="B6" t="s">
        <v>53</v>
      </c>
      <c r="C6" t="e">
        <f ca="1">_xll.BDP(B6, "rr902")</f>
        <v>#NAME?</v>
      </c>
      <c r="D6" t="e">
        <f ca="1">_xll.BDP(B6, "interval_percent_change", "start_date_override", TEXT($A$2, "YYYYMMDD"), "end_date_override", TEXT($A$1, "YYYYMMDD"), "market_data_override", "Px_last")</f>
        <v>#NAME?</v>
      </c>
      <c r="E6" t="s">
        <v>4</v>
      </c>
      <c r="F6" t="s">
        <v>894</v>
      </c>
      <c r="G6" t="e">
        <f t="shared" ca="1" si="1"/>
        <v>#NAME?</v>
      </c>
    </row>
    <row r="7" spans="1:7" x14ac:dyDescent="0.4">
      <c r="A7" t="str">
        <f t="shared" si="0"/>
        <v xml:space="preserve">IYW </v>
      </c>
      <c r="B7" t="s">
        <v>70</v>
      </c>
      <c r="C7" t="e">
        <f ca="1">_xll.BDP(B7, "rr902")</f>
        <v>#NAME?</v>
      </c>
      <c r="D7" t="e">
        <f ca="1">_xll.BDP(B7, "interval_percent_change", "start_date_override", TEXT($A$2, "YYYYMMDD"), "end_date_override", TEXT($A$1, "YYYYMMDD"), "market_data_override", "Px_last")</f>
        <v>#NAME?</v>
      </c>
      <c r="E7" t="s">
        <v>4</v>
      </c>
      <c r="F7" t="s">
        <v>894</v>
      </c>
      <c r="G7" t="str">
        <f>A7</f>
        <v xml:space="preserve">IYW </v>
      </c>
    </row>
    <row r="8" spans="1:7" x14ac:dyDescent="0.4">
      <c r="A8" t="str">
        <f t="shared" si="0"/>
        <v>SKYY</v>
      </c>
      <c r="B8" t="s">
        <v>86</v>
      </c>
      <c r="C8" t="e">
        <f ca="1">_xll.BDP(B8, "rr902")</f>
        <v>#NAME?</v>
      </c>
      <c r="D8" t="e">
        <f ca="1">_xll.BDP(B8, "interval_percent_change", "start_date_override", TEXT($A$2, "YYYYMMDD"), "end_date_override", TEXT($A$1, "YYYYMMDD"), "market_data_override", "Px_last")</f>
        <v>#NAME?</v>
      </c>
      <c r="E8" t="s">
        <v>4</v>
      </c>
      <c r="F8" t="s">
        <v>894</v>
      </c>
      <c r="G8" t="str">
        <f t="shared" ref="G8:G71" si="2">A8</f>
        <v>SKYY</v>
      </c>
    </row>
    <row r="9" spans="1:7" x14ac:dyDescent="0.4">
      <c r="A9" t="str">
        <f t="shared" si="0"/>
        <v>SOXX</v>
      </c>
      <c r="B9" t="s">
        <v>102</v>
      </c>
      <c r="C9" t="e">
        <f ca="1">_xll.BDP(B9, "rr902")</f>
        <v>#NAME?</v>
      </c>
      <c r="D9" t="e">
        <f ca="1">_xll.BDP(B9, "interval_percent_change", "start_date_override", TEXT($A$2, "YYYYMMDD"), "end_date_override", TEXT($A$1, "YYYYMMDD"), "market_data_override", "Px_last")</f>
        <v>#NAME?</v>
      </c>
      <c r="E9" t="s">
        <v>4</v>
      </c>
      <c r="F9" t="s">
        <v>894</v>
      </c>
      <c r="G9" t="str">
        <f t="shared" si="2"/>
        <v>SOXX</v>
      </c>
    </row>
    <row r="10" spans="1:7" x14ac:dyDescent="0.4">
      <c r="A10" t="str">
        <f t="shared" si="0"/>
        <v>FTEC</v>
      </c>
      <c r="B10" t="s">
        <v>119</v>
      </c>
      <c r="C10" t="e">
        <f ca="1">_xll.BDP(B10, "rr902")</f>
        <v>#NAME?</v>
      </c>
      <c r="D10" t="e">
        <f ca="1">_xll.BDP(B10, "interval_percent_change", "start_date_override", TEXT($A$2, "YYYYMMDD"), "end_date_override", TEXT($A$1, "YYYYMMDD"), "market_data_override", "Px_last")</f>
        <v>#NAME?</v>
      </c>
      <c r="E10" t="s">
        <v>4</v>
      </c>
      <c r="F10" t="s">
        <v>894</v>
      </c>
      <c r="G10" t="str">
        <f t="shared" si="2"/>
        <v>FTEC</v>
      </c>
    </row>
    <row r="11" spans="1:7" x14ac:dyDescent="0.4">
      <c r="A11" t="str">
        <f t="shared" si="0"/>
        <v xml:space="preserve">SMH </v>
      </c>
      <c r="B11" t="s">
        <v>135</v>
      </c>
      <c r="C11" t="e">
        <f ca="1">_xll.BDP(B11, "rr902")</f>
        <v>#NAME?</v>
      </c>
      <c r="D11" t="e">
        <f ca="1">_xll.BDP(B11, "interval_percent_change", "start_date_override", TEXT($A$2, "YYYYMMDD"), "end_date_override", TEXT($A$1, "YYYYMMDD"), "market_data_override", "Px_last")</f>
        <v>#NAME?</v>
      </c>
      <c r="E11" t="s">
        <v>4</v>
      </c>
      <c r="F11" t="s">
        <v>894</v>
      </c>
      <c r="G11" t="str">
        <f t="shared" si="2"/>
        <v xml:space="preserve">SMH </v>
      </c>
    </row>
    <row r="12" spans="1:7" x14ac:dyDescent="0.4">
      <c r="A12" t="str">
        <f t="shared" si="0"/>
        <v xml:space="preserve">IGV </v>
      </c>
      <c r="B12" t="s">
        <v>151</v>
      </c>
      <c r="C12" t="e">
        <f ca="1">_xll.BDP(B12, "rr902")</f>
        <v>#NAME?</v>
      </c>
      <c r="D12" t="e">
        <f ca="1">_xll.BDP(B12, "interval_percent_change", "start_date_override", TEXT($A$2, "YYYYMMDD"), "end_date_override", TEXT($A$1, "YYYYMMDD"), "market_data_override", "Px_last")</f>
        <v>#NAME?</v>
      </c>
      <c r="E12" t="s">
        <v>4</v>
      </c>
      <c r="F12" t="s">
        <v>894</v>
      </c>
      <c r="G12" t="str">
        <f t="shared" si="2"/>
        <v xml:space="preserve">IGV </v>
      </c>
    </row>
    <row r="13" spans="1:7" x14ac:dyDescent="0.4">
      <c r="A13" t="str">
        <f t="shared" si="0"/>
        <v xml:space="preserve">QLD </v>
      </c>
      <c r="B13" t="s">
        <v>168</v>
      </c>
      <c r="C13" t="e">
        <f ca="1">_xll.BDP(B13, "rr902")</f>
        <v>#NAME?</v>
      </c>
      <c r="D13" t="e">
        <f ca="1">_xll.BDP(B13, "interval_percent_change", "start_date_override", TEXT($A$2, "YYYYMMDD"), "end_date_override", TEXT($A$1, "YYYYMMDD"), "market_data_override", "Px_last")</f>
        <v>#NAME?</v>
      </c>
      <c r="E13" t="s">
        <v>4</v>
      </c>
      <c r="F13" t="s">
        <v>894</v>
      </c>
      <c r="G13" t="str">
        <f t="shared" si="2"/>
        <v xml:space="preserve">QLD </v>
      </c>
    </row>
    <row r="14" spans="1:7" x14ac:dyDescent="0.4">
      <c r="A14" t="str">
        <f t="shared" si="0"/>
        <v>KWEB</v>
      </c>
      <c r="B14" t="s">
        <v>63</v>
      </c>
      <c r="C14" t="e">
        <f ca="1">_xll.BDP(B14, "rr902")</f>
        <v>#NAME?</v>
      </c>
      <c r="D14" t="e">
        <f ca="1">_xll.BDP(B14, "interval_percent_change", "start_date_override", TEXT($A$2, "YYYYMMDD"), "end_date_override", TEXT($A$1, "YYYYMMDD"), "market_data_override", "Px_last")</f>
        <v>#NAME?</v>
      </c>
      <c r="E14" t="s">
        <v>4</v>
      </c>
      <c r="F14" t="s">
        <v>894</v>
      </c>
      <c r="G14" t="str">
        <f t="shared" si="2"/>
        <v>KWEB</v>
      </c>
    </row>
    <row r="15" spans="1:7" x14ac:dyDescent="0.4">
      <c r="A15" t="str">
        <f t="shared" si="0"/>
        <v>SOXL</v>
      </c>
      <c r="B15" t="s">
        <v>198</v>
      </c>
      <c r="C15" t="e">
        <f ca="1">_xll.BDP(B15, "rr902")</f>
        <v>#NAME?</v>
      </c>
      <c r="D15" t="e">
        <f ca="1">_xll.BDP(B15, "interval_percent_change", "start_date_override", TEXT($A$2, "YYYYMMDD"), "end_date_override", TEXT($A$1, "YYYYMMDD"), "market_data_override", "Px_last")</f>
        <v>#NAME?</v>
      </c>
      <c r="E15" t="s">
        <v>4</v>
      </c>
      <c r="F15" t="s">
        <v>894</v>
      </c>
      <c r="G15" t="str">
        <f t="shared" si="2"/>
        <v>SOXL</v>
      </c>
    </row>
    <row r="16" spans="1:7" x14ac:dyDescent="0.4">
      <c r="A16" t="str">
        <f t="shared" si="0"/>
        <v xml:space="preserve">IXN </v>
      </c>
      <c r="B16" t="s">
        <v>214</v>
      </c>
      <c r="C16" t="e">
        <f ca="1">_xll.BDP(B16, "rr902")</f>
        <v>#NAME?</v>
      </c>
      <c r="D16" t="e">
        <f ca="1">_xll.BDP(B16, "interval_percent_change", "start_date_override", TEXT($A$2, "YYYYMMDD"), "end_date_override", TEXT($A$1, "YYYYMMDD"), "market_data_override", "Px_last")</f>
        <v>#NAME?</v>
      </c>
      <c r="E16" t="s">
        <v>4</v>
      </c>
      <c r="F16" t="s">
        <v>894</v>
      </c>
      <c r="G16" t="str">
        <f t="shared" si="2"/>
        <v xml:space="preserve">IXN </v>
      </c>
    </row>
    <row r="17" spans="1:7" x14ac:dyDescent="0.4">
      <c r="A17" t="str">
        <f t="shared" si="0"/>
        <v>CIBR</v>
      </c>
      <c r="B17" t="s">
        <v>231</v>
      </c>
      <c r="C17" t="e">
        <f ca="1">_xll.BDP(B17, "rr902")</f>
        <v>#NAME?</v>
      </c>
      <c r="D17" t="e">
        <f ca="1">_xll.BDP(B17, "interval_percent_change", "start_date_override", TEXT($A$2, "YYYYMMDD"), "end_date_override", TEXT($A$1, "YYYYMMDD"), "market_data_override", "Px_last")</f>
        <v>#NAME?</v>
      </c>
      <c r="E17" t="s">
        <v>4</v>
      </c>
      <c r="F17" t="s">
        <v>894</v>
      </c>
      <c r="G17" t="str">
        <f t="shared" si="2"/>
        <v>CIBR</v>
      </c>
    </row>
    <row r="18" spans="1:7" x14ac:dyDescent="0.4">
      <c r="A18" t="str">
        <f t="shared" si="0"/>
        <v>QTEC</v>
      </c>
      <c r="B18" t="s">
        <v>247</v>
      </c>
      <c r="C18" t="e">
        <f ca="1">_xll.BDP(B18, "rr902")</f>
        <v>#NAME?</v>
      </c>
      <c r="D18" t="e">
        <f ca="1">_xll.BDP(B18, "interval_percent_change", "start_date_override", TEXT($A$2, "YYYYMMDD"), "end_date_override", TEXT($A$1, "YYYYMMDD"), "market_data_override", "Px_last")</f>
        <v>#NAME?</v>
      </c>
      <c r="E18" t="s">
        <v>4</v>
      </c>
      <c r="F18" t="s">
        <v>894</v>
      </c>
      <c r="G18" t="str">
        <f t="shared" si="2"/>
        <v>QTEC</v>
      </c>
    </row>
    <row r="19" spans="1:7" x14ac:dyDescent="0.4">
      <c r="A19" t="str">
        <f t="shared" si="0"/>
        <v xml:space="preserve">IGM </v>
      </c>
      <c r="B19" t="s">
        <v>264</v>
      </c>
      <c r="C19" t="e">
        <f ca="1">_xll.BDP(B19, "rr902")</f>
        <v>#NAME?</v>
      </c>
      <c r="D19" t="e">
        <f ca="1">_xll.BDP(B19, "interval_percent_change", "start_date_override", TEXT($A$2, "YYYYMMDD"), "end_date_override", TEXT($A$1, "YYYYMMDD"), "market_data_override", "Px_last")</f>
        <v>#NAME?</v>
      </c>
      <c r="E19" t="s">
        <v>4</v>
      </c>
      <c r="F19" t="s">
        <v>894</v>
      </c>
      <c r="G19" t="str">
        <f t="shared" si="2"/>
        <v xml:space="preserve">IGM </v>
      </c>
    </row>
    <row r="20" spans="1:7" x14ac:dyDescent="0.4">
      <c r="A20" t="str">
        <f t="shared" si="0"/>
        <v>QYLD</v>
      </c>
      <c r="B20" t="s">
        <v>280</v>
      </c>
      <c r="C20" t="e">
        <f ca="1">_xll.BDP(B20, "rr902")</f>
        <v>#NAME?</v>
      </c>
      <c r="D20" t="e">
        <f ca="1">_xll.BDP(B20, "interval_percent_change", "start_date_override", TEXT($A$2, "YYYYMMDD"), "end_date_override", TEXT($A$1, "YYYYMMDD"), "market_data_override", "Px_last")</f>
        <v>#NAME?</v>
      </c>
      <c r="E20" t="s">
        <v>4</v>
      </c>
      <c r="F20" t="s">
        <v>894</v>
      </c>
      <c r="G20" t="str">
        <f t="shared" si="2"/>
        <v>QYLD</v>
      </c>
    </row>
    <row r="21" spans="1:7" x14ac:dyDescent="0.4">
      <c r="A21" t="str">
        <f t="shared" si="0"/>
        <v xml:space="preserve">RYT </v>
      </c>
      <c r="B21" t="s">
        <v>295</v>
      </c>
      <c r="C21" t="e">
        <f ca="1">_xll.BDP(B21, "rr902")</f>
        <v>#NAME?</v>
      </c>
      <c r="D21" t="e">
        <f ca="1">_xll.BDP(B21, "interval_percent_change", "start_date_override", TEXT($A$2, "YYYYMMDD"), "end_date_override", TEXT($A$1, "YYYYMMDD"), "market_data_override", "Px_last")</f>
        <v>#NAME?</v>
      </c>
      <c r="E21" t="s">
        <v>4</v>
      </c>
      <c r="F21" t="s">
        <v>894</v>
      </c>
      <c r="G21" t="str">
        <f t="shared" si="2"/>
        <v xml:space="preserve">RYT </v>
      </c>
    </row>
    <row r="22" spans="1:7" x14ac:dyDescent="0.4">
      <c r="A22" t="str">
        <f t="shared" si="0"/>
        <v xml:space="preserve">FXL </v>
      </c>
      <c r="B22" t="s">
        <v>308</v>
      </c>
      <c r="C22" t="e">
        <f ca="1">_xll.BDP(B22, "rr902")</f>
        <v>#NAME?</v>
      </c>
      <c r="D22" t="e">
        <f ca="1">_xll.BDP(B22, "interval_percent_change", "start_date_override", TEXT($A$2, "YYYYMMDD"), "end_date_override", TEXT($A$1, "YYYYMMDD"), "market_data_override", "Px_last")</f>
        <v>#NAME?</v>
      </c>
      <c r="E22" t="s">
        <v>4</v>
      </c>
      <c r="F22" t="s">
        <v>894</v>
      </c>
      <c r="G22" t="str">
        <f t="shared" si="2"/>
        <v xml:space="preserve">FXL </v>
      </c>
    </row>
    <row r="23" spans="1:7" x14ac:dyDescent="0.4">
      <c r="A23" t="str">
        <f t="shared" si="0"/>
        <v>HACK</v>
      </c>
      <c r="B23" t="s">
        <v>321</v>
      </c>
      <c r="C23" t="e">
        <f ca="1">_xll.BDP(B23, "rr902")</f>
        <v>#NAME?</v>
      </c>
      <c r="D23" t="e">
        <f ca="1">_xll.BDP(B23, "interval_percent_change", "start_date_override", TEXT($A$2, "YYYYMMDD"), "end_date_override", TEXT($A$1, "YYYYMMDD"), "market_data_override", "Px_last")</f>
        <v>#NAME?</v>
      </c>
      <c r="E23" t="s">
        <v>4</v>
      </c>
      <c r="F23" t="s">
        <v>894</v>
      </c>
      <c r="G23" t="str">
        <f t="shared" si="2"/>
        <v>HACK</v>
      </c>
    </row>
    <row r="24" spans="1:7" x14ac:dyDescent="0.4">
      <c r="A24" t="str">
        <f t="shared" si="0"/>
        <v>TECL</v>
      </c>
      <c r="B24" t="s">
        <v>335</v>
      </c>
      <c r="C24" t="e">
        <f ca="1">_xll.BDP(B24, "rr902")</f>
        <v>#NAME?</v>
      </c>
      <c r="D24" t="e">
        <f ca="1">_xll.BDP(B24, "interval_percent_change", "start_date_override", TEXT($A$2, "YYYYMMDD"), "end_date_override", TEXT($A$1, "YYYYMMDD"), "market_data_override", "Px_last")</f>
        <v>#NAME?</v>
      </c>
      <c r="E24" t="s">
        <v>4</v>
      </c>
      <c r="F24" t="s">
        <v>894</v>
      </c>
      <c r="G24" t="str">
        <f t="shared" si="2"/>
        <v>TECL</v>
      </c>
    </row>
    <row r="25" spans="1:7" x14ac:dyDescent="0.4">
      <c r="A25" t="str">
        <f t="shared" si="0"/>
        <v>TDIV</v>
      </c>
      <c r="B25" t="s">
        <v>348</v>
      </c>
      <c r="C25" t="e">
        <f ca="1">_xll.BDP(B25, "rr902")</f>
        <v>#NAME?</v>
      </c>
      <c r="D25" t="e">
        <f ca="1">_xll.BDP(B25, "interval_percent_change", "start_date_override", TEXT($A$2, "YYYYMMDD"), "end_date_override", TEXT($A$1, "YYYYMMDD"), "market_data_override", "Px_last")</f>
        <v>#NAME?</v>
      </c>
      <c r="E25" t="s">
        <v>4</v>
      </c>
      <c r="F25" t="s">
        <v>894</v>
      </c>
      <c r="G25" t="str">
        <f t="shared" si="2"/>
        <v>TDIV</v>
      </c>
    </row>
    <row r="26" spans="1:7" x14ac:dyDescent="0.4">
      <c r="A26" t="str">
        <f t="shared" si="0"/>
        <v>CQQQ</v>
      </c>
      <c r="B26" t="s">
        <v>112</v>
      </c>
      <c r="C26" t="e">
        <f ca="1">_xll.BDP(B26, "rr902")</f>
        <v>#NAME?</v>
      </c>
      <c r="D26" t="e">
        <f ca="1">_xll.BDP(B26, "interval_percent_change", "start_date_override", TEXT($A$2, "YYYYMMDD"), "end_date_override", TEXT($A$1, "YYYYMMDD"), "market_data_override", "Px_last")</f>
        <v>#NAME?</v>
      </c>
      <c r="E26" t="s">
        <v>4</v>
      </c>
      <c r="F26" t="s">
        <v>894</v>
      </c>
      <c r="G26" t="str">
        <f t="shared" si="2"/>
        <v>CQQQ</v>
      </c>
    </row>
    <row r="27" spans="1:7" x14ac:dyDescent="0.4">
      <c r="A27" t="str">
        <f t="shared" si="0"/>
        <v>EMQQ</v>
      </c>
      <c r="B27" t="s">
        <v>208</v>
      </c>
      <c r="C27" t="e">
        <f ca="1">_xll.BDP(B27, "rr902")</f>
        <v>#NAME?</v>
      </c>
      <c r="D27" t="e">
        <f ca="1">_xll.BDP(B27, "interval_percent_change", "start_date_override", TEXT($A$2, "YYYYMMDD"), "end_date_override", TEXT($A$1, "YYYYMMDD"), "market_data_override", "Px_last")</f>
        <v>#NAME?</v>
      </c>
      <c r="E27" t="s">
        <v>4</v>
      </c>
      <c r="F27" t="s">
        <v>894</v>
      </c>
      <c r="G27" t="str">
        <f t="shared" si="2"/>
        <v>EMQQ</v>
      </c>
    </row>
    <row r="28" spans="1:7" x14ac:dyDescent="0.4">
      <c r="A28" t="str">
        <f t="shared" si="0"/>
        <v>FNGU</v>
      </c>
      <c r="B28" t="s">
        <v>384</v>
      </c>
      <c r="C28" t="e">
        <f ca="1">_xll.BDP(B28, "rr902")</f>
        <v>#NAME?</v>
      </c>
      <c r="D28" t="e">
        <f ca="1">_xll.BDP(B28, "interval_percent_change", "start_date_override", TEXT($A$2, "YYYYMMDD"), "end_date_override", TEXT($A$1, "YYYYMMDD"), "market_data_override", "Px_last")</f>
        <v>#NAME?</v>
      </c>
      <c r="E28" t="s">
        <v>4</v>
      </c>
      <c r="F28" t="s">
        <v>894</v>
      </c>
      <c r="G28" t="str">
        <f t="shared" si="2"/>
        <v>FNGU</v>
      </c>
    </row>
    <row r="29" spans="1:7" x14ac:dyDescent="0.4">
      <c r="A29" t="str">
        <f t="shared" si="0"/>
        <v>CLOU</v>
      </c>
      <c r="B29" t="s">
        <v>397</v>
      </c>
      <c r="C29" t="e">
        <f ca="1">_xll.BDP(B29, "rr902")</f>
        <v>#NAME?</v>
      </c>
      <c r="D29" t="e">
        <f ca="1">_xll.BDP(B29, "interval_percent_change", "start_date_override", TEXT($A$2, "YYYYMMDD"), "end_date_override", TEXT($A$1, "YYYYMMDD"), "market_data_override", "Px_last")</f>
        <v>#NAME?</v>
      </c>
      <c r="E29" t="s">
        <v>4</v>
      </c>
      <c r="F29" t="s">
        <v>894</v>
      </c>
      <c r="G29" t="str">
        <f t="shared" si="2"/>
        <v>CLOU</v>
      </c>
    </row>
    <row r="30" spans="1:7" x14ac:dyDescent="0.4">
      <c r="A30" t="str">
        <f t="shared" si="0"/>
        <v>IPAY</v>
      </c>
      <c r="B30" t="s">
        <v>408</v>
      </c>
      <c r="C30" t="e">
        <f ca="1">_xll.BDP(B30, "rr902")</f>
        <v>#NAME?</v>
      </c>
      <c r="D30" t="e">
        <f ca="1">_xll.BDP(B30, "interval_percent_change", "start_date_override", TEXT($A$2, "YYYYMMDD"), "end_date_override", TEXT($A$1, "YYYYMMDD"), "market_data_override", "Px_last")</f>
        <v>#NAME?</v>
      </c>
      <c r="E30" t="s">
        <v>4</v>
      </c>
      <c r="F30" t="s">
        <v>894</v>
      </c>
      <c r="G30" t="str">
        <f t="shared" si="2"/>
        <v>IPAY</v>
      </c>
    </row>
    <row r="31" spans="1:7" x14ac:dyDescent="0.4">
      <c r="A31" t="str">
        <f t="shared" si="0"/>
        <v>FINX</v>
      </c>
      <c r="B31" t="s">
        <v>420</v>
      </c>
      <c r="C31" t="e">
        <f ca="1">_xll.BDP(B31, "rr902")</f>
        <v>#NAME?</v>
      </c>
      <c r="D31" t="e">
        <f ca="1">_xll.BDP(B31, "interval_percent_change", "start_date_override", TEXT($A$2, "YYYYMMDD"), "end_date_override", TEXT($A$1, "YYYYMMDD"), "market_data_override", "Px_last")</f>
        <v>#NAME?</v>
      </c>
      <c r="E31" t="s">
        <v>4</v>
      </c>
      <c r="F31" t="s">
        <v>894</v>
      </c>
      <c r="G31" t="str">
        <f t="shared" si="2"/>
        <v>FINX</v>
      </c>
    </row>
    <row r="32" spans="1:7" x14ac:dyDescent="0.4">
      <c r="A32" t="str">
        <f t="shared" si="0"/>
        <v>WCLD</v>
      </c>
      <c r="B32" t="s">
        <v>432</v>
      </c>
      <c r="C32" t="e">
        <f ca="1">_xll.BDP(B32, "rr902")</f>
        <v>#NAME?</v>
      </c>
      <c r="D32" t="e">
        <f ca="1">_xll.BDP(B32, "interval_percent_change", "start_date_override", TEXT($A$2, "YYYYMMDD"), "end_date_override", TEXT($A$1, "YYYYMMDD"), "market_data_override", "Px_last")</f>
        <v>#NAME?</v>
      </c>
      <c r="E32" t="s">
        <v>4</v>
      </c>
      <c r="F32" t="s">
        <v>894</v>
      </c>
      <c r="G32" t="str">
        <f t="shared" si="2"/>
        <v>WCLD</v>
      </c>
    </row>
    <row r="33" spans="1:7" x14ac:dyDescent="0.4">
      <c r="A33" t="str">
        <f t="shared" si="0"/>
        <v>PNQI</v>
      </c>
      <c r="B33" t="s">
        <v>444</v>
      </c>
      <c r="C33" t="e">
        <f ca="1">_xll.BDP(B33, "rr902")</f>
        <v>#NAME?</v>
      </c>
      <c r="D33" t="e">
        <f ca="1">_xll.BDP(B33, "interval_percent_change", "start_date_override", TEXT($A$2, "YYYYMMDD"), "end_date_override", TEXT($A$1, "YYYYMMDD"), "market_data_override", "Px_last")</f>
        <v>#NAME?</v>
      </c>
      <c r="E33" t="s">
        <v>4</v>
      </c>
      <c r="F33" t="s">
        <v>894</v>
      </c>
      <c r="G33" t="str">
        <f t="shared" si="2"/>
        <v>PNQI</v>
      </c>
    </row>
    <row r="34" spans="1:7" x14ac:dyDescent="0.4">
      <c r="A34" t="str">
        <f t="shared" si="0"/>
        <v>NXTG</v>
      </c>
      <c r="B34" t="s">
        <v>454</v>
      </c>
      <c r="C34" t="e">
        <f ca="1">_xll.BDP(B34, "rr902")</f>
        <v>#NAME?</v>
      </c>
      <c r="D34" t="e">
        <f ca="1">_xll.BDP(B34, "interval_percent_change", "start_date_override", TEXT($A$2, "YYYYMMDD"), "end_date_override", TEXT($A$1, "YYYYMMDD"), "market_data_override", "Px_last")</f>
        <v>#NAME?</v>
      </c>
      <c r="E34" t="s">
        <v>4</v>
      </c>
      <c r="F34" t="s">
        <v>894</v>
      </c>
      <c r="G34" t="str">
        <f t="shared" si="2"/>
        <v>NXTG</v>
      </c>
    </row>
    <row r="35" spans="1:7" x14ac:dyDescent="0.4">
      <c r="A35" t="str">
        <f t="shared" si="0"/>
        <v xml:space="preserve">XSD </v>
      </c>
      <c r="B35" t="s">
        <v>466</v>
      </c>
      <c r="C35" t="e">
        <f ca="1">_xll.BDP(B35, "rr902")</f>
        <v>#NAME?</v>
      </c>
      <c r="D35" t="e">
        <f ca="1">_xll.BDP(B35, "interval_percent_change", "start_date_override", TEXT($A$2, "YYYYMMDD"), "end_date_override", TEXT($A$1, "YYYYMMDD"), "market_data_override", "Px_last")</f>
        <v>#NAME?</v>
      </c>
      <c r="E35" t="s">
        <v>4</v>
      </c>
      <c r="F35" t="s">
        <v>894</v>
      </c>
      <c r="G35" t="str">
        <f t="shared" si="2"/>
        <v xml:space="preserve">XSD </v>
      </c>
    </row>
    <row r="36" spans="1:7" x14ac:dyDescent="0.4">
      <c r="A36" t="str">
        <f t="shared" si="0"/>
        <v xml:space="preserve">ROM </v>
      </c>
      <c r="B36" t="s">
        <v>477</v>
      </c>
      <c r="C36" t="e">
        <f ca="1">_xll.BDP(B36, "rr902")</f>
        <v>#NAME?</v>
      </c>
      <c r="D36" t="e">
        <f ca="1">_xll.BDP(B36, "interval_percent_change", "start_date_override", TEXT($A$2, "YYYYMMDD"), "end_date_override", TEXT($A$1, "YYYYMMDD"), "market_data_override", "Px_last")</f>
        <v>#NAME?</v>
      </c>
      <c r="E36" t="s">
        <v>4</v>
      </c>
      <c r="F36" t="s">
        <v>894</v>
      </c>
      <c r="G36" t="str">
        <f t="shared" si="2"/>
        <v xml:space="preserve">ROM </v>
      </c>
    </row>
    <row r="37" spans="1:7" x14ac:dyDescent="0.4">
      <c r="A37" t="str">
        <f t="shared" si="0"/>
        <v>XNTK</v>
      </c>
      <c r="B37" t="s">
        <v>489</v>
      </c>
      <c r="C37" t="e">
        <f ca="1">_xll.BDP(B37, "rr902")</f>
        <v>#NAME?</v>
      </c>
      <c r="D37" t="e">
        <f ca="1">_xll.BDP(B37, "interval_percent_change", "start_date_override", TEXT($A$2, "YYYYMMDD"), "end_date_override", TEXT($A$1, "YYYYMMDD"), "market_data_override", "Px_last")</f>
        <v>#NAME?</v>
      </c>
      <c r="E37" t="s">
        <v>4</v>
      </c>
      <c r="F37" t="s">
        <v>894</v>
      </c>
      <c r="G37" t="str">
        <f t="shared" si="2"/>
        <v>XNTK</v>
      </c>
    </row>
    <row r="38" spans="1:7" x14ac:dyDescent="0.4">
      <c r="A38" t="str">
        <f t="shared" si="0"/>
        <v xml:space="preserve">PSI </v>
      </c>
      <c r="B38" t="s">
        <v>500</v>
      </c>
      <c r="C38" t="e">
        <f ca="1">_xll.BDP(B38, "rr902")</f>
        <v>#NAME?</v>
      </c>
      <c r="D38" t="e">
        <f ca="1">_xll.BDP(B38, "interval_percent_change", "start_date_override", TEXT($A$2, "YYYYMMDD"), "end_date_override", TEXT($A$1, "YYYYMMDD"), "market_data_override", "Px_last")</f>
        <v>#NAME?</v>
      </c>
      <c r="E38" t="s">
        <v>4</v>
      </c>
      <c r="F38" t="s">
        <v>894</v>
      </c>
      <c r="G38" t="str">
        <f t="shared" si="2"/>
        <v xml:space="preserve">PSI </v>
      </c>
    </row>
    <row r="39" spans="1:7" x14ac:dyDescent="0.4">
      <c r="A39" t="str">
        <f t="shared" si="0"/>
        <v xml:space="preserve">PSJ </v>
      </c>
      <c r="B39" t="s">
        <v>511</v>
      </c>
      <c r="C39" t="e">
        <f ca="1">_xll.BDP(B39, "rr902")</f>
        <v>#NAME?</v>
      </c>
      <c r="D39" t="e">
        <f ca="1">_xll.BDP(B39, "interval_percent_change", "start_date_override", TEXT($A$2, "YYYYMMDD"), "end_date_override", TEXT($A$1, "YYYYMMDD"), "market_data_override", "Px_last")</f>
        <v>#NAME?</v>
      </c>
      <c r="E39" t="s">
        <v>4</v>
      </c>
      <c r="F39" t="s">
        <v>894</v>
      </c>
      <c r="G39" t="str">
        <f t="shared" si="2"/>
        <v xml:space="preserve">PSJ </v>
      </c>
    </row>
    <row r="40" spans="1:7" x14ac:dyDescent="0.4">
      <c r="A40" t="str">
        <f t="shared" si="0"/>
        <v xml:space="preserve">XSW </v>
      </c>
      <c r="B40" t="s">
        <v>522</v>
      </c>
      <c r="C40" t="e">
        <f ca="1">_xll.BDP(B40, "rr902")</f>
        <v>#NAME?</v>
      </c>
      <c r="D40" t="e">
        <f ca="1">_xll.BDP(B40, "interval_percent_change", "start_date_override", TEXT($A$2, "YYYYMMDD"), "end_date_override", TEXT($A$1, "YYYYMMDD"), "market_data_override", "Px_last")</f>
        <v>#NAME?</v>
      </c>
      <c r="E40" t="s">
        <v>4</v>
      </c>
      <c r="F40" t="s">
        <v>894</v>
      </c>
      <c r="G40" t="str">
        <f t="shared" si="2"/>
        <v xml:space="preserve">XSW </v>
      </c>
    </row>
    <row r="41" spans="1:7" x14ac:dyDescent="0.4">
      <c r="A41" t="str">
        <f t="shared" si="0"/>
        <v>IHAK</v>
      </c>
      <c r="B41" t="s">
        <v>533</v>
      </c>
      <c r="C41" t="e">
        <f ca="1">_xll.BDP(B41, "rr902")</f>
        <v>#NAME?</v>
      </c>
      <c r="D41" t="e">
        <f ca="1">_xll.BDP(B41, "interval_percent_change", "start_date_override", TEXT($A$2, "YYYYMMDD"), "end_date_override", TEXT($A$1, "YYYYMMDD"), "market_data_override", "Px_last")</f>
        <v>#NAME?</v>
      </c>
      <c r="E41" t="s">
        <v>4</v>
      </c>
      <c r="F41" t="s">
        <v>894</v>
      </c>
      <c r="G41" t="str">
        <f t="shared" si="2"/>
        <v>IHAK</v>
      </c>
    </row>
    <row r="42" spans="1:7" x14ac:dyDescent="0.4">
      <c r="A42" t="str">
        <f t="shared" si="0"/>
        <v>PSCT</v>
      </c>
      <c r="B42" t="s">
        <v>544</v>
      </c>
      <c r="C42" t="e">
        <f ca="1">_xll.BDP(B42, "rr902")</f>
        <v>#NAME?</v>
      </c>
      <c r="D42" t="e">
        <f ca="1">_xll.BDP(B42, "interval_percent_change", "start_date_override", TEXT($A$2, "YYYYMMDD"), "end_date_override", TEXT($A$1, "YYYYMMDD"), "market_data_override", "Px_last")</f>
        <v>#NAME?</v>
      </c>
      <c r="E42" t="s">
        <v>4</v>
      </c>
      <c r="F42" t="s">
        <v>894</v>
      </c>
      <c r="G42" t="str">
        <f t="shared" si="2"/>
        <v>PSCT</v>
      </c>
    </row>
    <row r="43" spans="1:7" x14ac:dyDescent="0.4">
      <c r="A43" t="str">
        <f t="shared" si="0"/>
        <v>TECB</v>
      </c>
      <c r="B43" t="s">
        <v>553</v>
      </c>
      <c r="C43" t="e">
        <f ca="1">_xll.BDP(B43, "rr902")</f>
        <v>#NAME?</v>
      </c>
      <c r="D43" t="e">
        <f ca="1">_xll.BDP(B43, "interval_percent_change", "start_date_override", TEXT($A$2, "YYYYMMDD"), "end_date_override", TEXT($A$1, "YYYYMMDD"), "market_data_override", "Px_last")</f>
        <v>#NAME?</v>
      </c>
      <c r="E43" t="s">
        <v>4</v>
      </c>
      <c r="F43" t="s">
        <v>894</v>
      </c>
      <c r="G43" t="str">
        <f t="shared" si="2"/>
        <v>TECB</v>
      </c>
    </row>
    <row r="44" spans="1:7" x14ac:dyDescent="0.4">
      <c r="A44" t="str">
        <f t="shared" si="0"/>
        <v>XITK</v>
      </c>
      <c r="B44" t="s">
        <v>561</v>
      </c>
      <c r="C44" t="e">
        <f ca="1">_xll.BDP(B44, "rr902")</f>
        <v>#NAME?</v>
      </c>
      <c r="D44" t="e">
        <f ca="1">_xll.BDP(B44, "interval_percent_change", "start_date_override", TEXT($A$2, "YYYYMMDD"), "end_date_override", TEXT($A$1, "YYYYMMDD"), "market_data_override", "Px_last")</f>
        <v>#NAME?</v>
      </c>
      <c r="E44" t="s">
        <v>4</v>
      </c>
      <c r="F44" t="s">
        <v>894</v>
      </c>
      <c r="G44" t="str">
        <f t="shared" si="2"/>
        <v>XITK</v>
      </c>
    </row>
    <row r="45" spans="1:7" x14ac:dyDescent="0.4">
      <c r="A45" t="str">
        <f t="shared" si="0"/>
        <v xml:space="preserve">PTF </v>
      </c>
      <c r="B45" t="s">
        <v>569</v>
      </c>
      <c r="C45" t="e">
        <f ca="1">_xll.BDP(B45, "rr902")</f>
        <v>#NAME?</v>
      </c>
      <c r="D45" t="e">
        <f ca="1">_xll.BDP(B45, "interval_percent_change", "start_date_override", TEXT($A$2, "YYYYMMDD"), "end_date_override", TEXT($A$1, "YYYYMMDD"), "market_data_override", "Px_last")</f>
        <v>#NAME?</v>
      </c>
      <c r="E45" t="s">
        <v>4</v>
      </c>
      <c r="F45" t="s">
        <v>894</v>
      </c>
      <c r="G45" t="str">
        <f t="shared" si="2"/>
        <v xml:space="preserve">PTF </v>
      </c>
    </row>
    <row r="46" spans="1:7" x14ac:dyDescent="0.4">
      <c r="A46" t="str">
        <f t="shared" si="0"/>
        <v xml:space="preserve">USD </v>
      </c>
      <c r="B46" t="s">
        <v>576</v>
      </c>
      <c r="C46" t="e">
        <f ca="1">_xll.BDP(B46, "rr902")</f>
        <v>#NAME?</v>
      </c>
      <c r="D46" t="e">
        <f ca="1">_xll.BDP(B46, "interval_percent_change", "start_date_override", TEXT($A$2, "YYYYMMDD"), "end_date_override", TEXT($A$1, "YYYYMMDD"), "market_data_override", "Px_last")</f>
        <v>#NAME?</v>
      </c>
      <c r="E46" t="s">
        <v>4</v>
      </c>
      <c r="F46" t="s">
        <v>894</v>
      </c>
      <c r="G46" t="str">
        <f t="shared" si="2"/>
        <v xml:space="preserve">USD </v>
      </c>
    </row>
    <row r="47" spans="1:7" x14ac:dyDescent="0.4">
      <c r="A47" t="str">
        <f t="shared" si="0"/>
        <v>ITEQ</v>
      </c>
      <c r="B47" t="s">
        <v>584</v>
      </c>
      <c r="C47" t="e">
        <f ca="1">_xll.BDP(B47, "rr902")</f>
        <v>#NAME?</v>
      </c>
      <c r="D47" t="e">
        <f ca="1">_xll.BDP(B47, "interval_percent_change", "start_date_override", TEXT($A$2, "YYYYMMDD"), "end_date_override", TEXT($A$1, "YYYYMMDD"), "market_data_override", "Px_last")</f>
        <v>#NAME?</v>
      </c>
      <c r="E47" t="s">
        <v>4</v>
      </c>
      <c r="F47" t="s">
        <v>894</v>
      </c>
      <c r="G47" t="str">
        <f t="shared" si="2"/>
        <v>ITEQ</v>
      </c>
    </row>
    <row r="48" spans="1:7" x14ac:dyDescent="0.4">
      <c r="A48" t="str">
        <f t="shared" si="0"/>
        <v>FNGO</v>
      </c>
      <c r="B48" t="s">
        <v>592</v>
      </c>
      <c r="C48" t="e">
        <f ca="1">_xll.BDP(B48, "rr902")</f>
        <v>#NAME?</v>
      </c>
      <c r="D48" t="e">
        <f ca="1">_xll.BDP(B48, "interval_percent_change", "start_date_override", TEXT($A$2, "YYYYMMDD"), "end_date_override", TEXT($A$1, "YYYYMMDD"), "market_data_override", "Px_last")</f>
        <v>#NAME?</v>
      </c>
      <c r="E48" t="s">
        <v>4</v>
      </c>
      <c r="F48" t="s">
        <v>894</v>
      </c>
      <c r="G48" t="str">
        <f t="shared" si="2"/>
        <v>FNGO</v>
      </c>
    </row>
    <row r="49" spans="1:7" x14ac:dyDescent="0.4">
      <c r="A49" t="str">
        <f t="shared" si="0"/>
        <v>GAMR</v>
      </c>
      <c r="B49" t="s">
        <v>599</v>
      </c>
      <c r="C49" t="e">
        <f ca="1">_xll.BDP(B49, "rr902")</f>
        <v>#NAME?</v>
      </c>
      <c r="D49" t="e">
        <f ca="1">_xll.BDP(B49, "interval_percent_change", "start_date_override", TEXT($A$2, "YYYYMMDD"), "end_date_override", TEXT($A$1, "YYYYMMDD"), "market_data_override", "Px_last")</f>
        <v>#NAME?</v>
      </c>
      <c r="E49" t="s">
        <v>4</v>
      </c>
      <c r="F49" t="s">
        <v>894</v>
      </c>
      <c r="G49" t="str">
        <f t="shared" si="2"/>
        <v>GAMR</v>
      </c>
    </row>
    <row r="50" spans="1:7" x14ac:dyDescent="0.4">
      <c r="A50" t="str">
        <f t="shared" si="0"/>
        <v>KFVG</v>
      </c>
      <c r="B50" t="s">
        <v>257</v>
      </c>
      <c r="C50" t="e">
        <f ca="1">_xll.BDP(B50, "rr902")</f>
        <v>#NAME?</v>
      </c>
      <c r="D50" t="e">
        <f ca="1">_xll.BDP(B50, "interval_percent_change", "start_date_override", TEXT($A$2, "YYYYMMDD"), "end_date_override", TEXT($A$1, "YYYYMMDD"), "market_data_override", "Px_last")</f>
        <v>#NAME?</v>
      </c>
      <c r="E50" t="s">
        <v>4</v>
      </c>
      <c r="F50" t="s">
        <v>894</v>
      </c>
      <c r="G50" t="str">
        <f t="shared" si="2"/>
        <v>KFVG</v>
      </c>
    </row>
    <row r="51" spans="1:7" x14ac:dyDescent="0.4">
      <c r="A51" t="str">
        <f t="shared" si="0"/>
        <v>CTEC</v>
      </c>
      <c r="B51" t="s">
        <v>613</v>
      </c>
      <c r="C51" t="e">
        <f ca="1">_xll.BDP(B51, "rr902")</f>
        <v>#NAME?</v>
      </c>
      <c r="D51" t="e">
        <f ca="1">_xll.BDP(B51, "interval_percent_change", "start_date_override", TEXT($A$2, "YYYYMMDD"), "end_date_override", TEXT($A$1, "YYYYMMDD"), "market_data_override", "Px_last")</f>
        <v>#NAME?</v>
      </c>
      <c r="E51" t="s">
        <v>4</v>
      </c>
      <c r="F51" t="s">
        <v>894</v>
      </c>
      <c r="G51" t="str">
        <f t="shared" si="2"/>
        <v>CTEC</v>
      </c>
    </row>
    <row r="52" spans="1:7" x14ac:dyDescent="0.4">
      <c r="A52" t="str">
        <f t="shared" si="0"/>
        <v>FDNI</v>
      </c>
      <c r="B52" t="s">
        <v>619</v>
      </c>
      <c r="C52" t="e">
        <f ca="1">_xll.BDP(B52, "rr902")</f>
        <v>#NAME?</v>
      </c>
      <c r="D52" t="e">
        <f ca="1">_xll.BDP(B52, "interval_percent_change", "start_date_override", TEXT($A$2, "YYYYMMDD"), "end_date_override", TEXT($A$1, "YYYYMMDD"), "market_data_override", "Px_last")</f>
        <v>#NAME?</v>
      </c>
      <c r="E52" t="s">
        <v>4</v>
      </c>
      <c r="F52" t="s">
        <v>894</v>
      </c>
      <c r="G52" t="str">
        <f t="shared" si="2"/>
        <v>FDNI</v>
      </c>
    </row>
    <row r="53" spans="1:7" x14ac:dyDescent="0.4">
      <c r="A53" t="str">
        <f t="shared" si="0"/>
        <v>SOXS</v>
      </c>
      <c r="B53" t="s">
        <v>626</v>
      </c>
      <c r="C53" t="e">
        <f ca="1">_xll.BDP(B53, "rr902")</f>
        <v>#NAME?</v>
      </c>
      <c r="D53" t="e">
        <f ca="1">_xll.BDP(B53, "interval_percent_change", "start_date_override", TEXT($A$2, "YYYYMMDD"), "end_date_override", TEXT($A$1, "YYYYMMDD"), "market_data_override", "Px_last")</f>
        <v>#NAME?</v>
      </c>
      <c r="E53" t="s">
        <v>4</v>
      </c>
      <c r="F53" t="s">
        <v>894</v>
      </c>
      <c r="G53" t="str">
        <f t="shared" si="2"/>
        <v>SOXS</v>
      </c>
    </row>
    <row r="54" spans="1:7" x14ac:dyDescent="0.4">
      <c r="A54" t="str">
        <f t="shared" si="0"/>
        <v>CWEB</v>
      </c>
      <c r="B54" t="s">
        <v>329</v>
      </c>
      <c r="C54" t="e">
        <f ca="1">_xll.BDP(B54, "rr902")</f>
        <v>#NAME?</v>
      </c>
      <c r="D54" t="e">
        <f ca="1">_xll.BDP(B54, "interval_percent_change", "start_date_override", TEXT($A$2, "YYYYMMDD"), "end_date_override", TEXT($A$1, "YYYYMMDD"), "market_data_override", "Px_last")</f>
        <v>#NAME?</v>
      </c>
      <c r="E54" t="s">
        <v>4</v>
      </c>
      <c r="F54" t="s">
        <v>894</v>
      </c>
      <c r="G54" t="str">
        <f t="shared" si="2"/>
        <v>CWEB</v>
      </c>
    </row>
    <row r="55" spans="1:7" x14ac:dyDescent="0.4">
      <c r="A55" t="str">
        <f t="shared" si="0"/>
        <v>QTUM</v>
      </c>
      <c r="B55" t="s">
        <v>637</v>
      </c>
      <c r="C55" t="e">
        <f ca="1">_xll.BDP(B55, "rr902")</f>
        <v>#NAME?</v>
      </c>
      <c r="D55" t="e">
        <f ca="1">_xll.BDP(B55, "interval_percent_change", "start_date_override", TEXT($A$2, "YYYYMMDD"), "end_date_override", TEXT($A$1, "YYYYMMDD"), "market_data_override", "Px_last")</f>
        <v>#NAME?</v>
      </c>
      <c r="E55" t="s">
        <v>4</v>
      </c>
      <c r="F55" t="s">
        <v>894</v>
      </c>
      <c r="G55" t="str">
        <f t="shared" si="2"/>
        <v>QTUM</v>
      </c>
    </row>
    <row r="56" spans="1:7" x14ac:dyDescent="0.4">
      <c r="A56" t="str">
        <f t="shared" si="0"/>
        <v xml:space="preserve">IGN </v>
      </c>
      <c r="B56" t="s">
        <v>642</v>
      </c>
      <c r="C56" t="e">
        <f ca="1">_xll.BDP(B56, "rr902")</f>
        <v>#NAME?</v>
      </c>
      <c r="D56" t="e">
        <f ca="1">_xll.BDP(B56, "interval_percent_change", "start_date_override", TEXT($A$2, "YYYYMMDD"), "end_date_override", TEXT($A$1, "YYYYMMDD"), "market_data_override", "Px_last")</f>
        <v>#NAME?</v>
      </c>
      <c r="E56" t="s">
        <v>4</v>
      </c>
      <c r="F56" t="s">
        <v>894</v>
      </c>
      <c r="G56" t="str">
        <f t="shared" si="2"/>
        <v xml:space="preserve">IGN </v>
      </c>
    </row>
    <row r="57" spans="1:7" x14ac:dyDescent="0.4">
      <c r="A57" t="str">
        <f t="shared" si="0"/>
        <v>IETC</v>
      </c>
      <c r="B57" t="s">
        <v>648</v>
      </c>
      <c r="C57" t="e">
        <f ca="1">_xll.BDP(B57, "rr902")</f>
        <v>#NAME?</v>
      </c>
      <c r="D57" t="e">
        <f ca="1">_xll.BDP(B57, "interval_percent_change", "start_date_override", TEXT($A$2, "YYYYMMDD"), "end_date_override", TEXT($A$1, "YYYYMMDD"), "market_data_override", "Px_last")</f>
        <v>#NAME?</v>
      </c>
      <c r="E57" t="s">
        <v>4</v>
      </c>
      <c r="F57" t="s">
        <v>894</v>
      </c>
      <c r="G57" t="str">
        <f t="shared" si="2"/>
        <v>IETC</v>
      </c>
    </row>
    <row r="58" spans="1:7" x14ac:dyDescent="0.4">
      <c r="A58" t="str">
        <f t="shared" si="0"/>
        <v>KEMQ</v>
      </c>
      <c r="B58" t="s">
        <v>602</v>
      </c>
      <c r="C58" t="e">
        <f ca="1">_xll.BDP(B58, "rr902")</f>
        <v>#NAME?</v>
      </c>
      <c r="D58" t="e">
        <f ca="1">_xll.BDP(B58, "interval_percent_change", "start_date_override", TEXT($A$2, "YYYYMMDD"), "end_date_override", TEXT($A$1, "YYYYMMDD"), "market_data_override", "Px_last")</f>
        <v>#NAME?</v>
      </c>
      <c r="E58" t="s">
        <v>4</v>
      </c>
      <c r="F58" t="s">
        <v>894</v>
      </c>
      <c r="G58" t="str">
        <f t="shared" si="2"/>
        <v>KEMQ</v>
      </c>
    </row>
    <row r="59" spans="1:7" x14ac:dyDescent="0.4">
      <c r="A59" t="str">
        <f t="shared" si="0"/>
        <v xml:space="preserve">TDV </v>
      </c>
      <c r="B59" t="s">
        <v>659</v>
      </c>
      <c r="C59" t="e">
        <f ca="1">_xll.BDP(B59, "rr902")</f>
        <v>#NAME?</v>
      </c>
      <c r="D59" t="e">
        <f ca="1">_xll.BDP(B59, "interval_percent_change", "start_date_override", TEXT($A$2, "YYYYMMDD"), "end_date_override", TEXT($A$1, "YYYYMMDD"), "market_data_override", "Px_last")</f>
        <v>#NAME?</v>
      </c>
      <c r="E59" t="s">
        <v>4</v>
      </c>
      <c r="F59" t="s">
        <v>894</v>
      </c>
      <c r="G59" t="str">
        <f t="shared" si="2"/>
        <v xml:space="preserve">TDV </v>
      </c>
    </row>
    <row r="60" spans="1:7" x14ac:dyDescent="0.4">
      <c r="A60" t="str">
        <f t="shared" si="0"/>
        <v>FTXL</v>
      </c>
      <c r="B60" t="s">
        <v>664</v>
      </c>
      <c r="C60" t="e">
        <f ca="1">_xll.BDP(B60, "rr902")</f>
        <v>#NAME?</v>
      </c>
      <c r="D60" t="e">
        <f ca="1">_xll.BDP(B60, "interval_percent_change", "start_date_override", TEXT($A$2, "YYYYMMDD"), "end_date_override", TEXT($A$1, "YYYYMMDD"), "market_data_override", "Px_last")</f>
        <v>#NAME?</v>
      </c>
      <c r="E60" t="s">
        <v>4</v>
      </c>
      <c r="F60" t="s">
        <v>894</v>
      </c>
      <c r="G60" t="str">
        <f t="shared" si="2"/>
        <v>FTXL</v>
      </c>
    </row>
    <row r="61" spans="1:7" x14ac:dyDescent="0.4">
      <c r="A61" t="str">
        <f t="shared" si="0"/>
        <v>LOUP</v>
      </c>
      <c r="B61" t="s">
        <v>669</v>
      </c>
      <c r="C61" t="e">
        <f ca="1">_xll.BDP(B61, "rr902")</f>
        <v>#NAME?</v>
      </c>
      <c r="D61" t="e">
        <f ca="1">_xll.BDP(B61, "interval_percent_change", "start_date_override", TEXT($A$2, "YYYYMMDD"), "end_date_override", TEXT($A$1, "YYYYMMDD"), "market_data_override", "Px_last")</f>
        <v>#NAME?</v>
      </c>
      <c r="E61" t="s">
        <v>4</v>
      </c>
      <c r="F61" t="s">
        <v>894</v>
      </c>
      <c r="G61" t="str">
        <f t="shared" si="2"/>
        <v>LOUP</v>
      </c>
    </row>
    <row r="62" spans="1:7" x14ac:dyDescent="0.4">
      <c r="A62" t="str">
        <f t="shared" si="0"/>
        <v>XWEB</v>
      </c>
      <c r="B62" t="s">
        <v>674</v>
      </c>
      <c r="C62" t="e">
        <f ca="1">_xll.BDP(B62, "rr902")</f>
        <v>#NAME?</v>
      </c>
      <c r="D62" t="e">
        <f ca="1">_xll.BDP(B62, "interval_percent_change", "start_date_override", TEXT($A$2, "YYYYMMDD"), "end_date_override", TEXT($A$1, "YYYYMMDD"), "market_data_override", "Px_last")</f>
        <v>#NAME?</v>
      </c>
      <c r="E62" t="s">
        <v>4</v>
      </c>
      <c r="F62" t="s">
        <v>894</v>
      </c>
      <c r="G62" t="str">
        <f t="shared" si="2"/>
        <v>XWEB</v>
      </c>
    </row>
    <row r="63" spans="1:7" x14ac:dyDescent="0.4">
      <c r="A63" t="str">
        <f t="shared" si="0"/>
        <v>FNGS</v>
      </c>
      <c r="B63" t="s">
        <v>679</v>
      </c>
      <c r="C63" t="e">
        <f ca="1">_xll.BDP(B63, "rr902")</f>
        <v>#NAME?</v>
      </c>
      <c r="D63" t="e">
        <f ca="1">_xll.BDP(B63, "interval_percent_change", "start_date_override", TEXT($A$2, "YYYYMMDD"), "end_date_override", TEXT($A$1, "YYYYMMDD"), "market_data_override", "Px_last")</f>
        <v>#NAME?</v>
      </c>
      <c r="E63" t="s">
        <v>4</v>
      </c>
      <c r="F63" t="s">
        <v>894</v>
      </c>
      <c r="G63" t="str">
        <f t="shared" si="2"/>
        <v>FNGS</v>
      </c>
    </row>
    <row r="64" spans="1:7" x14ac:dyDescent="0.4">
      <c r="A64" t="str">
        <f t="shared" si="0"/>
        <v>JHMT</v>
      </c>
      <c r="B64" t="s">
        <v>684</v>
      </c>
      <c r="C64" t="e">
        <f ca="1">_xll.BDP(B64, "rr902")</f>
        <v>#NAME?</v>
      </c>
      <c r="D64" t="e">
        <f ca="1">_xll.BDP(B64, "interval_percent_change", "start_date_override", TEXT($A$2, "YYYYMMDD"), "end_date_override", TEXT($A$1, "YYYYMMDD"), "market_data_override", "Px_last")</f>
        <v>#NAME?</v>
      </c>
      <c r="E64" t="s">
        <v>4</v>
      </c>
      <c r="F64" t="s">
        <v>894</v>
      </c>
      <c r="G64" t="str">
        <f t="shared" si="2"/>
        <v>JHMT</v>
      </c>
    </row>
    <row r="65" spans="1:7" x14ac:dyDescent="0.4">
      <c r="A65" t="str">
        <f t="shared" si="0"/>
        <v>TECS</v>
      </c>
      <c r="B65" t="s">
        <v>689</v>
      </c>
      <c r="C65" t="e">
        <f ca="1">_xll.BDP(B65, "rr902")</f>
        <v>#NAME?</v>
      </c>
      <c r="D65" t="e">
        <f ca="1">_xll.BDP(B65, "interval_percent_change", "start_date_override", TEXT($A$2, "YYYYMMDD"), "end_date_override", TEXT($A$1, "YYYYMMDD"), "market_data_override", "Px_last")</f>
        <v>#NAME?</v>
      </c>
      <c r="E65" t="s">
        <v>4</v>
      </c>
      <c r="F65" t="s">
        <v>894</v>
      </c>
      <c r="G65" t="str">
        <f t="shared" si="2"/>
        <v>TECS</v>
      </c>
    </row>
    <row r="66" spans="1:7" x14ac:dyDescent="0.4">
      <c r="A66" t="str">
        <f t="shared" si="0"/>
        <v>SOXQ</v>
      </c>
      <c r="B66" t="s">
        <v>694</v>
      </c>
      <c r="C66" t="e">
        <f ca="1">_xll.BDP(B66, "rr902")</f>
        <v>#NAME?</v>
      </c>
      <c r="D66" t="e">
        <f ca="1">_xll.BDP(B66, "interval_percent_change", "start_date_override", TEXT($A$2, "YYYYMMDD"), "end_date_override", TEXT($A$1, "YYYYMMDD"), "market_data_override", "Px_last")</f>
        <v>#NAME?</v>
      </c>
      <c r="E66" t="s">
        <v>4</v>
      </c>
      <c r="F66" t="s">
        <v>894</v>
      </c>
      <c r="G66" t="str">
        <f t="shared" si="2"/>
        <v>SOXQ</v>
      </c>
    </row>
    <row r="67" spans="1:7" x14ac:dyDescent="0.4">
      <c r="A67" t="str">
        <f t="shared" si="0"/>
        <v>FNGD</v>
      </c>
      <c r="B67" t="s">
        <v>699</v>
      </c>
      <c r="C67" t="e">
        <f ca="1">_xll.BDP(B67, "rr902")</f>
        <v>#NAME?</v>
      </c>
      <c r="D67" t="e">
        <f ca="1">_xll.BDP(B67, "interval_percent_change", "start_date_override", TEXT($A$2, "YYYYMMDD"), "end_date_override", TEXT($A$1, "YYYYMMDD"), "market_data_override", "Px_last")</f>
        <v>#NAME?</v>
      </c>
      <c r="E67" t="s">
        <v>4</v>
      </c>
      <c r="F67" t="s">
        <v>894</v>
      </c>
      <c r="G67" t="str">
        <f t="shared" si="2"/>
        <v>FNGD</v>
      </c>
    </row>
    <row r="68" spans="1:7" x14ac:dyDescent="0.4">
      <c r="A68" t="str">
        <f t="shared" ref="A68:A131" si="3">LEFT(B68, 4)</f>
        <v>WUGI</v>
      </c>
      <c r="B68" t="s">
        <v>704</v>
      </c>
      <c r="C68" t="e">
        <f ca="1">_xll.BDP(B68, "rr902")</f>
        <v>#NAME?</v>
      </c>
      <c r="D68" t="e">
        <f ca="1">_xll.BDP(B68, "interval_percent_change", "start_date_override", TEXT($A$2, "YYYYMMDD"), "end_date_override", TEXT($A$1, "YYYYMMDD"), "market_data_override", "Px_last")</f>
        <v>#NAME?</v>
      </c>
      <c r="E68" t="s">
        <v>4</v>
      </c>
      <c r="F68" t="s">
        <v>894</v>
      </c>
      <c r="G68" t="str">
        <f t="shared" si="2"/>
        <v>WUGI</v>
      </c>
    </row>
    <row r="69" spans="1:7" x14ac:dyDescent="0.4">
      <c r="A69" t="str">
        <f t="shared" si="3"/>
        <v xml:space="preserve">PXQ </v>
      </c>
      <c r="B69" t="s">
        <v>709</v>
      </c>
      <c r="C69" t="e">
        <f ca="1">_xll.BDP(B69, "rr902")</f>
        <v>#NAME?</v>
      </c>
      <c r="D69" t="e">
        <f ca="1">_xll.BDP(B69, "interval_percent_change", "start_date_override", TEXT($A$2, "YYYYMMDD"), "end_date_override", TEXT($A$1, "YYYYMMDD"), "market_data_override", "Px_last")</f>
        <v>#NAME?</v>
      </c>
      <c r="E69" t="s">
        <v>4</v>
      </c>
      <c r="F69" t="s">
        <v>894</v>
      </c>
      <c r="G69" t="str">
        <f t="shared" si="2"/>
        <v xml:space="preserve">PXQ </v>
      </c>
    </row>
    <row r="70" spans="1:7" x14ac:dyDescent="0.4">
      <c r="A70" t="str">
        <f t="shared" si="3"/>
        <v>CHIK</v>
      </c>
      <c r="B70" t="s">
        <v>392</v>
      </c>
      <c r="C70" t="e">
        <f ca="1">_xll.BDP(B70, "rr902")</f>
        <v>#NAME?</v>
      </c>
      <c r="D70" t="e">
        <f ca="1">_xll.BDP(B70, "interval_percent_change", "start_date_override", TEXT($A$2, "YYYYMMDD"), "end_date_override", TEXT($A$1, "YYYYMMDD"), "market_data_override", "Px_last")</f>
        <v>#NAME?</v>
      </c>
      <c r="E70" t="s">
        <v>4</v>
      </c>
      <c r="F70" t="s">
        <v>894</v>
      </c>
      <c r="G70" t="str">
        <f t="shared" si="2"/>
        <v>CHIK</v>
      </c>
    </row>
    <row r="71" spans="1:7" x14ac:dyDescent="0.4">
      <c r="A71" t="str">
        <f t="shared" si="3"/>
        <v>LRNZ</v>
      </c>
      <c r="B71" t="s">
        <v>717</v>
      </c>
      <c r="C71" t="e">
        <f ca="1">_xll.BDP(B71, "rr902")</f>
        <v>#NAME?</v>
      </c>
      <c r="D71" t="e">
        <f ca="1">_xll.BDP(B71, "interval_percent_change", "start_date_override", TEXT($A$2, "YYYYMMDD"), "end_date_override", TEXT($A$1, "YYYYMMDD"), "market_data_override", "Px_last")</f>
        <v>#NAME?</v>
      </c>
      <c r="E71" t="s">
        <v>4</v>
      </c>
      <c r="F71" t="s">
        <v>894</v>
      </c>
      <c r="G71" t="str">
        <f t="shared" si="2"/>
        <v>LRNZ</v>
      </c>
    </row>
    <row r="72" spans="1:7" x14ac:dyDescent="0.4">
      <c r="A72" t="str">
        <f t="shared" si="3"/>
        <v>BTEK</v>
      </c>
      <c r="B72" t="s">
        <v>722</v>
      </c>
      <c r="C72" t="e">
        <f ca="1">_xll.BDP(B72, "rr902")</f>
        <v>#NAME?</v>
      </c>
      <c r="D72" t="e">
        <f ca="1">_xll.BDP(B72, "interval_percent_change", "start_date_override", TEXT($A$2, "YYYYMMDD"), "end_date_override", TEXT($A$1, "YYYYMMDD"), "market_data_override", "Px_last")</f>
        <v>#NAME?</v>
      </c>
      <c r="E72" t="s">
        <v>4</v>
      </c>
      <c r="F72" t="s">
        <v>894</v>
      </c>
      <c r="G72" t="str">
        <f t="shared" ref="G72:G135" si="4">A72</f>
        <v>BTEK</v>
      </c>
    </row>
    <row r="73" spans="1:7" x14ac:dyDescent="0.4">
      <c r="A73" t="str">
        <f t="shared" si="3"/>
        <v>PLAT</v>
      </c>
      <c r="B73" t="s">
        <v>726</v>
      </c>
      <c r="C73" t="e">
        <f ca="1">_xll.BDP(B73, "rr902")</f>
        <v>#NAME?</v>
      </c>
      <c r="D73" t="e">
        <f ca="1">_xll.BDP(B73, "interval_percent_change", "start_date_override", TEXT($A$2, "YYYYMMDD"), "end_date_override", TEXT($A$1, "YYYYMMDD"), "market_data_override", "Px_last")</f>
        <v>#NAME?</v>
      </c>
      <c r="E73" t="s">
        <v>4</v>
      </c>
      <c r="F73" t="s">
        <v>894</v>
      </c>
      <c r="G73" t="str">
        <f t="shared" si="4"/>
        <v>PLAT</v>
      </c>
    </row>
    <row r="74" spans="1:7" x14ac:dyDescent="0.4">
      <c r="A74" t="str">
        <f t="shared" si="3"/>
        <v>GNAF</v>
      </c>
      <c r="B74" t="s">
        <v>730</v>
      </c>
      <c r="C74" t="e">
        <f ca="1">_xll.BDP(B74, "rr902")</f>
        <v>#NAME?</v>
      </c>
      <c r="D74" t="e">
        <f ca="1">_xll.BDP(B74, "interval_percent_change", "start_date_override", TEXT($A$2, "YYYYMMDD"), "end_date_override", TEXT($A$1, "YYYYMMDD"), "market_data_override", "Px_last")</f>
        <v>#NAME?</v>
      </c>
      <c r="E74" t="s">
        <v>4</v>
      </c>
      <c r="F74" t="s">
        <v>894</v>
      </c>
      <c r="G74" t="str">
        <f t="shared" si="4"/>
        <v>GNAF</v>
      </c>
    </row>
    <row r="75" spans="1:7" x14ac:dyDescent="0.4">
      <c r="A75" t="str">
        <f t="shared" si="3"/>
        <v>IDAT</v>
      </c>
      <c r="B75" t="s">
        <v>734</v>
      </c>
      <c r="C75" t="e">
        <f ca="1">_xll.BDP(B75, "rr902")</f>
        <v>#NAME?</v>
      </c>
      <c r="D75" t="e">
        <f ca="1">_xll.BDP(B75, "interval_percent_change", "start_date_override", TEXT($A$2, "YYYYMMDD"), "end_date_override", TEXT($A$1, "YYYYMMDD"), "market_data_override", "Px_last")</f>
        <v>#NAME?</v>
      </c>
      <c r="E75" t="s">
        <v>4</v>
      </c>
      <c r="F75" t="s">
        <v>894</v>
      </c>
      <c r="G75" t="str">
        <f t="shared" si="4"/>
        <v>IDAT</v>
      </c>
    </row>
    <row r="76" spans="1:7" x14ac:dyDescent="0.4">
      <c r="A76" t="str">
        <f t="shared" si="3"/>
        <v>IBBJ</v>
      </c>
      <c r="B76" t="s">
        <v>738</v>
      </c>
      <c r="C76" t="e">
        <f ca="1">_xll.BDP(B76, "rr902")</f>
        <v>#NAME?</v>
      </c>
      <c r="D76" t="e">
        <f ca="1">_xll.BDP(B76, "interval_percent_change", "start_date_override", TEXT($A$2, "YYYYMMDD"), "end_date_override", TEXT($A$1, "YYYYMMDD"), "market_data_override", "Px_last")</f>
        <v>#NAME?</v>
      </c>
      <c r="E76" t="s">
        <v>4</v>
      </c>
      <c r="F76" t="s">
        <v>894</v>
      </c>
      <c r="G76" t="str">
        <f t="shared" si="4"/>
        <v>IBBJ</v>
      </c>
    </row>
    <row r="77" spans="1:7" x14ac:dyDescent="0.4">
      <c r="A77" t="str">
        <f t="shared" si="3"/>
        <v xml:space="preserve">REW </v>
      </c>
      <c r="B77" t="s">
        <v>742</v>
      </c>
      <c r="C77" t="e">
        <f ca="1">_xll.BDP(B77, "rr902")</f>
        <v>#NAME?</v>
      </c>
      <c r="D77" t="e">
        <f ca="1">_xll.BDP(B77, "interval_percent_change", "start_date_override", TEXT($A$2, "YYYYMMDD"), "end_date_override", TEXT($A$1, "YYYYMMDD"), "market_data_override", "Px_last")</f>
        <v>#NAME?</v>
      </c>
      <c r="E77" t="s">
        <v>4</v>
      </c>
      <c r="F77" t="s">
        <v>894</v>
      </c>
      <c r="G77" t="str">
        <f t="shared" si="4"/>
        <v xml:space="preserve">REW </v>
      </c>
    </row>
    <row r="78" spans="1:7" x14ac:dyDescent="0.4">
      <c r="A78" t="str">
        <f t="shared" si="3"/>
        <v>VCLO</v>
      </c>
      <c r="B78" t="s">
        <v>746</v>
      </c>
      <c r="C78" t="e">
        <f ca="1">_xll.BDP(B78, "rr902")</f>
        <v>#NAME?</v>
      </c>
      <c r="D78" t="e">
        <f ca="1">_xll.BDP(B78, "interval_percent_change", "start_date_override", TEXT($A$2, "YYYYMMDD"), "end_date_override", TEXT($A$1, "YYYYMMDD"), "market_data_override", "Px_last")</f>
        <v>#NAME?</v>
      </c>
      <c r="E78" t="s">
        <v>4</v>
      </c>
      <c r="F78" t="s">
        <v>894</v>
      </c>
      <c r="G78" t="str">
        <f t="shared" si="4"/>
        <v>VCLO</v>
      </c>
    </row>
    <row r="79" spans="1:7" x14ac:dyDescent="0.4">
      <c r="A79" t="str">
        <f t="shared" si="3"/>
        <v>FNGZ</v>
      </c>
      <c r="B79" t="s">
        <v>749</v>
      </c>
      <c r="C79" t="e">
        <f ca="1">_xll.BDP(B79, "rr902")</f>
        <v>#NAME?</v>
      </c>
      <c r="D79" t="e">
        <f ca="1">_xll.BDP(B79, "interval_percent_change", "start_date_override", TEXT($A$2, "YYYYMMDD"), "end_date_override", TEXT($A$1, "YYYYMMDD"), "market_data_override", "Px_last")</f>
        <v>#NAME?</v>
      </c>
      <c r="E79" t="s">
        <v>4</v>
      </c>
      <c r="F79" t="s">
        <v>894</v>
      </c>
      <c r="G79" t="str">
        <f t="shared" si="4"/>
        <v>FNGZ</v>
      </c>
    </row>
    <row r="80" spans="1:7" x14ac:dyDescent="0.4">
      <c r="A80" t="str">
        <f t="shared" si="3"/>
        <v xml:space="preserve">SSG </v>
      </c>
      <c r="B80" t="s">
        <v>752</v>
      </c>
      <c r="C80" t="e">
        <f ca="1">_xll.BDP(B80, "rr902")</f>
        <v>#NAME?</v>
      </c>
      <c r="D80" t="e">
        <f ca="1">_xll.BDP(B80, "interval_percent_change", "start_date_override", TEXT($A$2, "YYYYMMDD"), "end_date_override", TEXT($A$1, "YYYYMMDD"), "market_data_override", "Px_last")</f>
        <v>#NAME?</v>
      </c>
      <c r="E80" t="s">
        <v>4</v>
      </c>
      <c r="F80" t="s">
        <v>894</v>
      </c>
      <c r="G80" t="str">
        <f t="shared" si="4"/>
        <v xml:space="preserve">SSG </v>
      </c>
    </row>
    <row r="81" spans="1:7" x14ac:dyDescent="0.4">
      <c r="A81" t="str">
        <f t="shared" si="3"/>
        <v>KTEC</v>
      </c>
      <c r="B81" t="s">
        <v>622</v>
      </c>
      <c r="C81" t="e">
        <f ca="1">_xll.BDP(B81, "rr902")</f>
        <v>#NAME?</v>
      </c>
      <c r="D81" t="e">
        <f ca="1">_xll.BDP(B81, "interval_percent_change", "start_date_override", TEXT($A$2, "YYYYMMDD"), "end_date_override", TEXT($A$1, "YYYYMMDD"), "market_data_override", "Px_last")</f>
        <v>#NAME?</v>
      </c>
      <c r="E81" t="s">
        <v>4</v>
      </c>
      <c r="F81" t="s">
        <v>894</v>
      </c>
      <c r="G81" t="str">
        <f t="shared" si="4"/>
        <v>KTEC</v>
      </c>
    </row>
    <row r="82" spans="1:7" x14ac:dyDescent="0.4">
      <c r="A82" t="str">
        <f t="shared" si="3"/>
        <v>XPND</v>
      </c>
      <c r="B82" t="s">
        <v>757</v>
      </c>
      <c r="C82" t="e">
        <f ca="1">_xll.BDP(B82, "rr902")</f>
        <v>#NAME?</v>
      </c>
      <c r="D82" t="e">
        <f ca="1">_xll.BDP(B82, "interval_percent_change", "start_date_override", TEXT($A$2, "YYYYMMDD"), "end_date_override", TEXT($A$1, "YYYYMMDD"), "market_data_override", "Px_last")</f>
        <v>#NAME?</v>
      </c>
      <c r="E82" t="s">
        <v>4</v>
      </c>
      <c r="F82" t="s">
        <v>894</v>
      </c>
      <c r="G82" t="str">
        <f t="shared" si="4"/>
        <v>XPND</v>
      </c>
    </row>
    <row r="83" spans="1:7" x14ac:dyDescent="0.4">
      <c r="A83" t="str">
        <f t="shared" si="3"/>
        <v xml:space="preserve">XLF </v>
      </c>
      <c r="B83" t="s">
        <v>20</v>
      </c>
      <c r="C83" t="e">
        <f ca="1">_xll.BDP(B83, "rr902")</f>
        <v>#NAME?</v>
      </c>
      <c r="D83" t="e">
        <f ca="1">_xll.BDP(B83, "interval_percent_change", "start_date_override", TEXT($A$2, "YYYYMMDD"), "end_date_override", TEXT($A$1, "YYYYMMDD"), "market_data_override", "Px_last")</f>
        <v>#NAME?</v>
      </c>
      <c r="E83" t="s">
        <v>6</v>
      </c>
      <c r="F83" t="s">
        <v>894</v>
      </c>
      <c r="G83" t="e">
        <f t="shared" ref="G83:G85" ca="1" si="5">A83&amp;" "&amp;ROUNDUP(D83, 2)&amp;"%"</f>
        <v>#NAME?</v>
      </c>
    </row>
    <row r="84" spans="1:7" x14ac:dyDescent="0.4">
      <c r="A84" t="str">
        <f t="shared" si="3"/>
        <v xml:space="preserve">VFH </v>
      </c>
      <c r="B84" t="s">
        <v>38</v>
      </c>
      <c r="C84" t="e">
        <f ca="1">_xll.BDP(B84, "rr902")</f>
        <v>#NAME?</v>
      </c>
      <c r="D84" t="e">
        <f ca="1">_xll.BDP(B84, "interval_percent_change", "start_date_override", TEXT($A$2, "YYYYMMDD"), "end_date_override", TEXT($A$1, "YYYYMMDD"), "market_data_override", "Px_last")</f>
        <v>#NAME?</v>
      </c>
      <c r="E84" t="s">
        <v>6</v>
      </c>
      <c r="F84" t="s">
        <v>894</v>
      </c>
      <c r="G84" t="e">
        <f t="shared" ca="1" si="5"/>
        <v>#NAME?</v>
      </c>
    </row>
    <row r="85" spans="1:7" x14ac:dyDescent="0.4">
      <c r="A85" t="str">
        <f t="shared" si="3"/>
        <v xml:space="preserve">KRE </v>
      </c>
      <c r="B85" t="s">
        <v>54</v>
      </c>
      <c r="C85" t="e">
        <f ca="1">_xll.BDP(B85, "rr902")</f>
        <v>#NAME?</v>
      </c>
      <c r="D85" t="e">
        <f ca="1">_xll.BDP(B85, "interval_percent_change", "start_date_override", TEXT($A$2, "YYYYMMDD"), "end_date_override", TEXT($A$1, "YYYYMMDD"), "market_data_override", "Px_last")</f>
        <v>#NAME?</v>
      </c>
      <c r="E85" t="s">
        <v>6</v>
      </c>
      <c r="F85" t="s">
        <v>894</v>
      </c>
      <c r="G85" t="e">
        <f t="shared" ca="1" si="5"/>
        <v>#NAME?</v>
      </c>
    </row>
    <row r="86" spans="1:7" x14ac:dyDescent="0.4">
      <c r="A86" t="str">
        <f t="shared" si="3"/>
        <v xml:space="preserve">KBE </v>
      </c>
      <c r="B86" t="s">
        <v>71</v>
      </c>
      <c r="C86" t="e">
        <f ca="1">_xll.BDP(B86, "rr902")</f>
        <v>#NAME?</v>
      </c>
      <c r="D86" t="e">
        <f ca="1">_xll.BDP(B86, "interval_percent_change", "start_date_override", TEXT($A$2, "YYYYMMDD"), "end_date_override", TEXT($A$1, "YYYYMMDD"), "market_data_override", "Px_last")</f>
        <v>#NAME?</v>
      </c>
      <c r="E86" t="s">
        <v>6</v>
      </c>
      <c r="F86" t="s">
        <v>894</v>
      </c>
      <c r="G86" t="str">
        <f t="shared" si="4"/>
        <v xml:space="preserve">KBE </v>
      </c>
    </row>
    <row r="87" spans="1:7" x14ac:dyDescent="0.4">
      <c r="A87" t="str">
        <f t="shared" si="3"/>
        <v xml:space="preserve">FAS </v>
      </c>
      <c r="B87" t="s">
        <v>87</v>
      </c>
      <c r="C87" t="e">
        <f ca="1">_xll.BDP(B87, "rr902")</f>
        <v>#NAME?</v>
      </c>
      <c r="D87" t="e">
        <f ca="1">_xll.BDP(B87, "interval_percent_change", "start_date_override", TEXT($A$2, "YYYYMMDD"), "end_date_override", TEXT($A$1, "YYYYMMDD"), "market_data_override", "Px_last")</f>
        <v>#NAME?</v>
      </c>
      <c r="E87" t="s">
        <v>6</v>
      </c>
      <c r="F87" t="s">
        <v>894</v>
      </c>
      <c r="G87" t="str">
        <f t="shared" si="4"/>
        <v xml:space="preserve">FAS </v>
      </c>
    </row>
    <row r="88" spans="1:7" x14ac:dyDescent="0.4">
      <c r="A88" t="str">
        <f t="shared" si="3"/>
        <v xml:space="preserve">IXG </v>
      </c>
      <c r="B88" t="s">
        <v>103</v>
      </c>
      <c r="C88" t="e">
        <f ca="1">_xll.BDP(B88, "rr902")</f>
        <v>#NAME?</v>
      </c>
      <c r="D88" t="e">
        <f ca="1">_xll.BDP(B88, "interval_percent_change", "start_date_override", TEXT($A$2, "YYYYMMDD"), "end_date_override", TEXT($A$1, "YYYYMMDD"), "market_data_override", "Px_last")</f>
        <v>#NAME?</v>
      </c>
      <c r="E88" t="s">
        <v>6</v>
      </c>
      <c r="F88" t="s">
        <v>894</v>
      </c>
      <c r="G88" t="str">
        <f t="shared" si="4"/>
        <v xml:space="preserve">IXG </v>
      </c>
    </row>
    <row r="89" spans="1:7" x14ac:dyDescent="0.4">
      <c r="A89" t="str">
        <f t="shared" si="3"/>
        <v xml:space="preserve">IYG </v>
      </c>
      <c r="B89" t="s">
        <v>120</v>
      </c>
      <c r="C89" t="e">
        <f ca="1">_xll.BDP(B89, "rr902")</f>
        <v>#NAME?</v>
      </c>
      <c r="D89" t="e">
        <f ca="1">_xll.BDP(B89, "interval_percent_change", "start_date_override", TEXT($A$2, "YYYYMMDD"), "end_date_override", TEXT($A$1, "YYYYMMDD"), "market_data_override", "Px_last")</f>
        <v>#NAME?</v>
      </c>
      <c r="E89" t="s">
        <v>6</v>
      </c>
      <c r="F89" t="s">
        <v>894</v>
      </c>
      <c r="G89" t="str">
        <f t="shared" si="4"/>
        <v xml:space="preserve">IYG </v>
      </c>
    </row>
    <row r="90" spans="1:7" x14ac:dyDescent="0.4">
      <c r="A90" t="str">
        <f t="shared" si="3"/>
        <v xml:space="preserve">IYF </v>
      </c>
      <c r="B90" t="s">
        <v>136</v>
      </c>
      <c r="C90" t="e">
        <f ca="1">_xll.BDP(B90, "rr902")</f>
        <v>#NAME?</v>
      </c>
      <c r="D90" t="e">
        <f ca="1">_xll.BDP(B90, "interval_percent_change", "start_date_override", TEXT($A$2, "YYYYMMDD"), "end_date_override", TEXT($A$1, "YYYYMMDD"), "market_data_override", "Px_last")</f>
        <v>#NAME?</v>
      </c>
      <c r="E90" t="s">
        <v>6</v>
      </c>
      <c r="F90" t="s">
        <v>894</v>
      </c>
      <c r="G90" t="str">
        <f t="shared" si="4"/>
        <v xml:space="preserve">IYF </v>
      </c>
    </row>
    <row r="91" spans="1:7" x14ac:dyDescent="0.4">
      <c r="A91" t="str">
        <f t="shared" si="3"/>
        <v>KBWB</v>
      </c>
      <c r="B91" t="s">
        <v>152</v>
      </c>
      <c r="C91" t="e">
        <f ca="1">_xll.BDP(B91, "rr902")</f>
        <v>#NAME?</v>
      </c>
      <c r="D91" t="e">
        <f ca="1">_xll.BDP(B91, "interval_percent_change", "start_date_override", TEXT($A$2, "YYYYMMDD"), "end_date_override", TEXT($A$1, "YYYYMMDD"), "market_data_override", "Px_last")</f>
        <v>#NAME?</v>
      </c>
      <c r="E91" t="s">
        <v>6</v>
      </c>
      <c r="F91" t="s">
        <v>894</v>
      </c>
      <c r="G91" t="str">
        <f t="shared" si="4"/>
        <v>KBWB</v>
      </c>
    </row>
    <row r="92" spans="1:7" x14ac:dyDescent="0.4">
      <c r="A92" t="str">
        <f t="shared" si="3"/>
        <v>FNCL</v>
      </c>
      <c r="B92" t="s">
        <v>169</v>
      </c>
      <c r="C92" t="e">
        <f ca="1">_xll.BDP(B92, "rr902")</f>
        <v>#NAME?</v>
      </c>
      <c r="D92" t="e">
        <f ca="1">_xll.BDP(B92, "interval_percent_change", "start_date_override", TEXT($A$2, "YYYYMMDD"), "end_date_override", TEXT($A$1, "YYYYMMDD"), "market_data_override", "Px_last")</f>
        <v>#NAME?</v>
      </c>
      <c r="E92" t="s">
        <v>6</v>
      </c>
      <c r="F92" t="s">
        <v>894</v>
      </c>
      <c r="G92" t="str">
        <f t="shared" si="4"/>
        <v>FNCL</v>
      </c>
    </row>
    <row r="93" spans="1:7" x14ac:dyDescent="0.4">
      <c r="A93" t="str">
        <f t="shared" si="3"/>
        <v>EUFN</v>
      </c>
      <c r="B93" t="s">
        <v>183</v>
      </c>
      <c r="C93" t="e">
        <f ca="1">_xll.BDP(B93, "rr902")</f>
        <v>#NAME?</v>
      </c>
      <c r="D93" t="e">
        <f ca="1">_xll.BDP(B93, "interval_percent_change", "start_date_override", TEXT($A$2, "YYYYMMDD"), "end_date_override", TEXT($A$1, "YYYYMMDD"), "market_data_override", "Px_last")</f>
        <v>#NAME?</v>
      </c>
      <c r="E93" t="s">
        <v>6</v>
      </c>
      <c r="F93" t="s">
        <v>894</v>
      </c>
      <c r="G93" t="str">
        <f t="shared" si="4"/>
        <v>EUFN</v>
      </c>
    </row>
    <row r="94" spans="1:7" x14ac:dyDescent="0.4">
      <c r="A94" t="str">
        <f t="shared" si="3"/>
        <v xml:space="preserve">FXO </v>
      </c>
      <c r="B94" t="s">
        <v>199</v>
      </c>
      <c r="C94" t="e">
        <f ca="1">_xll.BDP(B94, "rr902")</f>
        <v>#NAME?</v>
      </c>
      <c r="D94" t="e">
        <f ca="1">_xll.BDP(B94, "interval_percent_change", "start_date_override", TEXT($A$2, "YYYYMMDD"), "end_date_override", TEXT($A$1, "YYYYMMDD"), "market_data_override", "Px_last")</f>
        <v>#NAME?</v>
      </c>
      <c r="E94" t="s">
        <v>6</v>
      </c>
      <c r="F94" t="s">
        <v>894</v>
      </c>
      <c r="G94" t="str">
        <f t="shared" si="4"/>
        <v xml:space="preserve">FXO </v>
      </c>
    </row>
    <row r="95" spans="1:7" x14ac:dyDescent="0.4">
      <c r="A95" t="str">
        <f t="shared" si="3"/>
        <v xml:space="preserve">IAI </v>
      </c>
      <c r="B95" t="s">
        <v>215</v>
      </c>
      <c r="C95" t="e">
        <f ca="1">_xll.BDP(B95, "rr902")</f>
        <v>#NAME?</v>
      </c>
      <c r="D95" t="e">
        <f ca="1">_xll.BDP(B95, "interval_percent_change", "start_date_override", TEXT($A$2, "YYYYMMDD"), "end_date_override", TEXT($A$1, "YYYYMMDD"), "market_data_override", "Px_last")</f>
        <v>#NAME?</v>
      </c>
      <c r="E95" t="s">
        <v>6</v>
      </c>
      <c r="F95" t="s">
        <v>894</v>
      </c>
      <c r="G95" t="str">
        <f t="shared" si="4"/>
        <v xml:space="preserve">IAI </v>
      </c>
    </row>
    <row r="96" spans="1:7" x14ac:dyDescent="0.4">
      <c r="A96" t="str">
        <f t="shared" si="3"/>
        <v xml:space="preserve">UYG </v>
      </c>
      <c r="B96" t="s">
        <v>232</v>
      </c>
      <c r="C96" t="e">
        <f ca="1">_xll.BDP(B96, "rr902")</f>
        <v>#NAME?</v>
      </c>
      <c r="D96" t="e">
        <f ca="1">_xll.BDP(B96, "interval_percent_change", "start_date_override", TEXT($A$2, "YYYYMMDD"), "end_date_override", TEXT($A$1, "YYYYMMDD"), "market_data_override", "Px_last")</f>
        <v>#NAME?</v>
      </c>
      <c r="E96" t="s">
        <v>6</v>
      </c>
      <c r="F96" t="s">
        <v>894</v>
      </c>
      <c r="G96" t="str">
        <f t="shared" si="4"/>
        <v xml:space="preserve">UYG </v>
      </c>
    </row>
    <row r="97" spans="1:7" x14ac:dyDescent="0.4">
      <c r="A97" t="str">
        <f t="shared" si="3"/>
        <v xml:space="preserve">IAT </v>
      </c>
      <c r="B97" t="s">
        <v>248</v>
      </c>
      <c r="C97" t="e">
        <f ca="1">_xll.BDP(B97, "rr902")</f>
        <v>#NAME?</v>
      </c>
      <c r="D97" t="e">
        <f ca="1">_xll.BDP(B97, "interval_percent_change", "start_date_override", TEXT($A$2, "YYYYMMDD"), "end_date_override", TEXT($A$1, "YYYYMMDD"), "market_data_override", "Px_last")</f>
        <v>#NAME?</v>
      </c>
      <c r="E97" t="s">
        <v>6</v>
      </c>
      <c r="F97" t="s">
        <v>894</v>
      </c>
      <c r="G97" t="str">
        <f t="shared" si="4"/>
        <v xml:space="preserve">IAT </v>
      </c>
    </row>
    <row r="98" spans="1:7" x14ac:dyDescent="0.4">
      <c r="A98" t="str">
        <f t="shared" si="3"/>
        <v xml:space="preserve">KIE </v>
      </c>
      <c r="B98" t="s">
        <v>265</v>
      </c>
      <c r="C98" t="e">
        <f ca="1">_xll.BDP(B98, "rr902")</f>
        <v>#NAME?</v>
      </c>
      <c r="D98" t="e">
        <f ca="1">_xll.BDP(B98, "interval_percent_change", "start_date_override", TEXT($A$2, "YYYYMMDD"), "end_date_override", TEXT($A$1, "YYYYMMDD"), "market_data_override", "Px_last")</f>
        <v>#NAME?</v>
      </c>
      <c r="E98" t="s">
        <v>6</v>
      </c>
      <c r="F98" t="s">
        <v>894</v>
      </c>
      <c r="G98" t="str">
        <f t="shared" si="4"/>
        <v xml:space="preserve">KIE </v>
      </c>
    </row>
    <row r="99" spans="1:7" x14ac:dyDescent="0.4">
      <c r="A99" t="str">
        <f t="shared" si="3"/>
        <v>BIZD</v>
      </c>
      <c r="B99" t="s">
        <v>281</v>
      </c>
      <c r="C99" t="e">
        <f ca="1">_xll.BDP(B99, "rr902")</f>
        <v>#NAME?</v>
      </c>
      <c r="D99" t="e">
        <f ca="1">_xll.BDP(B99, "interval_percent_change", "start_date_override", TEXT($A$2, "YYYYMMDD"), "end_date_override", TEXT($A$1, "YYYYMMDD"), "market_data_override", "Px_last")</f>
        <v>#NAME?</v>
      </c>
      <c r="E99" t="s">
        <v>6</v>
      </c>
      <c r="F99" t="s">
        <v>894</v>
      </c>
      <c r="G99" t="str">
        <f t="shared" si="4"/>
        <v>BIZD</v>
      </c>
    </row>
    <row r="100" spans="1:7" x14ac:dyDescent="0.4">
      <c r="A100" t="str">
        <f t="shared" si="3"/>
        <v>KBWD</v>
      </c>
      <c r="B100" t="s">
        <v>296</v>
      </c>
      <c r="C100" t="e">
        <f ca="1">_xll.BDP(B100, "rr902")</f>
        <v>#NAME?</v>
      </c>
      <c r="D100" t="e">
        <f ca="1">_xll.BDP(B100, "interval_percent_change", "start_date_override", TEXT($A$2, "YYYYMMDD"), "end_date_override", TEXT($A$1, "YYYYMMDD"), "market_data_override", "Px_last")</f>
        <v>#NAME?</v>
      </c>
      <c r="E100" t="s">
        <v>6</v>
      </c>
      <c r="F100" t="s">
        <v>894</v>
      </c>
      <c r="G100" t="str">
        <f t="shared" si="4"/>
        <v>KBWD</v>
      </c>
    </row>
    <row r="101" spans="1:7" x14ac:dyDescent="0.4">
      <c r="A101" t="str">
        <f t="shared" si="3"/>
        <v>DPST</v>
      </c>
      <c r="B101" t="s">
        <v>309</v>
      </c>
      <c r="C101" t="e">
        <f ca="1">_xll.BDP(B101, "rr902")</f>
        <v>#NAME?</v>
      </c>
      <c r="D101" t="e">
        <f ca="1">_xll.BDP(B101, "interval_percent_change", "start_date_override", TEXT($A$2, "YYYYMMDD"), "end_date_override", TEXT($A$1, "YYYYMMDD"), "market_data_override", "Px_last")</f>
        <v>#NAME?</v>
      </c>
      <c r="E101" t="s">
        <v>6</v>
      </c>
      <c r="F101" t="s">
        <v>894</v>
      </c>
      <c r="G101" t="str">
        <f t="shared" si="4"/>
        <v>DPST</v>
      </c>
    </row>
    <row r="102" spans="1:7" x14ac:dyDescent="0.4">
      <c r="A102" t="str">
        <f t="shared" si="3"/>
        <v xml:space="preserve">RYF </v>
      </c>
      <c r="B102" t="s">
        <v>322</v>
      </c>
      <c r="C102" t="e">
        <f ca="1">_xll.BDP(B102, "rr902")</f>
        <v>#NAME?</v>
      </c>
      <c r="D102" t="e">
        <f ca="1">_xll.BDP(B102, "interval_percent_change", "start_date_override", TEXT($A$2, "YYYYMMDD"), "end_date_override", TEXT($A$1, "YYYYMMDD"), "market_data_override", "Px_last")</f>
        <v>#NAME?</v>
      </c>
      <c r="E102" t="s">
        <v>6</v>
      </c>
      <c r="F102" t="s">
        <v>894</v>
      </c>
      <c r="G102" t="str">
        <f t="shared" si="4"/>
        <v xml:space="preserve">RYF </v>
      </c>
    </row>
    <row r="103" spans="1:7" x14ac:dyDescent="0.4">
      <c r="A103" t="str">
        <f t="shared" si="3"/>
        <v>FTXO</v>
      </c>
      <c r="B103" t="s">
        <v>336</v>
      </c>
      <c r="C103" t="e">
        <f ca="1">_xll.BDP(B103, "rr902")</f>
        <v>#NAME?</v>
      </c>
      <c r="D103" t="e">
        <f ca="1">_xll.BDP(B103, "interval_percent_change", "start_date_override", TEXT($A$2, "YYYYMMDD"), "end_date_override", TEXT($A$1, "YYYYMMDD"), "market_data_override", "Px_last")</f>
        <v>#NAME?</v>
      </c>
      <c r="E103" t="s">
        <v>6</v>
      </c>
      <c r="F103" t="s">
        <v>894</v>
      </c>
      <c r="G103" t="str">
        <f t="shared" si="4"/>
        <v>FTXO</v>
      </c>
    </row>
    <row r="104" spans="1:7" x14ac:dyDescent="0.4">
      <c r="A104" t="str">
        <f t="shared" si="3"/>
        <v>DFNL</v>
      </c>
      <c r="B104" t="s">
        <v>349</v>
      </c>
      <c r="C104" t="e">
        <f ca="1">_xll.BDP(B104, "rr902")</f>
        <v>#NAME?</v>
      </c>
      <c r="D104" t="e">
        <f ca="1">_xll.BDP(B104, "interval_percent_change", "start_date_override", TEXT($A$2, "YYYYMMDD"), "end_date_override", TEXT($A$1, "YYYYMMDD"), "market_data_override", "Px_last")</f>
        <v>#NAME?</v>
      </c>
      <c r="E104" t="s">
        <v>6</v>
      </c>
      <c r="F104" t="s">
        <v>894</v>
      </c>
      <c r="G104" t="str">
        <f t="shared" si="4"/>
        <v>DFNL</v>
      </c>
    </row>
    <row r="105" spans="1:7" x14ac:dyDescent="0.4">
      <c r="A105" t="str">
        <f t="shared" si="3"/>
        <v>QABA</v>
      </c>
      <c r="B105" t="s">
        <v>362</v>
      </c>
      <c r="C105" t="e">
        <f ca="1">_xll.BDP(B105, "rr902")</f>
        <v>#NAME?</v>
      </c>
      <c r="D105" t="e">
        <f ca="1">_xll.BDP(B105, "interval_percent_change", "start_date_override", TEXT($A$2, "YYYYMMDD"), "end_date_override", TEXT($A$1, "YYYYMMDD"), "market_data_override", "Px_last")</f>
        <v>#NAME?</v>
      </c>
      <c r="E105" t="s">
        <v>6</v>
      </c>
      <c r="F105" t="s">
        <v>894</v>
      </c>
      <c r="G105" t="str">
        <f t="shared" si="4"/>
        <v>QABA</v>
      </c>
    </row>
    <row r="106" spans="1:7" x14ac:dyDescent="0.4">
      <c r="A106" t="str">
        <f t="shared" si="3"/>
        <v xml:space="preserve">FAZ </v>
      </c>
      <c r="B106" t="s">
        <v>373</v>
      </c>
      <c r="C106" t="e">
        <f ca="1">_xll.BDP(B106, "rr902")</f>
        <v>#NAME?</v>
      </c>
      <c r="D106" t="e">
        <f ca="1">_xll.BDP(B106, "interval_percent_change", "start_date_override", TEXT($A$2, "YYYYMMDD"), "end_date_override", TEXT($A$1, "YYYYMMDD"), "market_data_override", "Px_last")</f>
        <v>#NAME?</v>
      </c>
      <c r="E106" t="s">
        <v>6</v>
      </c>
      <c r="F106" t="s">
        <v>894</v>
      </c>
      <c r="G106" t="str">
        <f t="shared" si="4"/>
        <v xml:space="preserve">FAZ </v>
      </c>
    </row>
    <row r="107" spans="1:7" x14ac:dyDescent="0.4">
      <c r="A107" t="str">
        <f t="shared" si="3"/>
        <v xml:space="preserve">KCE </v>
      </c>
      <c r="B107" t="s">
        <v>385</v>
      </c>
      <c r="C107" t="e">
        <f ca="1">_xll.BDP(B107, "rr902")</f>
        <v>#NAME?</v>
      </c>
      <c r="D107" t="e">
        <f ca="1">_xll.BDP(B107, "interval_percent_change", "start_date_override", TEXT($A$2, "YYYYMMDD"), "end_date_override", TEXT($A$1, "YYYYMMDD"), "market_data_override", "Px_last")</f>
        <v>#NAME?</v>
      </c>
      <c r="E107" t="s">
        <v>6</v>
      </c>
      <c r="F107" t="s">
        <v>894</v>
      </c>
      <c r="G107" t="str">
        <f t="shared" si="4"/>
        <v xml:space="preserve">KCE </v>
      </c>
    </row>
    <row r="108" spans="1:7" x14ac:dyDescent="0.4">
      <c r="A108" t="str">
        <f t="shared" si="3"/>
        <v xml:space="preserve">IAK </v>
      </c>
      <c r="B108" t="s">
        <v>398</v>
      </c>
      <c r="C108" t="e">
        <f ca="1">_xll.BDP(B108, "rr902")</f>
        <v>#NAME?</v>
      </c>
      <c r="D108" t="e">
        <f ca="1">_xll.BDP(B108, "interval_percent_change", "start_date_override", TEXT($A$2, "YYYYMMDD"), "end_date_override", TEXT($A$1, "YYYYMMDD"), "market_data_override", "Px_last")</f>
        <v>#NAME?</v>
      </c>
      <c r="E108" t="s">
        <v>6</v>
      </c>
      <c r="F108" t="s">
        <v>894</v>
      </c>
      <c r="G108" t="str">
        <f t="shared" si="4"/>
        <v xml:space="preserve">IAK </v>
      </c>
    </row>
    <row r="109" spans="1:7" x14ac:dyDescent="0.4">
      <c r="A109" t="str">
        <f t="shared" si="3"/>
        <v>BNKU</v>
      </c>
      <c r="B109" t="s">
        <v>409</v>
      </c>
      <c r="C109" t="e">
        <f ca="1">_xll.BDP(B109, "rr902")</f>
        <v>#NAME?</v>
      </c>
      <c r="D109" t="e">
        <f ca="1">_xll.BDP(B109, "interval_percent_change", "start_date_override", TEXT($A$2, "YYYYMMDD"), "end_date_override", TEXT($A$1, "YYYYMMDD"), "market_data_override", "Px_last")</f>
        <v>#NAME?</v>
      </c>
      <c r="E109" t="s">
        <v>6</v>
      </c>
      <c r="F109" t="s">
        <v>894</v>
      </c>
      <c r="G109" t="str">
        <f t="shared" si="4"/>
        <v>BNKU</v>
      </c>
    </row>
    <row r="110" spans="1:7" x14ac:dyDescent="0.4">
      <c r="A110" t="str">
        <f t="shared" si="3"/>
        <v>KBWP</v>
      </c>
      <c r="B110" t="s">
        <v>421</v>
      </c>
      <c r="C110" t="e">
        <f ca="1">_xll.BDP(B110, "rr902")</f>
        <v>#NAME?</v>
      </c>
      <c r="D110" t="e">
        <f ca="1">_xll.BDP(B110, "interval_percent_change", "start_date_override", TEXT($A$2, "YYYYMMDD"), "end_date_override", TEXT($A$1, "YYYYMMDD"), "market_data_override", "Px_last")</f>
        <v>#NAME?</v>
      </c>
      <c r="E110" t="s">
        <v>6</v>
      </c>
      <c r="F110" t="s">
        <v>894</v>
      </c>
      <c r="G110" t="str">
        <f t="shared" si="4"/>
        <v>KBWP</v>
      </c>
    </row>
    <row r="111" spans="1:7" x14ac:dyDescent="0.4">
      <c r="A111" t="str">
        <f t="shared" si="3"/>
        <v>KBWR</v>
      </c>
      <c r="B111" t="s">
        <v>433</v>
      </c>
      <c r="C111" t="e">
        <f ca="1">_xll.BDP(B111, "rr902")</f>
        <v>#NAME?</v>
      </c>
      <c r="D111" t="e">
        <f ca="1">_xll.BDP(B111, "interval_percent_change", "start_date_override", TEXT($A$2, "YYYYMMDD"), "end_date_override", TEXT($A$1, "YYYYMMDD"), "market_data_override", "Px_last")</f>
        <v>#NAME?</v>
      </c>
      <c r="E111" t="s">
        <v>6</v>
      </c>
      <c r="F111" t="s">
        <v>894</v>
      </c>
      <c r="G111" t="str">
        <f t="shared" si="4"/>
        <v>KBWR</v>
      </c>
    </row>
    <row r="112" spans="1:7" x14ac:dyDescent="0.4">
      <c r="A112" t="str">
        <f t="shared" si="3"/>
        <v>CHIX</v>
      </c>
      <c r="B112" t="s">
        <v>356</v>
      </c>
      <c r="C112" t="e">
        <f ca="1">_xll.BDP(B112, "rr902")</f>
        <v>#NAME?</v>
      </c>
      <c r="D112" t="e">
        <f ca="1">_xll.BDP(B112, "interval_percent_change", "start_date_override", TEXT($A$2, "YYYYMMDD"), "end_date_override", TEXT($A$1, "YYYYMMDD"), "market_data_override", "Px_last")</f>
        <v>#NAME?</v>
      </c>
      <c r="E112" t="s">
        <v>6</v>
      </c>
      <c r="F112" t="s">
        <v>894</v>
      </c>
      <c r="G112" t="str">
        <f t="shared" si="4"/>
        <v>CHIX</v>
      </c>
    </row>
    <row r="113" spans="1:7" x14ac:dyDescent="0.4">
      <c r="A113" t="str">
        <f t="shared" si="3"/>
        <v xml:space="preserve">PFI </v>
      </c>
      <c r="B113" t="s">
        <v>455</v>
      </c>
      <c r="C113" t="e">
        <f ca="1">_xll.BDP(B113, "rr902")</f>
        <v>#NAME?</v>
      </c>
      <c r="D113" t="e">
        <f ca="1">_xll.BDP(B113, "interval_percent_change", "start_date_override", TEXT($A$2, "YYYYMMDD"), "end_date_override", TEXT($A$1, "YYYYMMDD"), "market_data_override", "Px_last")</f>
        <v>#NAME?</v>
      </c>
      <c r="E113" t="s">
        <v>6</v>
      </c>
      <c r="F113" t="s">
        <v>894</v>
      </c>
      <c r="G113" t="str">
        <f t="shared" si="4"/>
        <v xml:space="preserve">PFI </v>
      </c>
    </row>
    <row r="114" spans="1:7" x14ac:dyDescent="0.4">
      <c r="A114" t="str">
        <f t="shared" si="3"/>
        <v>PSCF</v>
      </c>
      <c r="B114" t="s">
        <v>467</v>
      </c>
      <c r="C114" t="e">
        <f ca="1">_xll.BDP(B114, "rr902")</f>
        <v>#NAME?</v>
      </c>
      <c r="D114" t="e">
        <f ca="1">_xll.BDP(B114, "interval_percent_change", "start_date_override", TEXT($A$2, "YYYYMMDD"), "end_date_override", TEXT($A$1, "YYYYMMDD"), "market_data_override", "Px_last")</f>
        <v>#NAME?</v>
      </c>
      <c r="E114" t="s">
        <v>6</v>
      </c>
      <c r="F114" t="s">
        <v>894</v>
      </c>
      <c r="G114" t="str">
        <f t="shared" si="4"/>
        <v>PSCF</v>
      </c>
    </row>
    <row r="115" spans="1:7" x14ac:dyDescent="0.4">
      <c r="A115" t="str">
        <f t="shared" si="3"/>
        <v>JHMF</v>
      </c>
      <c r="B115" t="s">
        <v>478</v>
      </c>
      <c r="C115" t="e">
        <f ca="1">_xll.BDP(B115, "rr902")</f>
        <v>#NAME?</v>
      </c>
      <c r="D115" t="e">
        <f ca="1">_xll.BDP(B115, "interval_percent_change", "start_date_override", TEXT($A$2, "YYYYMMDD"), "end_date_override", TEXT($A$1, "YYYYMMDD"), "market_data_override", "Px_last")</f>
        <v>#NAME?</v>
      </c>
      <c r="E115" t="s">
        <v>6</v>
      </c>
      <c r="F115" t="s">
        <v>894</v>
      </c>
      <c r="G115" t="str">
        <f t="shared" si="4"/>
        <v>JHMF</v>
      </c>
    </row>
    <row r="116" spans="1:7" x14ac:dyDescent="0.4">
      <c r="A116" t="str">
        <f t="shared" si="3"/>
        <v xml:space="preserve">PEX </v>
      </c>
      <c r="B116" t="s">
        <v>490</v>
      </c>
      <c r="C116" t="e">
        <f ca="1">_xll.BDP(B116, "rr902")</f>
        <v>#NAME?</v>
      </c>
      <c r="D116" t="e">
        <f ca="1">_xll.BDP(B116, "interval_percent_change", "start_date_override", TEXT($A$2, "YYYYMMDD"), "end_date_override", TEXT($A$1, "YYYYMMDD"), "market_data_override", "Px_last")</f>
        <v>#NAME?</v>
      </c>
      <c r="E116" t="s">
        <v>6</v>
      </c>
      <c r="F116" t="s">
        <v>894</v>
      </c>
      <c r="G116" t="str">
        <f t="shared" si="4"/>
        <v xml:space="preserve">PEX </v>
      </c>
    </row>
    <row r="117" spans="1:7" x14ac:dyDescent="0.4">
      <c r="A117" t="str">
        <f t="shared" si="3"/>
        <v xml:space="preserve">SEF </v>
      </c>
      <c r="B117" t="s">
        <v>501</v>
      </c>
      <c r="C117" t="e">
        <f ca="1">_xll.BDP(B117, "rr902")</f>
        <v>#NAME?</v>
      </c>
      <c r="D117" t="e">
        <f ca="1">_xll.BDP(B117, "interval_percent_change", "start_date_override", TEXT($A$2, "YYYYMMDD"), "end_date_override", TEXT($A$1, "YYYYMMDD"), "market_data_override", "Px_last")</f>
        <v>#NAME?</v>
      </c>
      <c r="E117" t="s">
        <v>6</v>
      </c>
      <c r="F117" t="s">
        <v>894</v>
      </c>
      <c r="G117" t="str">
        <f t="shared" si="4"/>
        <v xml:space="preserve">SEF </v>
      </c>
    </row>
    <row r="118" spans="1:7" x14ac:dyDescent="0.4">
      <c r="A118" t="str">
        <f t="shared" si="3"/>
        <v xml:space="preserve">SKF </v>
      </c>
      <c r="B118" t="s">
        <v>512</v>
      </c>
      <c r="C118" t="e">
        <f ca="1">_xll.BDP(B118, "rr902")</f>
        <v>#NAME?</v>
      </c>
      <c r="D118" t="e">
        <f ca="1">_xll.BDP(B118, "interval_percent_change", "start_date_override", TEXT($A$2, "YYYYMMDD"), "end_date_override", TEXT($A$1, "YYYYMMDD"), "market_data_override", "Px_last")</f>
        <v>#NAME?</v>
      </c>
      <c r="E118" t="s">
        <v>6</v>
      </c>
      <c r="F118" t="s">
        <v>894</v>
      </c>
      <c r="G118" t="str">
        <f t="shared" si="4"/>
        <v xml:space="preserve">SKF </v>
      </c>
    </row>
    <row r="119" spans="1:7" x14ac:dyDescent="0.4">
      <c r="A119" t="str">
        <f t="shared" si="3"/>
        <v>INDF</v>
      </c>
      <c r="B119" t="s">
        <v>523</v>
      </c>
      <c r="C119" t="e">
        <f ca="1">_xll.BDP(B119, "rr902")</f>
        <v>#NAME?</v>
      </c>
      <c r="D119" t="e">
        <f ca="1">_xll.BDP(B119, "interval_percent_change", "start_date_override", TEXT($A$2, "YYYYMMDD"), "end_date_override", TEXT($A$1, "YYYYMMDD"), "market_data_override", "Px_last")</f>
        <v>#NAME?</v>
      </c>
      <c r="E119" t="s">
        <v>6</v>
      </c>
      <c r="F119" t="s">
        <v>894</v>
      </c>
      <c r="G119" t="str">
        <f t="shared" si="4"/>
        <v>INDF</v>
      </c>
    </row>
    <row r="120" spans="1:7" x14ac:dyDescent="0.4">
      <c r="A120" t="str">
        <f t="shared" si="3"/>
        <v>IEFN</v>
      </c>
      <c r="B120" t="s">
        <v>534</v>
      </c>
      <c r="C120" t="e">
        <f ca="1">_xll.BDP(B120, "rr902")</f>
        <v>#NAME?</v>
      </c>
      <c r="D120" t="e">
        <f ca="1">_xll.BDP(B120, "interval_percent_change", "start_date_override", TEXT($A$2, "YYYYMMDD"), "end_date_override", TEXT($A$1, "YYYYMMDD"), "market_data_override", "Px_last")</f>
        <v>#NAME?</v>
      </c>
      <c r="E120" t="s">
        <v>6</v>
      </c>
      <c r="F120" t="s">
        <v>894</v>
      </c>
      <c r="G120" t="str">
        <f t="shared" si="4"/>
        <v>IEFN</v>
      </c>
    </row>
    <row r="121" spans="1:7" x14ac:dyDescent="0.4">
      <c r="A121" t="str">
        <f t="shared" si="3"/>
        <v>BNKD</v>
      </c>
      <c r="B121" t="s">
        <v>545</v>
      </c>
      <c r="C121" t="e">
        <f ca="1">_xll.BDP(B121, "rr902")</f>
        <v>#NAME?</v>
      </c>
      <c r="D121" t="e">
        <f ca="1">_xll.BDP(B121, "interval_percent_change", "start_date_override", TEXT($A$2, "YYYYMMDD"), "end_date_override", TEXT($A$1, "YYYYMMDD"), "market_data_override", "Px_last")</f>
        <v>#NAME?</v>
      </c>
      <c r="E121" t="s">
        <v>6</v>
      </c>
      <c r="F121" t="s">
        <v>894</v>
      </c>
      <c r="G121" t="str">
        <f t="shared" si="4"/>
        <v>BNKD</v>
      </c>
    </row>
    <row r="122" spans="1:7" x14ac:dyDescent="0.4">
      <c r="A122" t="str">
        <f t="shared" si="3"/>
        <v xml:space="preserve">XLV </v>
      </c>
      <c r="B122" t="s">
        <v>21</v>
      </c>
      <c r="C122" t="e">
        <f ca="1">_xll.BDP(B122, "rr902")</f>
        <v>#NAME?</v>
      </c>
      <c r="D122" t="e">
        <f ca="1">_xll.BDP(B122, "interval_percent_change", "start_date_override", TEXT($A$2, "YYYYMMDD"), "end_date_override", TEXT($A$1, "YYYYMMDD"), "market_data_override", "Px_last")</f>
        <v>#NAME?</v>
      </c>
      <c r="E122" t="s">
        <v>887</v>
      </c>
      <c r="F122" t="s">
        <v>894</v>
      </c>
      <c r="G122" t="e">
        <f t="shared" ref="G122:G125" ca="1" si="6">A122&amp;" "&amp;ROUNDUP(D122, 2)&amp;"%"</f>
        <v>#NAME?</v>
      </c>
    </row>
    <row r="123" spans="1:7" x14ac:dyDescent="0.4">
      <c r="A123" t="str">
        <f t="shared" si="3"/>
        <v xml:space="preserve">VHT </v>
      </c>
      <c r="B123" t="s">
        <v>39</v>
      </c>
      <c r="C123" t="e">
        <f ca="1">_xll.BDP(B123, "rr902")</f>
        <v>#NAME?</v>
      </c>
      <c r="D123" t="e">
        <f ca="1">_xll.BDP(B123, "interval_percent_change", "start_date_override", TEXT($A$2, "YYYYMMDD"), "end_date_override", TEXT($A$1, "YYYYMMDD"), "market_data_override", "Px_last")</f>
        <v>#NAME?</v>
      </c>
      <c r="E123" t="s">
        <v>887</v>
      </c>
      <c r="F123" t="s">
        <v>894</v>
      </c>
      <c r="G123" t="e">
        <f t="shared" ca="1" si="6"/>
        <v>#NAME?</v>
      </c>
    </row>
    <row r="124" spans="1:7" x14ac:dyDescent="0.4">
      <c r="A124" t="str">
        <f t="shared" si="3"/>
        <v xml:space="preserve">IBB </v>
      </c>
      <c r="B124" t="s">
        <v>55</v>
      </c>
      <c r="C124" t="e">
        <f ca="1">_xll.BDP(B124, "rr902")</f>
        <v>#NAME?</v>
      </c>
      <c r="D124" t="e">
        <f ca="1">_xll.BDP(B124, "interval_percent_change", "start_date_override", TEXT($A$2, "YYYYMMDD"), "end_date_override", TEXT($A$1, "YYYYMMDD"), "market_data_override", "Px_last")</f>
        <v>#NAME?</v>
      </c>
      <c r="E124" t="s">
        <v>887</v>
      </c>
      <c r="F124" t="s">
        <v>894</v>
      </c>
      <c r="G124" t="e">
        <f t="shared" ca="1" si="6"/>
        <v>#NAME?</v>
      </c>
    </row>
    <row r="125" spans="1:7" x14ac:dyDescent="0.4">
      <c r="A125" t="str">
        <f t="shared" si="3"/>
        <v xml:space="preserve">IHI </v>
      </c>
      <c r="B125" t="s">
        <v>72</v>
      </c>
      <c r="C125" t="e">
        <f ca="1">_xll.BDP(B125, "rr902")</f>
        <v>#NAME?</v>
      </c>
      <c r="D125" t="e">
        <f ca="1">_xll.BDP(B125, "interval_percent_change", "start_date_override", TEXT($A$2, "YYYYMMDD"), "end_date_override", TEXT($A$1, "YYYYMMDD"), "market_data_override", "Px_last")</f>
        <v>#NAME?</v>
      </c>
      <c r="E125" t="s">
        <v>887</v>
      </c>
      <c r="F125" t="s">
        <v>894</v>
      </c>
      <c r="G125" t="e">
        <f t="shared" ca="1" si="6"/>
        <v>#NAME?</v>
      </c>
    </row>
    <row r="126" spans="1:7" x14ac:dyDescent="0.4">
      <c r="A126" t="str">
        <f t="shared" si="3"/>
        <v xml:space="preserve">XBI </v>
      </c>
      <c r="B126" t="s">
        <v>88</v>
      </c>
      <c r="C126" t="e">
        <f ca="1">_xll.BDP(B126, "rr902")</f>
        <v>#NAME?</v>
      </c>
      <c r="D126" t="e">
        <f ca="1">_xll.BDP(B126, "interval_percent_change", "start_date_override", TEXT($A$2, "YYYYMMDD"), "end_date_override", TEXT($A$1, "YYYYMMDD"), "market_data_override", "Px_last")</f>
        <v>#NAME?</v>
      </c>
      <c r="E126" t="s">
        <v>887</v>
      </c>
      <c r="F126" t="s">
        <v>894</v>
      </c>
      <c r="G126" t="str">
        <f t="shared" si="4"/>
        <v xml:space="preserve">XBI </v>
      </c>
    </row>
    <row r="127" spans="1:7" x14ac:dyDescent="0.4">
      <c r="A127" t="str">
        <f t="shared" si="3"/>
        <v xml:space="preserve">IXJ </v>
      </c>
      <c r="B127" t="s">
        <v>104</v>
      </c>
      <c r="C127" t="e">
        <f ca="1">_xll.BDP(B127, "rr902")</f>
        <v>#NAME?</v>
      </c>
      <c r="D127" t="e">
        <f ca="1">_xll.BDP(B127, "interval_percent_change", "start_date_override", TEXT($A$2, "YYYYMMDD"), "end_date_override", TEXT($A$1, "YYYYMMDD"), "market_data_override", "Px_last")</f>
        <v>#NAME?</v>
      </c>
      <c r="E127" t="s">
        <v>887</v>
      </c>
      <c r="F127" t="s">
        <v>894</v>
      </c>
      <c r="G127" t="str">
        <f t="shared" si="4"/>
        <v xml:space="preserve">IXJ </v>
      </c>
    </row>
    <row r="128" spans="1:7" x14ac:dyDescent="0.4">
      <c r="A128" t="str">
        <f t="shared" si="3"/>
        <v>FHLC</v>
      </c>
      <c r="B128" t="s">
        <v>121</v>
      </c>
      <c r="C128" t="e">
        <f ca="1">_xll.BDP(B128, "rr902")</f>
        <v>#NAME?</v>
      </c>
      <c r="D128" t="e">
        <f ca="1">_xll.BDP(B128, "interval_percent_change", "start_date_override", TEXT($A$2, "YYYYMMDD"), "end_date_override", TEXT($A$1, "YYYYMMDD"), "market_data_override", "Px_last")</f>
        <v>#NAME?</v>
      </c>
      <c r="E128" t="s">
        <v>887</v>
      </c>
      <c r="F128" t="s">
        <v>894</v>
      </c>
      <c r="G128" t="str">
        <f t="shared" si="4"/>
        <v>FHLC</v>
      </c>
    </row>
    <row r="129" spans="1:7" x14ac:dyDescent="0.4">
      <c r="A129" t="str">
        <f t="shared" si="3"/>
        <v xml:space="preserve">IYH </v>
      </c>
      <c r="B129" t="s">
        <v>137</v>
      </c>
      <c r="C129" t="e">
        <f ca="1">_xll.BDP(B129, "rr902")</f>
        <v>#NAME?</v>
      </c>
      <c r="D129" t="e">
        <f ca="1">_xll.BDP(B129, "interval_percent_change", "start_date_override", TEXT($A$2, "YYYYMMDD"), "end_date_override", TEXT($A$1, "YYYYMMDD"), "market_data_override", "Px_last")</f>
        <v>#NAME?</v>
      </c>
      <c r="E129" t="s">
        <v>887</v>
      </c>
      <c r="F129" t="s">
        <v>894</v>
      </c>
      <c r="G129" t="str">
        <f t="shared" si="4"/>
        <v xml:space="preserve">IYH </v>
      </c>
    </row>
    <row r="130" spans="1:7" x14ac:dyDescent="0.4">
      <c r="A130" t="str">
        <f t="shared" si="3"/>
        <v xml:space="preserve">FBT </v>
      </c>
      <c r="B130" t="s">
        <v>153</v>
      </c>
      <c r="C130" t="e">
        <f ca="1">_xll.BDP(B130, "rr902")</f>
        <v>#NAME?</v>
      </c>
      <c r="D130" t="e">
        <f ca="1">_xll.BDP(B130, "interval_percent_change", "start_date_override", TEXT($A$2, "YYYYMMDD"), "end_date_override", TEXT($A$1, "YYYYMMDD"), "market_data_override", "Px_last")</f>
        <v>#NAME?</v>
      </c>
      <c r="E130" t="s">
        <v>887</v>
      </c>
      <c r="F130" t="s">
        <v>894</v>
      </c>
      <c r="G130" t="str">
        <f t="shared" si="4"/>
        <v xml:space="preserve">FBT </v>
      </c>
    </row>
    <row r="131" spans="1:7" x14ac:dyDescent="0.4">
      <c r="A131" t="str">
        <f t="shared" si="3"/>
        <v>MJ U</v>
      </c>
      <c r="B131" t="s">
        <v>170</v>
      </c>
      <c r="C131" t="e">
        <f ca="1">_xll.BDP(B131, "rr902")</f>
        <v>#NAME?</v>
      </c>
      <c r="D131" t="e">
        <f ca="1">_xll.BDP(B131, "interval_percent_change", "start_date_override", TEXT($A$2, "YYYYMMDD"), "end_date_override", TEXT($A$1, "YYYYMMDD"), "market_data_override", "Px_last")</f>
        <v>#NAME?</v>
      </c>
      <c r="E131" t="s">
        <v>887</v>
      </c>
      <c r="F131" t="s">
        <v>894</v>
      </c>
      <c r="G131" t="str">
        <f t="shared" si="4"/>
        <v>MJ U</v>
      </c>
    </row>
    <row r="132" spans="1:7" x14ac:dyDescent="0.4">
      <c r="A132" t="str">
        <f t="shared" ref="A132:A195" si="7">LEFT(B132, 4)</f>
        <v xml:space="preserve">FXH </v>
      </c>
      <c r="B132" t="s">
        <v>184</v>
      </c>
      <c r="C132" t="e">
        <f ca="1">_xll.BDP(B132, "rr902")</f>
        <v>#NAME?</v>
      </c>
      <c r="D132" t="e">
        <f ca="1">_xll.BDP(B132, "interval_percent_change", "start_date_override", TEXT($A$2, "YYYYMMDD"), "end_date_override", TEXT($A$1, "YYYYMMDD"), "market_data_override", "Px_last")</f>
        <v>#NAME?</v>
      </c>
      <c r="E132" t="s">
        <v>887</v>
      </c>
      <c r="F132" t="s">
        <v>894</v>
      </c>
      <c r="G132" t="str">
        <f t="shared" si="4"/>
        <v xml:space="preserve">FXH </v>
      </c>
    </row>
    <row r="133" spans="1:7" x14ac:dyDescent="0.4">
      <c r="A133" t="str">
        <f t="shared" si="7"/>
        <v xml:space="preserve">IHF </v>
      </c>
      <c r="B133" t="s">
        <v>200</v>
      </c>
      <c r="C133" t="e">
        <f ca="1">_xll.BDP(B133, "rr902")</f>
        <v>#NAME?</v>
      </c>
      <c r="D133" t="e">
        <f ca="1">_xll.BDP(B133, "interval_percent_change", "start_date_override", TEXT($A$2, "YYYYMMDD"), "end_date_override", TEXT($A$1, "YYYYMMDD"), "market_data_override", "Px_last")</f>
        <v>#NAME?</v>
      </c>
      <c r="E133" t="s">
        <v>887</v>
      </c>
      <c r="F133" t="s">
        <v>894</v>
      </c>
      <c r="G133" t="str">
        <f t="shared" si="4"/>
        <v xml:space="preserve">IHF </v>
      </c>
    </row>
    <row r="134" spans="1:7" x14ac:dyDescent="0.4">
      <c r="A134" t="str">
        <f t="shared" si="7"/>
        <v xml:space="preserve">RYH </v>
      </c>
      <c r="B134" t="s">
        <v>216</v>
      </c>
      <c r="C134" t="e">
        <f ca="1">_xll.BDP(B134, "rr902")</f>
        <v>#NAME?</v>
      </c>
      <c r="D134" t="e">
        <f ca="1">_xll.BDP(B134, "interval_percent_change", "start_date_override", TEXT($A$2, "YYYYMMDD"), "end_date_override", TEXT($A$1, "YYYYMMDD"), "market_data_override", "Px_last")</f>
        <v>#NAME?</v>
      </c>
      <c r="E134" t="s">
        <v>887</v>
      </c>
      <c r="F134" t="s">
        <v>894</v>
      </c>
      <c r="G134" t="str">
        <f t="shared" si="4"/>
        <v xml:space="preserve">RYH </v>
      </c>
    </row>
    <row r="135" spans="1:7" x14ac:dyDescent="0.4">
      <c r="A135" t="str">
        <f t="shared" si="7"/>
        <v xml:space="preserve">XHE </v>
      </c>
      <c r="B135" t="s">
        <v>233</v>
      </c>
      <c r="C135" t="e">
        <f ca="1">_xll.BDP(B135, "rr902")</f>
        <v>#NAME?</v>
      </c>
      <c r="D135" t="e">
        <f ca="1">_xll.BDP(B135, "interval_percent_change", "start_date_override", TEXT($A$2, "YYYYMMDD"), "end_date_override", TEXT($A$1, "YYYYMMDD"), "market_data_override", "Px_last")</f>
        <v>#NAME?</v>
      </c>
      <c r="E135" t="s">
        <v>887</v>
      </c>
      <c r="F135" t="s">
        <v>894</v>
      </c>
      <c r="G135" t="str">
        <f t="shared" si="4"/>
        <v xml:space="preserve">XHE </v>
      </c>
    </row>
    <row r="136" spans="1:7" x14ac:dyDescent="0.4">
      <c r="A136" t="str">
        <f t="shared" si="7"/>
        <v>LABU</v>
      </c>
      <c r="B136" t="s">
        <v>249</v>
      </c>
      <c r="C136" t="e">
        <f ca="1">_xll.BDP(B136, "rr902")</f>
        <v>#NAME?</v>
      </c>
      <c r="D136" t="e">
        <f ca="1">_xll.BDP(B136, "interval_percent_change", "start_date_override", TEXT($A$2, "YYYYMMDD"), "end_date_override", TEXT($A$1, "YYYYMMDD"), "market_data_override", "Px_last")</f>
        <v>#NAME?</v>
      </c>
      <c r="E136" t="s">
        <v>887</v>
      </c>
      <c r="F136" t="s">
        <v>894</v>
      </c>
      <c r="G136" t="str">
        <f t="shared" ref="G136:G199" si="8">A136</f>
        <v>LABU</v>
      </c>
    </row>
    <row r="137" spans="1:7" x14ac:dyDescent="0.4">
      <c r="A137" t="str">
        <f t="shared" si="7"/>
        <v>EDOC</v>
      </c>
      <c r="B137" t="s">
        <v>266</v>
      </c>
      <c r="C137" t="e">
        <f ca="1">_xll.BDP(B137, "rr902")</f>
        <v>#NAME?</v>
      </c>
      <c r="D137" t="e">
        <f ca="1">_xll.BDP(B137, "interval_percent_change", "start_date_override", TEXT($A$2, "YYYYMMDD"), "end_date_override", TEXT($A$1, "YYYYMMDD"), "market_data_override", "Px_last")</f>
        <v>#NAME?</v>
      </c>
      <c r="E137" t="s">
        <v>887</v>
      </c>
      <c r="F137" t="s">
        <v>894</v>
      </c>
      <c r="G137" t="str">
        <f t="shared" si="8"/>
        <v>EDOC</v>
      </c>
    </row>
    <row r="138" spans="1:7" x14ac:dyDescent="0.4">
      <c r="A138" t="str">
        <f t="shared" si="7"/>
        <v xml:space="preserve">BBH </v>
      </c>
      <c r="B138" t="s">
        <v>282</v>
      </c>
      <c r="C138" t="e">
        <f ca="1">_xll.BDP(B138, "rr902")</f>
        <v>#NAME?</v>
      </c>
      <c r="D138" t="e">
        <f ca="1">_xll.BDP(B138, "interval_percent_change", "start_date_override", TEXT($A$2, "YYYYMMDD"), "end_date_override", TEXT($A$1, "YYYYMMDD"), "market_data_override", "Px_last")</f>
        <v>#NAME?</v>
      </c>
      <c r="E138" t="s">
        <v>887</v>
      </c>
      <c r="F138" t="s">
        <v>894</v>
      </c>
      <c r="G138" t="str">
        <f t="shared" si="8"/>
        <v xml:space="preserve">BBH </v>
      </c>
    </row>
    <row r="139" spans="1:7" x14ac:dyDescent="0.4">
      <c r="A139" t="str">
        <f t="shared" si="7"/>
        <v xml:space="preserve">PTH </v>
      </c>
      <c r="B139" t="s">
        <v>297</v>
      </c>
      <c r="C139" t="e">
        <f ca="1">_xll.BDP(B139, "rr902")</f>
        <v>#NAME?</v>
      </c>
      <c r="D139" t="e">
        <f ca="1">_xll.BDP(B139, "interval_percent_change", "start_date_override", TEXT($A$2, "YYYYMMDD"), "end_date_override", TEXT($A$1, "YYYYMMDD"), "market_data_override", "Px_last")</f>
        <v>#NAME?</v>
      </c>
      <c r="E139" t="s">
        <v>887</v>
      </c>
      <c r="F139" t="s">
        <v>894</v>
      </c>
      <c r="G139" t="str">
        <f t="shared" si="8"/>
        <v xml:space="preserve">PTH </v>
      </c>
    </row>
    <row r="140" spans="1:7" x14ac:dyDescent="0.4">
      <c r="A140" t="str">
        <f t="shared" si="7"/>
        <v>PSCH</v>
      </c>
      <c r="B140" t="s">
        <v>310</v>
      </c>
      <c r="C140" t="e">
        <f ca="1">_xll.BDP(B140, "rr902")</f>
        <v>#NAME?</v>
      </c>
      <c r="D140" t="e">
        <f ca="1">_xll.BDP(B140, "interval_percent_change", "start_date_override", TEXT($A$2, "YYYYMMDD"), "end_date_override", TEXT($A$1, "YYYYMMDD"), "market_data_override", "Px_last")</f>
        <v>#NAME?</v>
      </c>
      <c r="E140" t="s">
        <v>887</v>
      </c>
      <c r="F140" t="s">
        <v>894</v>
      </c>
      <c r="G140" t="str">
        <f t="shared" si="8"/>
        <v>PSCH</v>
      </c>
    </row>
    <row r="141" spans="1:7" x14ac:dyDescent="0.4">
      <c r="A141" t="str">
        <f t="shared" si="7"/>
        <v xml:space="preserve">IHE </v>
      </c>
      <c r="B141" t="s">
        <v>323</v>
      </c>
      <c r="C141" t="e">
        <f ca="1">_xll.BDP(B141, "rr902")</f>
        <v>#NAME?</v>
      </c>
      <c r="D141" t="e">
        <f ca="1">_xll.BDP(B141, "interval_percent_change", "start_date_override", TEXT($A$2, "YYYYMMDD"), "end_date_override", TEXT($A$1, "YYYYMMDD"), "market_data_override", "Px_last")</f>
        <v>#NAME?</v>
      </c>
      <c r="E141" t="s">
        <v>887</v>
      </c>
      <c r="F141" t="s">
        <v>894</v>
      </c>
      <c r="G141" t="str">
        <f t="shared" si="8"/>
        <v xml:space="preserve">IHE </v>
      </c>
    </row>
    <row r="142" spans="1:7" x14ac:dyDescent="0.4">
      <c r="A142" t="str">
        <f t="shared" si="7"/>
        <v xml:space="preserve">PJP </v>
      </c>
      <c r="B142" t="s">
        <v>337</v>
      </c>
      <c r="C142" t="e">
        <f ca="1">_xll.BDP(B142, "rr902")</f>
        <v>#NAME?</v>
      </c>
      <c r="D142" t="e">
        <f ca="1">_xll.BDP(B142, "interval_percent_change", "start_date_override", TEXT($A$2, "YYYYMMDD"), "end_date_override", TEXT($A$1, "YYYYMMDD"), "market_data_override", "Px_last")</f>
        <v>#NAME?</v>
      </c>
      <c r="E142" t="s">
        <v>887</v>
      </c>
      <c r="F142" t="s">
        <v>894</v>
      </c>
      <c r="G142" t="str">
        <f t="shared" si="8"/>
        <v xml:space="preserve">PJP </v>
      </c>
    </row>
    <row r="143" spans="1:7" x14ac:dyDescent="0.4">
      <c r="A143" t="str">
        <f t="shared" si="7"/>
        <v>IDNA</v>
      </c>
      <c r="B143" t="s">
        <v>350</v>
      </c>
      <c r="C143" t="e">
        <f ca="1">_xll.BDP(B143, "rr902")</f>
        <v>#NAME?</v>
      </c>
      <c r="D143" t="e">
        <f ca="1">_xll.BDP(B143, "interval_percent_change", "start_date_override", TEXT($A$2, "YYYYMMDD"), "end_date_override", TEXT($A$1, "YYYYMMDD"), "market_data_override", "Px_last")</f>
        <v>#NAME?</v>
      </c>
      <c r="E143" t="s">
        <v>887</v>
      </c>
      <c r="F143" t="s">
        <v>894</v>
      </c>
      <c r="G143" t="str">
        <f t="shared" si="8"/>
        <v>IDNA</v>
      </c>
    </row>
    <row r="144" spans="1:7" x14ac:dyDescent="0.4">
      <c r="A144" t="str">
        <f t="shared" si="7"/>
        <v xml:space="preserve">PBE </v>
      </c>
      <c r="B144" t="s">
        <v>363</v>
      </c>
      <c r="C144" t="e">
        <f ca="1">_xll.BDP(B144, "rr902")</f>
        <v>#NAME?</v>
      </c>
      <c r="D144" t="e">
        <f ca="1">_xll.BDP(B144, "interval_percent_change", "start_date_override", TEXT($A$2, "YYYYMMDD"), "end_date_override", TEXT($A$1, "YYYYMMDD"), "market_data_override", "Px_last")</f>
        <v>#NAME?</v>
      </c>
      <c r="E144" t="s">
        <v>887</v>
      </c>
      <c r="F144" t="s">
        <v>894</v>
      </c>
      <c r="G144" t="str">
        <f t="shared" si="8"/>
        <v xml:space="preserve">PBE </v>
      </c>
    </row>
    <row r="145" spans="1:7" x14ac:dyDescent="0.4">
      <c r="A145" t="str">
        <f t="shared" si="7"/>
        <v xml:space="preserve">XPH </v>
      </c>
      <c r="B145" t="s">
        <v>374</v>
      </c>
      <c r="C145" t="e">
        <f ca="1">_xll.BDP(B145, "rr902")</f>
        <v>#NAME?</v>
      </c>
      <c r="D145" t="e">
        <f ca="1">_xll.BDP(B145, "interval_percent_change", "start_date_override", TEXT($A$2, "YYYYMMDD"), "end_date_override", TEXT($A$1, "YYYYMMDD"), "market_data_override", "Px_last")</f>
        <v>#NAME?</v>
      </c>
      <c r="E145" t="s">
        <v>887</v>
      </c>
      <c r="F145" t="s">
        <v>894</v>
      </c>
      <c r="G145" t="str">
        <f t="shared" si="8"/>
        <v xml:space="preserve">XPH </v>
      </c>
    </row>
    <row r="146" spans="1:7" x14ac:dyDescent="0.4">
      <c r="A146" t="str">
        <f t="shared" si="7"/>
        <v xml:space="preserve">BIB </v>
      </c>
      <c r="B146" t="s">
        <v>386</v>
      </c>
      <c r="C146" t="e">
        <f ca="1">_xll.BDP(B146, "rr902")</f>
        <v>#NAME?</v>
      </c>
      <c r="D146" t="e">
        <f ca="1">_xll.BDP(B146, "interval_percent_change", "start_date_override", TEXT($A$2, "YYYYMMDD"), "end_date_override", TEXT($A$1, "YYYYMMDD"), "market_data_override", "Px_last")</f>
        <v>#NAME?</v>
      </c>
      <c r="E146" t="s">
        <v>887</v>
      </c>
      <c r="F146" t="s">
        <v>894</v>
      </c>
      <c r="G146" t="str">
        <f t="shared" si="8"/>
        <v xml:space="preserve">BIB </v>
      </c>
    </row>
    <row r="147" spans="1:7" x14ac:dyDescent="0.4">
      <c r="A147" t="str">
        <f t="shared" si="7"/>
        <v>KURE</v>
      </c>
      <c r="B147" t="s">
        <v>224</v>
      </c>
      <c r="C147" t="e">
        <f ca="1">_xll.BDP(B147, "rr902")</f>
        <v>#NAME?</v>
      </c>
      <c r="D147" t="e">
        <f ca="1">_xll.BDP(B147, "interval_percent_change", "start_date_override", TEXT($A$2, "YYYYMMDD"), "end_date_override", TEXT($A$1, "YYYYMMDD"), "market_data_override", "Px_last")</f>
        <v>#NAME?</v>
      </c>
      <c r="E147" t="s">
        <v>887</v>
      </c>
      <c r="F147" t="s">
        <v>894</v>
      </c>
      <c r="G147" t="str">
        <f t="shared" si="8"/>
        <v>KURE</v>
      </c>
    </row>
    <row r="148" spans="1:7" x14ac:dyDescent="0.4">
      <c r="A148" t="str">
        <f t="shared" si="7"/>
        <v>SBIO</v>
      </c>
      <c r="B148" t="s">
        <v>410</v>
      </c>
      <c r="C148" t="e">
        <f ca="1">_xll.BDP(B148, "rr902")</f>
        <v>#NAME?</v>
      </c>
      <c r="D148" t="e">
        <f ca="1">_xll.BDP(B148, "interval_percent_change", "start_date_override", TEXT($A$2, "YYYYMMDD"), "end_date_override", TEXT($A$1, "YYYYMMDD"), "market_data_override", "Px_last")</f>
        <v>#NAME?</v>
      </c>
      <c r="E148" t="s">
        <v>887</v>
      </c>
      <c r="F148" t="s">
        <v>894</v>
      </c>
      <c r="G148" t="str">
        <f t="shared" si="8"/>
        <v>SBIO</v>
      </c>
    </row>
    <row r="149" spans="1:7" x14ac:dyDescent="0.4">
      <c r="A149" t="str">
        <f t="shared" si="7"/>
        <v xml:space="preserve">PPH </v>
      </c>
      <c r="B149" t="s">
        <v>422</v>
      </c>
      <c r="C149" t="e">
        <f ca="1">_xll.BDP(B149, "rr902")</f>
        <v>#NAME?</v>
      </c>
      <c r="D149" t="e">
        <f ca="1">_xll.BDP(B149, "interval_percent_change", "start_date_override", TEXT($A$2, "YYYYMMDD"), "end_date_override", TEXT($A$1, "YYYYMMDD"), "market_data_override", "Px_last")</f>
        <v>#NAME?</v>
      </c>
      <c r="E149" t="s">
        <v>887</v>
      </c>
      <c r="F149" t="s">
        <v>894</v>
      </c>
      <c r="G149" t="str">
        <f t="shared" si="8"/>
        <v xml:space="preserve">PPH </v>
      </c>
    </row>
    <row r="150" spans="1:7" x14ac:dyDescent="0.4">
      <c r="A150" t="str">
        <f t="shared" si="7"/>
        <v xml:space="preserve">XHS </v>
      </c>
      <c r="B150" t="s">
        <v>434</v>
      </c>
      <c r="C150" t="e">
        <f ca="1">_xll.BDP(B150, "rr902")</f>
        <v>#NAME?</v>
      </c>
      <c r="D150" t="e">
        <f ca="1">_xll.BDP(B150, "interval_percent_change", "start_date_override", TEXT($A$2, "YYYYMMDD"), "end_date_override", TEXT($A$1, "YYYYMMDD"), "market_data_override", "Px_last")</f>
        <v>#NAME?</v>
      </c>
      <c r="E150" t="s">
        <v>887</v>
      </c>
      <c r="F150" t="s">
        <v>894</v>
      </c>
      <c r="G150" t="str">
        <f t="shared" si="8"/>
        <v xml:space="preserve">XHS </v>
      </c>
    </row>
    <row r="151" spans="1:7" x14ac:dyDescent="0.4">
      <c r="A151" t="str">
        <f t="shared" si="7"/>
        <v>HTEC</v>
      </c>
      <c r="B151" t="s">
        <v>445</v>
      </c>
      <c r="C151" t="e">
        <f ca="1">_xll.BDP(B151, "rr902")</f>
        <v>#NAME?</v>
      </c>
      <c r="D151" t="e">
        <f ca="1">_xll.BDP(B151, "interval_percent_change", "start_date_override", TEXT($A$2, "YYYYMMDD"), "end_date_override", TEXT($A$1, "YYYYMMDD"), "market_data_override", "Px_last")</f>
        <v>#NAME?</v>
      </c>
      <c r="E151" t="s">
        <v>887</v>
      </c>
      <c r="F151" t="s">
        <v>894</v>
      </c>
      <c r="G151" t="str">
        <f t="shared" si="8"/>
        <v>HTEC</v>
      </c>
    </row>
    <row r="152" spans="1:7" x14ac:dyDescent="0.4">
      <c r="A152" t="str">
        <f t="shared" si="7"/>
        <v xml:space="preserve">RXL </v>
      </c>
      <c r="B152" t="s">
        <v>456</v>
      </c>
      <c r="C152" t="e">
        <f ca="1">_xll.BDP(B152, "rr902")</f>
        <v>#NAME?</v>
      </c>
      <c r="D152" t="e">
        <f ca="1">_xll.BDP(B152, "interval_percent_change", "start_date_override", TEXT($A$2, "YYYYMMDD"), "end_date_override", TEXT($A$1, "YYYYMMDD"), "market_data_override", "Px_last")</f>
        <v>#NAME?</v>
      </c>
      <c r="E152" t="s">
        <v>887</v>
      </c>
      <c r="F152" t="s">
        <v>894</v>
      </c>
      <c r="G152" t="str">
        <f t="shared" si="8"/>
        <v xml:space="preserve">RXL </v>
      </c>
    </row>
    <row r="153" spans="1:7" x14ac:dyDescent="0.4">
      <c r="A153" t="str">
        <f t="shared" si="7"/>
        <v>BTEC</v>
      </c>
      <c r="B153" t="s">
        <v>468</v>
      </c>
      <c r="C153" t="e">
        <f ca="1">_xll.BDP(B153, "rr902")</f>
        <v>#NAME?</v>
      </c>
      <c r="D153" t="e">
        <f ca="1">_xll.BDP(B153, "interval_percent_change", "start_date_override", TEXT($A$2, "YYYYMMDD"), "end_date_override", TEXT($A$1, "YYYYMMDD"), "market_data_override", "Px_last")</f>
        <v>#NAME?</v>
      </c>
      <c r="E153" t="s">
        <v>887</v>
      </c>
      <c r="F153" t="s">
        <v>894</v>
      </c>
      <c r="G153" t="str">
        <f t="shared" si="8"/>
        <v>BTEC</v>
      </c>
    </row>
    <row r="154" spans="1:7" x14ac:dyDescent="0.4">
      <c r="A154" t="str">
        <f t="shared" si="7"/>
        <v>CURE</v>
      </c>
      <c r="B154" t="s">
        <v>479</v>
      </c>
      <c r="C154" t="e">
        <f ca="1">_xll.BDP(B154, "rr902")</f>
        <v>#NAME?</v>
      </c>
      <c r="D154" t="e">
        <f ca="1">_xll.BDP(B154, "interval_percent_change", "start_date_override", TEXT($A$2, "YYYYMMDD"), "end_date_override", TEXT($A$1, "YYYYMMDD"), "market_data_override", "Px_last")</f>
        <v>#NAME?</v>
      </c>
      <c r="E154" t="s">
        <v>887</v>
      </c>
      <c r="F154" t="s">
        <v>894</v>
      </c>
      <c r="G154" t="str">
        <f t="shared" si="8"/>
        <v>CURE</v>
      </c>
    </row>
    <row r="155" spans="1:7" x14ac:dyDescent="0.4">
      <c r="A155" t="str">
        <f t="shared" si="7"/>
        <v>IBBQ</v>
      </c>
      <c r="B155" t="s">
        <v>491</v>
      </c>
      <c r="C155" t="e">
        <f ca="1">_xll.BDP(B155, "rr902")</f>
        <v>#NAME?</v>
      </c>
      <c r="D155" t="e">
        <f ca="1">_xll.BDP(B155, "interval_percent_change", "start_date_override", TEXT($A$2, "YYYYMMDD"), "end_date_override", TEXT($A$1, "YYYYMMDD"), "market_data_override", "Px_last")</f>
        <v>#NAME?</v>
      </c>
      <c r="E155" t="s">
        <v>887</v>
      </c>
      <c r="F155" t="s">
        <v>894</v>
      </c>
      <c r="G155" t="str">
        <f t="shared" si="8"/>
        <v>IBBQ</v>
      </c>
    </row>
    <row r="156" spans="1:7" x14ac:dyDescent="0.4">
      <c r="A156" t="str">
        <f t="shared" si="7"/>
        <v>GERM</v>
      </c>
      <c r="B156" t="s">
        <v>502</v>
      </c>
      <c r="C156" t="e">
        <f ca="1">_xll.BDP(B156, "rr902")</f>
        <v>#NAME?</v>
      </c>
      <c r="D156" t="e">
        <f ca="1">_xll.BDP(B156, "interval_percent_change", "start_date_override", TEXT($A$2, "YYYYMMDD"), "end_date_override", TEXT($A$1, "YYYYMMDD"), "market_data_override", "Px_last")</f>
        <v>#NAME?</v>
      </c>
      <c r="E156" t="s">
        <v>887</v>
      </c>
      <c r="F156" t="s">
        <v>894</v>
      </c>
      <c r="G156" t="str">
        <f t="shared" si="8"/>
        <v>GERM</v>
      </c>
    </row>
    <row r="157" spans="1:7" x14ac:dyDescent="0.4">
      <c r="A157" t="str">
        <f t="shared" si="7"/>
        <v>LABD</v>
      </c>
      <c r="B157" t="s">
        <v>513</v>
      </c>
      <c r="C157" t="e">
        <f ca="1">_xll.BDP(B157, "rr902")</f>
        <v>#NAME?</v>
      </c>
      <c r="D157" t="e">
        <f ca="1">_xll.BDP(B157, "interval_percent_change", "start_date_override", TEXT($A$2, "YYYYMMDD"), "end_date_override", TEXT($A$1, "YYYYMMDD"), "market_data_override", "Px_last")</f>
        <v>#NAME?</v>
      </c>
      <c r="E157" t="s">
        <v>887</v>
      </c>
      <c r="F157" t="s">
        <v>894</v>
      </c>
      <c r="G157" t="str">
        <f t="shared" si="8"/>
        <v>LABD</v>
      </c>
    </row>
    <row r="158" spans="1:7" x14ac:dyDescent="0.4">
      <c r="A158" t="str">
        <f t="shared" si="7"/>
        <v>JHMH</v>
      </c>
      <c r="B158" t="s">
        <v>524</v>
      </c>
      <c r="C158" t="e">
        <f ca="1">_xll.BDP(B158, "rr902")</f>
        <v>#NAME?</v>
      </c>
      <c r="D158" t="e">
        <f ca="1">_xll.BDP(B158, "interval_percent_change", "start_date_override", TEXT($A$2, "YYYYMMDD"), "end_date_override", TEXT($A$1, "YYYYMMDD"), "market_data_override", "Px_last")</f>
        <v>#NAME?</v>
      </c>
      <c r="E158" t="s">
        <v>887</v>
      </c>
      <c r="F158" t="s">
        <v>894</v>
      </c>
      <c r="G158" t="str">
        <f t="shared" si="8"/>
        <v>JHMH</v>
      </c>
    </row>
    <row r="159" spans="1:7" x14ac:dyDescent="0.4">
      <c r="A159" t="str">
        <f t="shared" si="7"/>
        <v>CNCR</v>
      </c>
      <c r="B159" t="s">
        <v>535</v>
      </c>
      <c r="C159" t="e">
        <f ca="1">_xll.BDP(B159, "rr902")</f>
        <v>#NAME?</v>
      </c>
      <c r="D159" t="e">
        <f ca="1">_xll.BDP(B159, "interval_percent_change", "start_date_override", TEXT($A$2, "YYYYMMDD"), "end_date_override", TEXT($A$1, "YYYYMMDD"), "market_data_override", "Px_last")</f>
        <v>#NAME?</v>
      </c>
      <c r="E159" t="s">
        <v>887</v>
      </c>
      <c r="F159" t="s">
        <v>894</v>
      </c>
      <c r="G159" t="str">
        <f t="shared" si="8"/>
        <v>CNCR</v>
      </c>
    </row>
    <row r="160" spans="1:7" x14ac:dyDescent="0.4">
      <c r="A160" t="str">
        <f t="shared" si="7"/>
        <v>AGNG</v>
      </c>
      <c r="B160" t="s">
        <v>546</v>
      </c>
      <c r="C160" t="e">
        <f ca="1">_xll.BDP(B160, "rr902")</f>
        <v>#NAME?</v>
      </c>
      <c r="D160" t="e">
        <f ca="1">_xll.BDP(B160, "interval_percent_change", "start_date_override", TEXT($A$2, "YYYYMMDD"), "end_date_override", TEXT($A$1, "YYYYMMDD"), "market_data_override", "Px_last")</f>
        <v>#NAME?</v>
      </c>
      <c r="E160" t="s">
        <v>887</v>
      </c>
      <c r="F160" t="s">
        <v>894</v>
      </c>
      <c r="G160" t="str">
        <f t="shared" si="8"/>
        <v>AGNG</v>
      </c>
    </row>
    <row r="161" spans="1:7" x14ac:dyDescent="0.4">
      <c r="A161" t="str">
        <f t="shared" si="7"/>
        <v xml:space="preserve">BBC </v>
      </c>
      <c r="B161" t="s">
        <v>554</v>
      </c>
      <c r="C161" t="e">
        <f ca="1">_xll.BDP(B161, "rr902")</f>
        <v>#NAME?</v>
      </c>
      <c r="D161" t="e">
        <f ca="1">_xll.BDP(B161, "interval_percent_change", "start_date_override", TEXT($A$2, "YYYYMMDD"), "end_date_override", TEXT($A$1, "YYYYMMDD"), "market_data_override", "Px_last")</f>
        <v>#NAME?</v>
      </c>
      <c r="E161" t="s">
        <v>887</v>
      </c>
      <c r="F161" t="s">
        <v>894</v>
      </c>
      <c r="G161" t="str">
        <f t="shared" si="8"/>
        <v xml:space="preserve">BBC </v>
      </c>
    </row>
    <row r="162" spans="1:7" x14ac:dyDescent="0.4">
      <c r="A162" t="str">
        <f t="shared" si="7"/>
        <v>IEIH</v>
      </c>
      <c r="B162" t="s">
        <v>562</v>
      </c>
      <c r="C162" t="e">
        <f ca="1">_xll.BDP(B162, "rr902")</f>
        <v>#NAME?</v>
      </c>
      <c r="D162" t="e">
        <f ca="1">_xll.BDP(B162, "interval_percent_change", "start_date_override", TEXT($A$2, "YYYYMMDD"), "end_date_override", TEXT($A$1, "YYYYMMDD"), "market_data_override", "Px_last")</f>
        <v>#NAME?</v>
      </c>
      <c r="E162" t="s">
        <v>887</v>
      </c>
      <c r="F162" t="s">
        <v>894</v>
      </c>
      <c r="G162" t="str">
        <f t="shared" si="8"/>
        <v>IEIH</v>
      </c>
    </row>
    <row r="163" spans="1:7" x14ac:dyDescent="0.4">
      <c r="A163" t="str">
        <f t="shared" si="7"/>
        <v>IEHS</v>
      </c>
      <c r="B163" t="s">
        <v>570</v>
      </c>
      <c r="C163" t="e">
        <f ca="1">_xll.BDP(B163, "rr902")</f>
        <v>#NAME?</v>
      </c>
      <c r="D163" t="e">
        <f ca="1">_xll.BDP(B163, "interval_percent_change", "start_date_override", TEXT($A$2, "YYYYMMDD"), "end_date_override", TEXT($A$1, "YYYYMMDD"), "market_data_override", "Px_last")</f>
        <v>#NAME?</v>
      </c>
      <c r="E163" t="s">
        <v>887</v>
      </c>
      <c r="F163" t="s">
        <v>894</v>
      </c>
      <c r="G163" t="str">
        <f t="shared" si="8"/>
        <v>IEHS</v>
      </c>
    </row>
    <row r="164" spans="1:7" x14ac:dyDescent="0.4">
      <c r="A164" t="str">
        <f t="shared" si="7"/>
        <v xml:space="preserve">BBP </v>
      </c>
      <c r="B164" t="s">
        <v>577</v>
      </c>
      <c r="C164" t="e">
        <f ca="1">_xll.BDP(B164, "rr902")</f>
        <v>#NAME?</v>
      </c>
      <c r="D164" t="e">
        <f ca="1">_xll.BDP(B164, "interval_percent_change", "start_date_override", TEXT($A$2, "YYYYMMDD"), "end_date_override", TEXT($A$1, "YYYYMMDD"), "market_data_override", "Px_last")</f>
        <v>#NAME?</v>
      </c>
      <c r="E164" t="s">
        <v>887</v>
      </c>
      <c r="F164" t="s">
        <v>894</v>
      </c>
      <c r="G164" t="str">
        <f t="shared" si="8"/>
        <v xml:space="preserve">BBP </v>
      </c>
    </row>
    <row r="165" spans="1:7" x14ac:dyDescent="0.4">
      <c r="A165" t="str">
        <f t="shared" si="7"/>
        <v xml:space="preserve">OLD </v>
      </c>
      <c r="B165" t="s">
        <v>585</v>
      </c>
      <c r="C165" t="e">
        <f ca="1">_xll.BDP(B165, "rr902")</f>
        <v>#NAME?</v>
      </c>
      <c r="D165" t="e">
        <f ca="1">_xll.BDP(B165, "interval_percent_change", "start_date_override", TEXT($A$2, "YYYYMMDD"), "end_date_override", TEXT($A$1, "YYYYMMDD"), "market_data_override", "Px_last")</f>
        <v>#NAME?</v>
      </c>
      <c r="E165" t="s">
        <v>887</v>
      </c>
      <c r="F165" t="s">
        <v>894</v>
      </c>
      <c r="G165" t="str">
        <f t="shared" si="8"/>
        <v xml:space="preserve">OLD </v>
      </c>
    </row>
    <row r="166" spans="1:7" x14ac:dyDescent="0.4">
      <c r="A166" t="str">
        <f t="shared" si="7"/>
        <v>FTXH</v>
      </c>
      <c r="B166" t="s">
        <v>593</v>
      </c>
      <c r="C166" t="e">
        <f ca="1">_xll.BDP(B166, "rr902")</f>
        <v>#NAME?</v>
      </c>
      <c r="D166" t="e">
        <f ca="1">_xll.BDP(B166, "interval_percent_change", "start_date_override", TEXT($A$2, "YYYYMMDD"), "end_date_override", TEXT($A$1, "YYYYMMDD"), "market_data_override", "Px_last")</f>
        <v>#NAME?</v>
      </c>
      <c r="E166" t="s">
        <v>887</v>
      </c>
      <c r="F166" t="s">
        <v>894</v>
      </c>
      <c r="G166" t="str">
        <f t="shared" si="8"/>
        <v>FTXH</v>
      </c>
    </row>
    <row r="167" spans="1:7" x14ac:dyDescent="0.4">
      <c r="A167" t="str">
        <f t="shared" si="7"/>
        <v>CHIH</v>
      </c>
      <c r="B167" t="s">
        <v>461</v>
      </c>
      <c r="C167" t="e">
        <f ca="1">_xll.BDP(B167, "rr902")</f>
        <v>#NAME?</v>
      </c>
      <c r="D167" t="e">
        <f ca="1">_xll.BDP(B167, "interval_percent_change", "start_date_override", TEXT($A$2, "YYYYMMDD"), "end_date_override", TEXT($A$1, "YYYYMMDD"), "market_data_override", "Px_last")</f>
        <v>#NAME?</v>
      </c>
      <c r="E167" t="s">
        <v>887</v>
      </c>
      <c r="F167" t="s">
        <v>894</v>
      </c>
      <c r="G167" t="str">
        <f t="shared" si="8"/>
        <v>CHIH</v>
      </c>
    </row>
    <row r="168" spans="1:7" x14ac:dyDescent="0.4">
      <c r="A168" t="str">
        <f t="shared" si="7"/>
        <v>PILL</v>
      </c>
      <c r="B168" t="s">
        <v>607</v>
      </c>
      <c r="C168" t="e">
        <f ca="1">_xll.BDP(B168, "rr902")</f>
        <v>#NAME?</v>
      </c>
      <c r="D168" t="e">
        <f ca="1">_xll.BDP(B168, "interval_percent_change", "start_date_override", TEXT($A$2, "YYYYMMDD"), "end_date_override", TEXT($A$1, "YYYYMMDD"), "market_data_override", "Px_last")</f>
        <v>#NAME?</v>
      </c>
      <c r="E168" t="s">
        <v>887</v>
      </c>
      <c r="F168" t="s">
        <v>894</v>
      </c>
      <c r="G168" t="str">
        <f t="shared" si="8"/>
        <v>PILL</v>
      </c>
    </row>
    <row r="169" spans="1:7" x14ac:dyDescent="0.4">
      <c r="A169" t="str">
        <f t="shared" si="7"/>
        <v>CHNA</v>
      </c>
      <c r="B169" t="s">
        <v>484</v>
      </c>
      <c r="C169" t="e">
        <f ca="1">_xll.BDP(B169, "rr902")</f>
        <v>#NAME?</v>
      </c>
      <c r="D169" t="e">
        <f ca="1">_xll.BDP(B169, "interval_percent_change", "start_date_override", TEXT($A$2, "YYYYMMDD"), "end_date_override", TEXT($A$1, "YYYYMMDD"), "market_data_override", "Px_last")</f>
        <v>#NAME?</v>
      </c>
      <c r="E169" t="s">
        <v>887</v>
      </c>
      <c r="F169" t="s">
        <v>894</v>
      </c>
      <c r="G169" t="str">
        <f t="shared" si="8"/>
        <v>CHNA</v>
      </c>
    </row>
    <row r="170" spans="1:7" x14ac:dyDescent="0.4">
      <c r="A170" t="str">
        <f t="shared" si="7"/>
        <v xml:space="preserve">BIS </v>
      </c>
      <c r="B170" t="s">
        <v>620</v>
      </c>
      <c r="C170" t="e">
        <f ca="1">_xll.BDP(B170, "rr902")</f>
        <v>#NAME?</v>
      </c>
      <c r="D170" t="e">
        <f ca="1">_xll.BDP(B170, "interval_percent_change", "start_date_override", TEXT($A$2, "YYYYMMDD"), "end_date_override", TEXT($A$1, "YYYYMMDD"), "market_data_override", "Px_last")</f>
        <v>#NAME?</v>
      </c>
      <c r="E170" t="s">
        <v>887</v>
      </c>
      <c r="F170" t="s">
        <v>894</v>
      </c>
      <c r="G170" t="str">
        <f t="shared" si="8"/>
        <v xml:space="preserve">BIS </v>
      </c>
    </row>
    <row r="171" spans="1:7" x14ac:dyDescent="0.4">
      <c r="A171" t="str">
        <f t="shared" si="7"/>
        <v>BMED</v>
      </c>
      <c r="B171" t="s">
        <v>627</v>
      </c>
      <c r="C171" t="e">
        <f ca="1">_xll.BDP(B171, "rr902")</f>
        <v>#NAME?</v>
      </c>
      <c r="D171" t="e">
        <f ca="1">_xll.BDP(B171, "interval_percent_change", "start_date_override", TEXT($A$2, "YYYYMMDD"), "end_date_override", TEXT($A$1, "YYYYMMDD"), "market_data_override", "Px_last")</f>
        <v>#NAME?</v>
      </c>
      <c r="E171" t="s">
        <v>887</v>
      </c>
      <c r="F171" t="s">
        <v>894</v>
      </c>
      <c r="G171" t="str">
        <f t="shared" si="8"/>
        <v>BMED</v>
      </c>
    </row>
    <row r="172" spans="1:7" x14ac:dyDescent="0.4">
      <c r="A172" t="str">
        <f t="shared" si="7"/>
        <v>MJUS</v>
      </c>
      <c r="B172" t="s">
        <v>632</v>
      </c>
      <c r="C172" t="e">
        <f ca="1">_xll.BDP(B172, "rr902")</f>
        <v>#NAME?</v>
      </c>
      <c r="D172" t="e">
        <f ca="1">_xll.BDP(B172, "interval_percent_change", "start_date_override", TEXT($A$2, "YYYYMMDD"), "end_date_override", TEXT($A$1, "YYYYMMDD"), "market_data_override", "Px_last")</f>
        <v>#NAME?</v>
      </c>
      <c r="E172" t="s">
        <v>887</v>
      </c>
      <c r="F172" t="s">
        <v>894</v>
      </c>
      <c r="G172" t="str">
        <f t="shared" si="8"/>
        <v>MJUS</v>
      </c>
    </row>
    <row r="173" spans="1:7" x14ac:dyDescent="0.4">
      <c r="A173" t="str">
        <f t="shared" si="7"/>
        <v xml:space="preserve">CHB </v>
      </c>
      <c r="B173" t="s">
        <v>580</v>
      </c>
      <c r="C173" t="e">
        <f ca="1">_xll.BDP(B173, "rr902")</f>
        <v>#NAME?</v>
      </c>
      <c r="D173" t="e">
        <f ca="1">_xll.BDP(B173, "interval_percent_change", "start_date_override", TEXT($A$2, "YYYYMMDD"), "end_date_override", TEXT($A$1, "YYYYMMDD"), "market_data_override", "Px_last")</f>
        <v>#NAME?</v>
      </c>
      <c r="E173" t="s">
        <v>887</v>
      </c>
      <c r="F173" t="s">
        <v>894</v>
      </c>
      <c r="G173" t="str">
        <f t="shared" si="8"/>
        <v xml:space="preserve">CHB </v>
      </c>
    </row>
    <row r="174" spans="1:7" x14ac:dyDescent="0.4">
      <c r="A174" t="str">
        <f t="shared" si="7"/>
        <v>KMED</v>
      </c>
      <c r="B174" t="s">
        <v>643</v>
      </c>
      <c r="C174" t="e">
        <f ca="1">_xll.BDP(B174, "rr902")</f>
        <v>#NAME?</v>
      </c>
      <c r="D174" t="e">
        <f ca="1">_xll.BDP(B174, "interval_percent_change", "start_date_override", TEXT($A$2, "YYYYMMDD"), "end_date_override", TEXT($A$1, "YYYYMMDD"), "market_data_override", "Px_last")</f>
        <v>#NAME?</v>
      </c>
      <c r="E174" t="s">
        <v>887</v>
      </c>
      <c r="F174" t="s">
        <v>894</v>
      </c>
      <c r="G174" t="str">
        <f t="shared" si="8"/>
        <v>KMED</v>
      </c>
    </row>
    <row r="175" spans="1:7" x14ac:dyDescent="0.4">
      <c r="A175" t="str">
        <f t="shared" si="7"/>
        <v>VIRS</v>
      </c>
      <c r="B175" t="s">
        <v>649</v>
      </c>
      <c r="C175" t="e">
        <f ca="1">_xll.BDP(B175, "rr902")</f>
        <v>#NAME?</v>
      </c>
      <c r="D175" t="e">
        <f ca="1">_xll.BDP(B175, "interval_percent_change", "start_date_override", TEXT($A$2, "YYYYMMDD"), "end_date_override", TEXT($A$1, "YYYYMMDD"), "market_data_override", "Px_last")</f>
        <v>#NAME?</v>
      </c>
      <c r="E175" t="s">
        <v>887</v>
      </c>
      <c r="F175" t="s">
        <v>894</v>
      </c>
      <c r="G175" t="str">
        <f t="shared" si="8"/>
        <v>VIRS</v>
      </c>
    </row>
    <row r="176" spans="1:7" x14ac:dyDescent="0.4">
      <c r="A176" t="str">
        <f t="shared" si="7"/>
        <v xml:space="preserve">RXD </v>
      </c>
      <c r="B176" t="s">
        <v>654</v>
      </c>
      <c r="C176" t="e">
        <f ca="1">_xll.BDP(B176, "rr902")</f>
        <v>#NAME?</v>
      </c>
      <c r="D176" t="e">
        <f ca="1">_xll.BDP(B176, "interval_percent_change", "start_date_override", TEXT($A$2, "YYYYMMDD"), "end_date_override", TEXT($A$1, "YYYYMMDD"), "market_data_override", "Px_last")</f>
        <v>#NAME?</v>
      </c>
      <c r="E176" t="s">
        <v>887</v>
      </c>
      <c r="F176" t="s">
        <v>894</v>
      </c>
      <c r="G176" t="str">
        <f t="shared" si="8"/>
        <v xml:space="preserve">RXD </v>
      </c>
    </row>
    <row r="177" spans="1:7" x14ac:dyDescent="0.4">
      <c r="A177" t="str">
        <f t="shared" si="7"/>
        <v xml:space="preserve">XLY </v>
      </c>
      <c r="B177" t="s">
        <v>22</v>
      </c>
      <c r="C177" t="e">
        <f ca="1">_xll.BDP(B177, "rr902")</f>
        <v>#NAME?</v>
      </c>
      <c r="D177" t="e">
        <f ca="1">_xll.BDP(B177, "interval_percent_change", "start_date_override", TEXT($A$2, "YYYYMMDD"), "end_date_override", TEXT($A$1, "YYYYMMDD"), "market_data_override", "Px_last")</f>
        <v>#NAME?</v>
      </c>
      <c r="E177" t="s">
        <v>888</v>
      </c>
      <c r="F177" t="s">
        <v>894</v>
      </c>
      <c r="G177" t="e">
        <f t="shared" ref="G177" ca="1" si="9">A177&amp;" "&amp;ROUNDUP(D177, 2)&amp;"%"</f>
        <v>#NAME?</v>
      </c>
    </row>
    <row r="178" spans="1:7" x14ac:dyDescent="0.4">
      <c r="A178" t="str">
        <f t="shared" si="7"/>
        <v xml:space="preserve">VCR </v>
      </c>
      <c r="B178" t="s">
        <v>40</v>
      </c>
      <c r="C178" t="e">
        <f ca="1">_xll.BDP(B178, "rr902")</f>
        <v>#NAME?</v>
      </c>
      <c r="D178" t="e">
        <f ca="1">_xll.BDP(B178, "interval_percent_change", "start_date_override", TEXT($A$2, "YYYYMMDD"), "end_date_override", TEXT($A$1, "YYYYMMDD"), "market_data_override", "Px_last")</f>
        <v>#NAME?</v>
      </c>
      <c r="E178" t="s">
        <v>888</v>
      </c>
      <c r="F178" t="s">
        <v>894</v>
      </c>
      <c r="G178" t="str">
        <f t="shared" si="8"/>
        <v xml:space="preserve">VCR </v>
      </c>
    </row>
    <row r="179" spans="1:7" x14ac:dyDescent="0.4">
      <c r="A179" t="str">
        <f t="shared" si="7"/>
        <v xml:space="preserve">ITB </v>
      </c>
      <c r="B179" t="s">
        <v>56</v>
      </c>
      <c r="C179" t="e">
        <f ca="1">_xll.BDP(B179, "rr902")</f>
        <v>#NAME?</v>
      </c>
      <c r="D179" t="e">
        <f ca="1">_xll.BDP(B179, "interval_percent_change", "start_date_override", TEXT($A$2, "YYYYMMDD"), "end_date_override", TEXT($A$1, "YYYYMMDD"), "market_data_override", "Px_last")</f>
        <v>#NAME?</v>
      </c>
      <c r="E179" t="s">
        <v>888</v>
      </c>
      <c r="F179" t="s">
        <v>894</v>
      </c>
      <c r="G179" t="str">
        <f t="shared" si="8"/>
        <v xml:space="preserve">ITB </v>
      </c>
    </row>
    <row r="180" spans="1:7" x14ac:dyDescent="0.4">
      <c r="A180" t="str">
        <f t="shared" si="7"/>
        <v xml:space="preserve">XHB </v>
      </c>
      <c r="B180" t="s">
        <v>73</v>
      </c>
      <c r="C180" t="e">
        <f ca="1">_xll.BDP(B180, "rr902")</f>
        <v>#NAME?</v>
      </c>
      <c r="D180" t="e">
        <f ca="1">_xll.BDP(B180, "interval_percent_change", "start_date_override", TEXT($A$2, "YYYYMMDD"), "end_date_override", TEXT($A$1, "YYYYMMDD"), "market_data_override", "Px_last")</f>
        <v>#NAME?</v>
      </c>
      <c r="E180" t="s">
        <v>888</v>
      </c>
      <c r="F180" t="s">
        <v>894</v>
      </c>
      <c r="G180" t="str">
        <f t="shared" si="8"/>
        <v xml:space="preserve">XHB </v>
      </c>
    </row>
    <row r="181" spans="1:7" x14ac:dyDescent="0.4">
      <c r="A181" t="str">
        <f t="shared" si="7"/>
        <v xml:space="preserve">FXD </v>
      </c>
      <c r="B181" t="s">
        <v>89</v>
      </c>
      <c r="C181" t="e">
        <f ca="1">_xll.BDP(B181, "rr902")</f>
        <v>#NAME?</v>
      </c>
      <c r="D181" t="e">
        <f ca="1">_xll.BDP(B181, "interval_percent_change", "start_date_override", TEXT($A$2, "YYYYMMDD"), "end_date_override", TEXT($A$1, "YYYYMMDD"), "market_data_override", "Px_last")</f>
        <v>#NAME?</v>
      </c>
      <c r="E181" t="s">
        <v>888</v>
      </c>
      <c r="F181" t="s">
        <v>894</v>
      </c>
      <c r="G181" t="str">
        <f t="shared" si="8"/>
        <v xml:space="preserve">FXD </v>
      </c>
    </row>
    <row r="182" spans="1:7" x14ac:dyDescent="0.4">
      <c r="A182" t="str">
        <f t="shared" si="7"/>
        <v xml:space="preserve">PEJ </v>
      </c>
      <c r="B182" t="s">
        <v>105</v>
      </c>
      <c r="C182" t="e">
        <f ca="1">_xll.BDP(B182, "rr902")</f>
        <v>#NAME?</v>
      </c>
      <c r="D182" t="e">
        <f ca="1">_xll.BDP(B182, "interval_percent_change", "start_date_override", TEXT($A$2, "YYYYMMDD"), "end_date_override", TEXT($A$1, "YYYYMMDD"), "market_data_override", "Px_last")</f>
        <v>#NAME?</v>
      </c>
      <c r="E182" t="s">
        <v>888</v>
      </c>
      <c r="F182" t="s">
        <v>894</v>
      </c>
      <c r="G182" t="str">
        <f t="shared" si="8"/>
        <v xml:space="preserve">PEJ </v>
      </c>
    </row>
    <row r="183" spans="1:7" x14ac:dyDescent="0.4">
      <c r="A183" t="str">
        <f t="shared" si="7"/>
        <v>FDIS</v>
      </c>
      <c r="B183" t="s">
        <v>122</v>
      </c>
      <c r="C183" t="e">
        <f ca="1">_xll.BDP(B183, "rr902")</f>
        <v>#NAME?</v>
      </c>
      <c r="D183" t="e">
        <f ca="1">_xll.BDP(B183, "interval_percent_change", "start_date_override", TEXT($A$2, "YYYYMMDD"), "end_date_override", TEXT($A$1, "YYYYMMDD"), "market_data_override", "Px_last")</f>
        <v>#NAME?</v>
      </c>
      <c r="E183" t="s">
        <v>888</v>
      </c>
      <c r="F183" t="s">
        <v>894</v>
      </c>
      <c r="G183" t="str">
        <f t="shared" si="8"/>
        <v>FDIS</v>
      </c>
    </row>
    <row r="184" spans="1:7" x14ac:dyDescent="0.4">
      <c r="A184" t="str">
        <f t="shared" si="7"/>
        <v xml:space="preserve">IYC </v>
      </c>
      <c r="B184" t="s">
        <v>138</v>
      </c>
      <c r="C184" t="e">
        <f ca="1">_xll.BDP(B184, "rr902")</f>
        <v>#NAME?</v>
      </c>
      <c r="D184" t="e">
        <f ca="1">_xll.BDP(B184, "interval_percent_change", "start_date_override", TEXT($A$2, "YYYYMMDD"), "end_date_override", TEXT($A$1, "YYYYMMDD"), "market_data_override", "Px_last")</f>
        <v>#NAME?</v>
      </c>
      <c r="E184" t="s">
        <v>888</v>
      </c>
      <c r="F184" t="s">
        <v>894</v>
      </c>
      <c r="G184" t="str">
        <f t="shared" si="8"/>
        <v xml:space="preserve">IYC </v>
      </c>
    </row>
    <row r="185" spans="1:7" x14ac:dyDescent="0.4">
      <c r="A185" t="str">
        <f t="shared" si="7"/>
        <v xml:space="preserve">RCD </v>
      </c>
      <c r="B185" t="s">
        <v>154</v>
      </c>
      <c r="C185" t="e">
        <f ca="1">_xll.BDP(B185, "rr902")</f>
        <v>#NAME?</v>
      </c>
      <c r="D185" t="e">
        <f ca="1">_xll.BDP(B185, "interval_percent_change", "start_date_override", TEXT($A$2, "YYYYMMDD"), "end_date_override", TEXT($A$1, "YYYYMMDD"), "market_data_override", "Px_last")</f>
        <v>#NAME?</v>
      </c>
      <c r="E185" t="s">
        <v>888</v>
      </c>
      <c r="F185" t="s">
        <v>894</v>
      </c>
      <c r="G185" t="str">
        <f t="shared" si="8"/>
        <v xml:space="preserve">RCD </v>
      </c>
    </row>
    <row r="186" spans="1:7" x14ac:dyDescent="0.4">
      <c r="A186" t="str">
        <f t="shared" si="7"/>
        <v>CHIQ</v>
      </c>
      <c r="B186" t="s">
        <v>161</v>
      </c>
      <c r="C186" t="e">
        <f ca="1">_xll.BDP(B186, "rr902")</f>
        <v>#NAME?</v>
      </c>
      <c r="D186" t="e">
        <f ca="1">_xll.BDP(B186, "interval_percent_change", "start_date_override", TEXT($A$2, "YYYYMMDD"), "end_date_override", TEXT($A$1, "YYYYMMDD"), "market_data_override", "Px_last")</f>
        <v>#NAME?</v>
      </c>
      <c r="E186" t="s">
        <v>888</v>
      </c>
      <c r="F186" t="s">
        <v>894</v>
      </c>
      <c r="G186" t="str">
        <f t="shared" si="8"/>
        <v>CHIQ</v>
      </c>
    </row>
    <row r="187" spans="1:7" x14ac:dyDescent="0.4">
      <c r="A187" t="str">
        <f t="shared" si="7"/>
        <v xml:space="preserve">XRT </v>
      </c>
      <c r="B187" t="s">
        <v>185</v>
      </c>
      <c r="C187" t="e">
        <f ca="1">_xll.BDP(B187, "rr902")</f>
        <v>#NAME?</v>
      </c>
      <c r="D187" t="e">
        <f ca="1">_xll.BDP(B187, "interval_percent_change", "start_date_override", TEXT($A$2, "YYYYMMDD"), "end_date_override", TEXT($A$1, "YYYYMMDD"), "market_data_override", "Px_last")</f>
        <v>#NAME?</v>
      </c>
      <c r="E187" t="s">
        <v>888</v>
      </c>
      <c r="F187" t="s">
        <v>894</v>
      </c>
      <c r="G187" t="str">
        <f t="shared" si="8"/>
        <v xml:space="preserve">XRT </v>
      </c>
    </row>
    <row r="188" spans="1:7" x14ac:dyDescent="0.4">
      <c r="A188" t="str">
        <f t="shared" si="7"/>
        <v xml:space="preserve">RXI </v>
      </c>
      <c r="B188" t="s">
        <v>201</v>
      </c>
      <c r="C188" t="e">
        <f ca="1">_xll.BDP(B188, "rr902")</f>
        <v>#NAME?</v>
      </c>
      <c r="D188" t="e">
        <f ca="1">_xll.BDP(B188, "interval_percent_change", "start_date_override", TEXT($A$2, "YYYYMMDD"), "end_date_override", TEXT($A$1, "YYYYMMDD"), "market_data_override", "Px_last")</f>
        <v>#NAME?</v>
      </c>
      <c r="E188" t="s">
        <v>888</v>
      </c>
      <c r="F188" t="s">
        <v>894</v>
      </c>
      <c r="G188" t="str">
        <f t="shared" si="8"/>
        <v xml:space="preserve">RXI </v>
      </c>
    </row>
    <row r="189" spans="1:7" x14ac:dyDescent="0.4">
      <c r="A189" t="str">
        <f t="shared" si="7"/>
        <v>NAIL</v>
      </c>
      <c r="B189" t="s">
        <v>217</v>
      </c>
      <c r="C189" t="e">
        <f ca="1">_xll.BDP(B189, "rr902")</f>
        <v>#NAME?</v>
      </c>
      <c r="D189" t="e">
        <f ca="1">_xll.BDP(B189, "interval_percent_change", "start_date_override", TEXT($A$2, "YYYYMMDD"), "end_date_override", TEXT($A$1, "YYYYMMDD"), "market_data_override", "Px_last")</f>
        <v>#NAME?</v>
      </c>
      <c r="E189" t="s">
        <v>888</v>
      </c>
      <c r="F189" t="s">
        <v>894</v>
      </c>
      <c r="G189" t="str">
        <f t="shared" si="8"/>
        <v>NAIL</v>
      </c>
    </row>
    <row r="190" spans="1:7" x14ac:dyDescent="0.4">
      <c r="A190" t="str">
        <f t="shared" si="7"/>
        <v>AWAY</v>
      </c>
      <c r="B190" t="s">
        <v>234</v>
      </c>
      <c r="C190" t="e">
        <f ca="1">_xll.BDP(B190, "rr902")</f>
        <v>#NAME?</v>
      </c>
      <c r="D190" t="e">
        <f ca="1">_xll.BDP(B190, "interval_percent_change", "start_date_override", TEXT($A$2, "YYYYMMDD"), "end_date_override", TEXT($A$1, "YYYYMMDD"), "market_data_override", "Px_last")</f>
        <v>#NAME?</v>
      </c>
      <c r="E190" t="s">
        <v>888</v>
      </c>
      <c r="F190" t="s">
        <v>894</v>
      </c>
      <c r="G190" t="str">
        <f t="shared" si="8"/>
        <v>AWAY</v>
      </c>
    </row>
    <row r="191" spans="1:7" x14ac:dyDescent="0.4">
      <c r="A191" t="str">
        <f t="shared" si="7"/>
        <v xml:space="preserve">PKB </v>
      </c>
      <c r="B191" t="s">
        <v>250</v>
      </c>
      <c r="C191" t="e">
        <f ca="1">_xll.BDP(B191, "rr902")</f>
        <v>#NAME?</v>
      </c>
      <c r="D191" t="e">
        <f ca="1">_xll.BDP(B191, "interval_percent_change", "start_date_override", TEXT($A$2, "YYYYMMDD"), "end_date_override", TEXT($A$1, "YYYYMMDD"), "market_data_override", "Px_last")</f>
        <v>#NAME?</v>
      </c>
      <c r="E191" t="s">
        <v>888</v>
      </c>
      <c r="F191" t="s">
        <v>894</v>
      </c>
      <c r="G191" t="str">
        <f t="shared" si="8"/>
        <v xml:space="preserve">PKB </v>
      </c>
    </row>
    <row r="192" spans="1:7" x14ac:dyDescent="0.4">
      <c r="A192" t="str">
        <f t="shared" si="7"/>
        <v xml:space="preserve">RTH </v>
      </c>
      <c r="B192" t="s">
        <v>267</v>
      </c>
      <c r="C192" t="e">
        <f ca="1">_xll.BDP(B192, "rr902")</f>
        <v>#NAME?</v>
      </c>
      <c r="D192" t="e">
        <f ca="1">_xll.BDP(B192, "interval_percent_change", "start_date_override", TEXT($A$2, "YYYYMMDD"), "end_date_override", TEXT($A$1, "YYYYMMDD"), "market_data_override", "Px_last")</f>
        <v>#NAME?</v>
      </c>
      <c r="E192" t="s">
        <v>888</v>
      </c>
      <c r="F192" t="s">
        <v>894</v>
      </c>
      <c r="G192" t="str">
        <f t="shared" si="8"/>
        <v xml:space="preserve">RTH </v>
      </c>
    </row>
    <row r="193" spans="1:7" x14ac:dyDescent="0.4">
      <c r="A193" t="str">
        <f t="shared" si="7"/>
        <v>EBIZ</v>
      </c>
      <c r="B193" t="s">
        <v>283</v>
      </c>
      <c r="C193" t="e">
        <f ca="1">_xll.BDP(B193, "rr902")</f>
        <v>#NAME?</v>
      </c>
      <c r="D193" t="e">
        <f ca="1">_xll.BDP(B193, "interval_percent_change", "start_date_override", TEXT($A$2, "YYYYMMDD"), "end_date_override", TEXT($A$1, "YYYYMMDD"), "market_data_override", "Px_last")</f>
        <v>#NAME?</v>
      </c>
      <c r="E193" t="s">
        <v>888</v>
      </c>
      <c r="F193" t="s">
        <v>894</v>
      </c>
      <c r="G193" t="str">
        <f t="shared" si="8"/>
        <v>EBIZ</v>
      </c>
    </row>
    <row r="194" spans="1:7" x14ac:dyDescent="0.4">
      <c r="A194" t="str">
        <f t="shared" si="7"/>
        <v xml:space="preserve">BJK </v>
      </c>
      <c r="B194" t="s">
        <v>298</v>
      </c>
      <c r="C194" t="e">
        <f ca="1">_xll.BDP(B194, "rr902")</f>
        <v>#NAME?</v>
      </c>
      <c r="D194" t="e">
        <f ca="1">_xll.BDP(B194, "interval_percent_change", "start_date_override", TEXT($A$2, "YYYYMMDD"), "end_date_override", TEXT($A$1, "YYYYMMDD"), "market_data_override", "Px_last")</f>
        <v>#NAME?</v>
      </c>
      <c r="E194" t="s">
        <v>888</v>
      </c>
      <c r="F194" t="s">
        <v>894</v>
      </c>
      <c r="G194" t="str">
        <f t="shared" si="8"/>
        <v xml:space="preserve">BJK </v>
      </c>
    </row>
    <row r="195" spans="1:7" x14ac:dyDescent="0.4">
      <c r="A195" t="str">
        <f t="shared" si="7"/>
        <v>RETL</v>
      </c>
      <c r="B195" t="s">
        <v>311</v>
      </c>
      <c r="C195" t="e">
        <f ca="1">_xll.BDP(B195, "rr902")</f>
        <v>#NAME?</v>
      </c>
      <c r="D195" t="e">
        <f ca="1">_xll.BDP(B195, "interval_percent_change", "start_date_override", TEXT($A$2, "YYYYMMDD"), "end_date_override", TEXT($A$1, "YYYYMMDD"), "market_data_override", "Px_last")</f>
        <v>#NAME?</v>
      </c>
      <c r="E195" t="s">
        <v>888</v>
      </c>
      <c r="F195" t="s">
        <v>894</v>
      </c>
      <c r="G195" t="str">
        <f t="shared" si="8"/>
        <v>RETL</v>
      </c>
    </row>
    <row r="196" spans="1:7" x14ac:dyDescent="0.4">
      <c r="A196" t="str">
        <f t="shared" ref="A196:A259" si="10">LEFT(B196, 4)</f>
        <v>PSCD</v>
      </c>
      <c r="B196" t="s">
        <v>324</v>
      </c>
      <c r="C196" t="e">
        <f ca="1">_xll.BDP(B196, "rr902")</f>
        <v>#NAME?</v>
      </c>
      <c r="D196" t="e">
        <f ca="1">_xll.BDP(B196, "interval_percent_change", "start_date_override", TEXT($A$2, "YYYYMMDD"), "end_date_override", TEXT($A$1, "YYYYMMDD"), "market_data_override", "Px_last")</f>
        <v>#NAME?</v>
      </c>
      <c r="E196" t="s">
        <v>888</v>
      </c>
      <c r="F196" t="s">
        <v>894</v>
      </c>
      <c r="G196" t="str">
        <f t="shared" si="8"/>
        <v>PSCD</v>
      </c>
    </row>
    <row r="197" spans="1:7" x14ac:dyDescent="0.4">
      <c r="A197" t="str">
        <f t="shared" si="10"/>
        <v xml:space="preserve">PBS </v>
      </c>
      <c r="B197" t="s">
        <v>338</v>
      </c>
      <c r="C197" t="e">
        <f ca="1">_xll.BDP(B197, "rr902")</f>
        <v>#NAME?</v>
      </c>
      <c r="D197" t="e">
        <f ca="1">_xll.BDP(B197, "interval_percent_change", "start_date_override", TEXT($A$2, "YYYYMMDD"), "end_date_override", TEXT($A$1, "YYYYMMDD"), "market_data_override", "Px_last")</f>
        <v>#NAME?</v>
      </c>
      <c r="E197" t="s">
        <v>888</v>
      </c>
      <c r="F197" t="s">
        <v>894</v>
      </c>
      <c r="G197" t="str">
        <f t="shared" si="8"/>
        <v xml:space="preserve">PBS </v>
      </c>
    </row>
    <row r="198" spans="1:7" x14ac:dyDescent="0.4">
      <c r="A198" t="str">
        <f t="shared" si="10"/>
        <v xml:space="preserve">PEZ </v>
      </c>
      <c r="B198" t="s">
        <v>351</v>
      </c>
      <c r="C198" t="e">
        <f ca="1">_xll.BDP(B198, "rr902")</f>
        <v>#NAME?</v>
      </c>
      <c r="D198" t="e">
        <f ca="1">_xll.BDP(B198, "interval_percent_change", "start_date_override", TEXT($A$2, "YYYYMMDD"), "end_date_override", TEXT($A$1, "YYYYMMDD"), "market_data_override", "Px_last")</f>
        <v>#NAME?</v>
      </c>
      <c r="E198" t="s">
        <v>888</v>
      </c>
      <c r="F198" t="s">
        <v>894</v>
      </c>
      <c r="G198" t="str">
        <f t="shared" si="8"/>
        <v xml:space="preserve">PEZ </v>
      </c>
    </row>
    <row r="199" spans="1:7" x14ac:dyDescent="0.4">
      <c r="A199" t="str">
        <f t="shared" si="10"/>
        <v>INCO</v>
      </c>
      <c r="B199" t="s">
        <v>364</v>
      </c>
      <c r="C199" t="e">
        <f ca="1">_xll.BDP(B199, "rr902")</f>
        <v>#NAME?</v>
      </c>
      <c r="D199" t="e">
        <f ca="1">_xll.BDP(B199, "interval_percent_change", "start_date_override", TEXT($A$2, "YYYYMMDD"), "end_date_override", TEXT($A$1, "YYYYMMDD"), "market_data_override", "Px_last")</f>
        <v>#NAME?</v>
      </c>
      <c r="E199" t="s">
        <v>888</v>
      </c>
      <c r="F199" t="s">
        <v>894</v>
      </c>
      <c r="G199" t="str">
        <f t="shared" si="8"/>
        <v>INCO</v>
      </c>
    </row>
    <row r="200" spans="1:7" x14ac:dyDescent="0.4">
      <c r="A200" t="str">
        <f t="shared" si="10"/>
        <v>CARZ</v>
      </c>
      <c r="B200" t="s">
        <v>375</v>
      </c>
      <c r="C200" t="e">
        <f ca="1">_xll.BDP(B200, "rr902")</f>
        <v>#NAME?</v>
      </c>
      <c r="D200" t="e">
        <f ca="1">_xll.BDP(B200, "interval_percent_change", "start_date_override", TEXT($A$2, "YYYYMMDD"), "end_date_override", TEXT($A$1, "YYYYMMDD"), "market_data_override", "Px_last")</f>
        <v>#NAME?</v>
      </c>
      <c r="E200" t="s">
        <v>888</v>
      </c>
      <c r="F200" t="s">
        <v>894</v>
      </c>
      <c r="G200" t="str">
        <f t="shared" ref="G200:G263" si="11">A200</f>
        <v>CARZ</v>
      </c>
    </row>
    <row r="201" spans="1:7" x14ac:dyDescent="0.4">
      <c r="A201" t="str">
        <f t="shared" si="10"/>
        <v>KBUY</v>
      </c>
      <c r="B201" t="s">
        <v>387</v>
      </c>
      <c r="C201" t="e">
        <f ca="1">_xll.BDP(B201, "rr902")</f>
        <v>#NAME?</v>
      </c>
      <c r="D201" t="e">
        <f ca="1">_xll.BDP(B201, "interval_percent_change", "start_date_override", TEXT($A$2, "YYYYMMDD"), "end_date_override", TEXT($A$1, "YYYYMMDD"), "market_data_override", "Px_last")</f>
        <v>#NAME?</v>
      </c>
      <c r="E201" t="s">
        <v>888</v>
      </c>
      <c r="F201" t="s">
        <v>894</v>
      </c>
      <c r="G201" t="str">
        <f t="shared" si="11"/>
        <v>KBUY</v>
      </c>
    </row>
    <row r="202" spans="1:7" x14ac:dyDescent="0.4">
      <c r="A202" t="str">
        <f t="shared" si="10"/>
        <v>JOYY</v>
      </c>
      <c r="B202" t="s">
        <v>399</v>
      </c>
      <c r="C202" t="e">
        <f ca="1">_xll.BDP(B202, "rr902")</f>
        <v>#NAME?</v>
      </c>
      <c r="D202" t="e">
        <f ca="1">_xll.BDP(B202, "interval_percent_change", "start_date_override", TEXT($A$2, "YYYYMMDD"), "end_date_override", TEXT($A$1, "YYYYMMDD"), "market_data_override", "Px_last")</f>
        <v>#NAME?</v>
      </c>
      <c r="E202" t="s">
        <v>888</v>
      </c>
      <c r="F202" t="s">
        <v>894</v>
      </c>
      <c r="G202" t="str">
        <f t="shared" si="11"/>
        <v>JOYY</v>
      </c>
    </row>
    <row r="203" spans="1:7" x14ac:dyDescent="0.4">
      <c r="A203" t="str">
        <f t="shared" si="10"/>
        <v>WANT</v>
      </c>
      <c r="B203" t="s">
        <v>411</v>
      </c>
      <c r="C203" t="e">
        <f ca="1">_xll.BDP(B203, "rr902")</f>
        <v>#NAME?</v>
      </c>
      <c r="D203" t="e">
        <f ca="1">_xll.BDP(B203, "interval_percent_change", "start_date_override", TEXT($A$2, "YYYYMMDD"), "end_date_override", TEXT($A$1, "YYYYMMDD"), "market_data_override", "Px_last")</f>
        <v>#NAME?</v>
      </c>
      <c r="E203" t="s">
        <v>888</v>
      </c>
      <c r="F203" t="s">
        <v>894</v>
      </c>
      <c r="G203" t="str">
        <f t="shared" si="11"/>
        <v>WANT</v>
      </c>
    </row>
    <row r="204" spans="1:7" x14ac:dyDescent="0.4">
      <c r="A204" t="str">
        <f t="shared" si="10"/>
        <v>JHMC</v>
      </c>
      <c r="B204" t="s">
        <v>423</v>
      </c>
      <c r="C204" t="e">
        <f ca="1">_xll.BDP(B204, "rr902")</f>
        <v>#NAME?</v>
      </c>
      <c r="D204" t="e">
        <f ca="1">_xll.BDP(B204, "interval_percent_change", "start_date_override", TEXT($A$2, "YYYYMMDD"), "end_date_override", TEXT($A$1, "YYYYMMDD"), "market_data_override", "Px_last")</f>
        <v>#NAME?</v>
      </c>
      <c r="E204" t="s">
        <v>888</v>
      </c>
      <c r="F204" t="s">
        <v>894</v>
      </c>
      <c r="G204" t="str">
        <f t="shared" si="11"/>
        <v>JHMC</v>
      </c>
    </row>
    <row r="205" spans="1:7" x14ac:dyDescent="0.4">
      <c r="A205" t="str">
        <f t="shared" si="10"/>
        <v xml:space="preserve">UCC </v>
      </c>
      <c r="B205" t="s">
        <v>435</v>
      </c>
      <c r="C205" t="e">
        <f ca="1">_xll.BDP(B205, "rr902")</f>
        <v>#NAME?</v>
      </c>
      <c r="D205" t="e">
        <f ca="1">_xll.BDP(B205, "interval_percent_change", "start_date_override", TEXT($A$2, "YYYYMMDD"), "end_date_override", TEXT($A$1, "YYYYMMDD"), "market_data_override", "Px_last")</f>
        <v>#NAME?</v>
      </c>
      <c r="E205" t="s">
        <v>888</v>
      </c>
      <c r="F205" t="s">
        <v>894</v>
      </c>
      <c r="G205" t="str">
        <f t="shared" si="11"/>
        <v xml:space="preserve">UCC </v>
      </c>
    </row>
    <row r="206" spans="1:7" x14ac:dyDescent="0.4">
      <c r="A206" t="str">
        <f t="shared" si="10"/>
        <v>IEDI</v>
      </c>
      <c r="B206" t="s">
        <v>446</v>
      </c>
      <c r="C206" t="e">
        <f ca="1">_xll.BDP(B206, "rr902")</f>
        <v>#NAME?</v>
      </c>
      <c r="D206" t="e">
        <f ca="1">_xll.BDP(B206, "interval_percent_change", "start_date_override", TEXT($A$2, "YYYYMMDD"), "end_date_override", TEXT($A$1, "YYYYMMDD"), "market_data_override", "Px_last")</f>
        <v>#NAME?</v>
      </c>
      <c r="E206" t="s">
        <v>888</v>
      </c>
      <c r="F206" t="s">
        <v>894</v>
      </c>
      <c r="G206" t="str">
        <f t="shared" si="11"/>
        <v>IEDI</v>
      </c>
    </row>
    <row r="207" spans="1:7" x14ac:dyDescent="0.4">
      <c r="A207" t="str">
        <f t="shared" si="10"/>
        <v>FTXD</v>
      </c>
      <c r="B207" t="s">
        <v>457</v>
      </c>
      <c r="C207" t="e">
        <f ca="1">_xll.BDP(B207, "rr902")</f>
        <v>#NAME?</v>
      </c>
      <c r="D207" t="e">
        <f ca="1">_xll.BDP(B207, "interval_percent_change", "start_date_override", TEXT($A$2, "YYYYMMDD"), "end_date_override", TEXT($A$1, "YYYYMMDD"), "market_data_override", "Px_last")</f>
        <v>#NAME?</v>
      </c>
      <c r="E207" t="s">
        <v>888</v>
      </c>
      <c r="F207" t="s">
        <v>894</v>
      </c>
      <c r="G207" t="str">
        <f t="shared" si="11"/>
        <v>FTXD</v>
      </c>
    </row>
    <row r="208" spans="1:7" x14ac:dyDescent="0.4">
      <c r="A208" t="str">
        <f t="shared" si="10"/>
        <v>OOTO</v>
      </c>
      <c r="B208" t="s">
        <v>469</v>
      </c>
      <c r="C208" t="e">
        <f ca="1">_xll.BDP(B208, "rr902")</f>
        <v>#NAME?</v>
      </c>
      <c r="D208" t="e">
        <f ca="1">_xll.BDP(B208, "interval_percent_change", "start_date_override", TEXT($A$2, "YYYYMMDD"), "end_date_override", TEXT($A$1, "YYYYMMDD"), "market_data_override", "Px_last")</f>
        <v>#NAME?</v>
      </c>
      <c r="E208" t="s">
        <v>888</v>
      </c>
      <c r="F208" t="s">
        <v>894</v>
      </c>
      <c r="G208" t="str">
        <f t="shared" si="11"/>
        <v>OOTO</v>
      </c>
    </row>
    <row r="209" spans="1:7" x14ac:dyDescent="0.4">
      <c r="A209" t="str">
        <f t="shared" si="10"/>
        <v>BEDZ</v>
      </c>
      <c r="B209" t="s">
        <v>480</v>
      </c>
      <c r="C209" t="e">
        <f ca="1">_xll.BDP(B209, "rr902")</f>
        <v>#NAME?</v>
      </c>
      <c r="D209" t="e">
        <f ca="1">_xll.BDP(B209, "interval_percent_change", "start_date_override", TEXT($A$2, "YYYYMMDD"), "end_date_override", TEXT($A$1, "YYYYMMDD"), "market_data_override", "Px_last")</f>
        <v>#NAME?</v>
      </c>
      <c r="E209" t="s">
        <v>888</v>
      </c>
      <c r="F209" t="s">
        <v>894</v>
      </c>
      <c r="G209" t="str">
        <f t="shared" si="11"/>
        <v>BEDZ</v>
      </c>
    </row>
    <row r="210" spans="1:7" x14ac:dyDescent="0.4">
      <c r="A210" t="str">
        <f t="shared" si="10"/>
        <v>EMTY</v>
      </c>
      <c r="B210" t="s">
        <v>492</v>
      </c>
      <c r="C210" t="e">
        <f ca="1">_xll.BDP(B210, "rr902")</f>
        <v>#NAME?</v>
      </c>
      <c r="D210" t="e">
        <f ca="1">_xll.BDP(B210, "interval_percent_change", "start_date_override", TEXT($A$2, "YYYYMMDD"), "end_date_override", TEXT($A$1, "YYYYMMDD"), "market_data_override", "Px_last")</f>
        <v>#NAME?</v>
      </c>
      <c r="E210" t="s">
        <v>888</v>
      </c>
      <c r="F210" t="s">
        <v>894</v>
      </c>
      <c r="G210" t="str">
        <f t="shared" si="11"/>
        <v>EMTY</v>
      </c>
    </row>
    <row r="211" spans="1:7" x14ac:dyDescent="0.4">
      <c r="A211" t="str">
        <f t="shared" si="10"/>
        <v>EATZ</v>
      </c>
      <c r="B211" t="s">
        <v>503</v>
      </c>
      <c r="C211" t="e">
        <f ca="1">_xll.BDP(B211, "rr902")</f>
        <v>#NAME?</v>
      </c>
      <c r="D211" t="e">
        <f ca="1">_xll.BDP(B211, "interval_percent_change", "start_date_override", TEXT($A$2, "YYYYMMDD"), "end_date_override", TEXT($A$1, "YYYYMMDD"), "market_data_override", "Px_last")</f>
        <v>#NAME?</v>
      </c>
      <c r="E211" t="s">
        <v>888</v>
      </c>
      <c r="F211" t="s">
        <v>894</v>
      </c>
      <c r="G211" t="str">
        <f t="shared" si="11"/>
        <v>EATZ</v>
      </c>
    </row>
    <row r="212" spans="1:7" x14ac:dyDescent="0.4">
      <c r="A212" t="str">
        <f t="shared" si="10"/>
        <v xml:space="preserve">PSY </v>
      </c>
      <c r="B212" t="s">
        <v>514</v>
      </c>
      <c r="C212" t="e">
        <f ca="1">_xll.BDP(B212, "rr902")</f>
        <v>#NAME?</v>
      </c>
      <c r="D212" t="e">
        <f ca="1">_xll.BDP(B212, "interval_percent_change", "start_date_override", TEXT($A$2, "YYYYMMDD"), "end_date_override", TEXT($A$1, "YYYYMMDD"), "market_data_override", "Px_last")</f>
        <v>#NAME?</v>
      </c>
      <c r="E212" t="s">
        <v>888</v>
      </c>
      <c r="F212" t="s">
        <v>894</v>
      </c>
      <c r="G212" t="str">
        <f t="shared" si="11"/>
        <v xml:space="preserve">PSY </v>
      </c>
    </row>
    <row r="213" spans="1:7" x14ac:dyDescent="0.4">
      <c r="A213" t="str">
        <f t="shared" si="10"/>
        <v>LUXE</v>
      </c>
      <c r="B213" t="s">
        <v>525</v>
      </c>
      <c r="C213" t="e">
        <f ca="1">_xll.BDP(B213, "rr902")</f>
        <v>#NAME?</v>
      </c>
      <c r="D213" t="e">
        <f ca="1">_xll.BDP(B213, "interval_percent_change", "start_date_override", TEXT($A$2, "YYYYMMDD"), "end_date_override", TEXT($A$1, "YYYYMMDD"), "market_data_override", "Px_last")</f>
        <v>#NAME?</v>
      </c>
      <c r="E213" t="s">
        <v>888</v>
      </c>
      <c r="F213" t="s">
        <v>894</v>
      </c>
      <c r="G213" t="str">
        <f t="shared" si="11"/>
        <v>LUXE</v>
      </c>
    </row>
    <row r="214" spans="1:7" x14ac:dyDescent="0.4">
      <c r="A214" t="str">
        <f t="shared" si="10"/>
        <v xml:space="preserve">SCC </v>
      </c>
      <c r="B214" t="s">
        <v>536</v>
      </c>
      <c r="C214" t="e">
        <f ca="1">_xll.BDP(B214, "rr902")</f>
        <v>#NAME?</v>
      </c>
      <c r="D214" t="e">
        <f ca="1">_xll.BDP(B214, "interval_percent_change", "start_date_override", TEXT($A$2, "YYYYMMDD"), "end_date_override", TEXT($A$1, "YYYYMMDD"), "market_data_override", "Px_last")</f>
        <v>#NAME?</v>
      </c>
      <c r="E214" t="s">
        <v>888</v>
      </c>
      <c r="F214" t="s">
        <v>894</v>
      </c>
      <c r="G214" t="str">
        <f t="shared" si="11"/>
        <v xml:space="preserve">SCC </v>
      </c>
    </row>
    <row r="215" spans="1:7" x14ac:dyDescent="0.4">
      <c r="A215" t="str">
        <f t="shared" si="10"/>
        <v xml:space="preserve">VNQ </v>
      </c>
      <c r="B215" t="s">
        <v>23</v>
      </c>
      <c r="C215" t="e">
        <f ca="1">_xll.BDP(B215, "rr902")</f>
        <v>#NAME?</v>
      </c>
      <c r="D215" t="e">
        <f ca="1">_xll.BDP(B215, "interval_percent_change", "start_date_override", TEXT($A$2, "YYYYMMDD"), "end_date_override", TEXT($A$1, "YYYYMMDD"), "market_data_override", "Px_last")</f>
        <v>#NAME?</v>
      </c>
      <c r="E215" t="s">
        <v>889</v>
      </c>
      <c r="F215" t="s">
        <v>894</v>
      </c>
      <c r="G215" t="e">
        <f t="shared" ref="G215" ca="1" si="12">A215&amp;" "&amp;ROUNDUP(D215, 2)&amp;"%"</f>
        <v>#NAME?</v>
      </c>
    </row>
    <row r="216" spans="1:7" x14ac:dyDescent="0.4">
      <c r="A216" t="str">
        <f t="shared" si="10"/>
        <v xml:space="preserve">IYR </v>
      </c>
      <c r="B216" t="s">
        <v>41</v>
      </c>
      <c r="C216" t="e">
        <f ca="1">_xll.BDP(B216, "rr902")</f>
        <v>#NAME?</v>
      </c>
      <c r="D216" t="e">
        <f ca="1">_xll.BDP(B216, "interval_percent_change", "start_date_override", TEXT($A$2, "YYYYMMDD"), "end_date_override", TEXT($A$1, "YYYYMMDD"), "market_data_override", "Px_last")</f>
        <v>#NAME?</v>
      </c>
      <c r="E216" t="s">
        <v>889</v>
      </c>
      <c r="F216" t="s">
        <v>894</v>
      </c>
      <c r="G216" t="str">
        <f t="shared" si="11"/>
        <v xml:space="preserve">IYR </v>
      </c>
    </row>
    <row r="217" spans="1:7" x14ac:dyDescent="0.4">
      <c r="A217" t="str">
        <f t="shared" si="10"/>
        <v>SCHH</v>
      </c>
      <c r="B217" t="s">
        <v>57</v>
      </c>
      <c r="C217" t="e">
        <f ca="1">_xll.BDP(B217, "rr902")</f>
        <v>#NAME?</v>
      </c>
      <c r="D217" t="e">
        <f ca="1">_xll.BDP(B217, "interval_percent_change", "start_date_override", TEXT($A$2, "YYYYMMDD"), "end_date_override", TEXT($A$1, "YYYYMMDD"), "market_data_override", "Px_last")</f>
        <v>#NAME?</v>
      </c>
      <c r="E217" t="s">
        <v>889</v>
      </c>
      <c r="F217" t="s">
        <v>894</v>
      </c>
      <c r="G217" t="str">
        <f t="shared" si="11"/>
        <v>SCHH</v>
      </c>
    </row>
    <row r="218" spans="1:7" x14ac:dyDescent="0.4">
      <c r="A218" t="str">
        <f t="shared" si="10"/>
        <v>VNQI</v>
      </c>
      <c r="B218" t="s">
        <v>74</v>
      </c>
      <c r="C218" t="e">
        <f ca="1">_xll.BDP(B218, "rr902")</f>
        <v>#NAME?</v>
      </c>
      <c r="D218" t="e">
        <f ca="1">_xll.BDP(B218, "interval_percent_change", "start_date_override", TEXT($A$2, "YYYYMMDD"), "end_date_override", TEXT($A$1, "YYYYMMDD"), "market_data_override", "Px_last")</f>
        <v>#NAME?</v>
      </c>
      <c r="E218" t="s">
        <v>889</v>
      </c>
      <c r="F218" t="s">
        <v>894</v>
      </c>
      <c r="G218" t="str">
        <f t="shared" si="11"/>
        <v>VNQI</v>
      </c>
    </row>
    <row r="219" spans="1:7" x14ac:dyDescent="0.4">
      <c r="A219" t="str">
        <f t="shared" si="10"/>
        <v>XLRE</v>
      </c>
      <c r="B219" t="s">
        <v>90</v>
      </c>
      <c r="C219" t="e">
        <f ca="1">_xll.BDP(B219, "rr902")</f>
        <v>#NAME?</v>
      </c>
      <c r="D219" t="e">
        <f ca="1">_xll.BDP(B219, "interval_percent_change", "start_date_override", TEXT($A$2, "YYYYMMDD"), "end_date_override", TEXT($A$1, "YYYYMMDD"), "market_data_override", "Px_last")</f>
        <v>#NAME?</v>
      </c>
      <c r="E219" t="s">
        <v>889</v>
      </c>
      <c r="F219" t="s">
        <v>894</v>
      </c>
      <c r="G219" t="str">
        <f t="shared" si="11"/>
        <v>XLRE</v>
      </c>
    </row>
    <row r="220" spans="1:7" x14ac:dyDescent="0.4">
      <c r="A220" t="str">
        <f t="shared" si="10"/>
        <v>REET</v>
      </c>
      <c r="B220" t="s">
        <v>106</v>
      </c>
      <c r="C220" t="e">
        <f ca="1">_xll.BDP(B220, "rr902")</f>
        <v>#NAME?</v>
      </c>
      <c r="D220" t="e">
        <f ca="1">_xll.BDP(B220, "interval_percent_change", "start_date_override", TEXT($A$2, "YYYYMMDD"), "end_date_override", TEXT($A$1, "YYYYMMDD"), "market_data_override", "Px_last")</f>
        <v>#NAME?</v>
      </c>
      <c r="E220" t="s">
        <v>889</v>
      </c>
      <c r="F220" t="s">
        <v>894</v>
      </c>
      <c r="G220" t="str">
        <f t="shared" si="11"/>
        <v>REET</v>
      </c>
    </row>
    <row r="221" spans="1:7" x14ac:dyDescent="0.4">
      <c r="A221" t="str">
        <f t="shared" si="10"/>
        <v xml:space="preserve">ICF </v>
      </c>
      <c r="B221" t="s">
        <v>123</v>
      </c>
      <c r="C221" t="e">
        <f ca="1">_xll.BDP(B221, "rr902")</f>
        <v>#NAME?</v>
      </c>
      <c r="D221" t="e">
        <f ca="1">_xll.BDP(B221, "interval_percent_change", "start_date_override", TEXT($A$2, "YYYYMMDD"), "end_date_override", TEXT($A$1, "YYYYMMDD"), "market_data_override", "Px_last")</f>
        <v>#NAME?</v>
      </c>
      <c r="E221" t="s">
        <v>889</v>
      </c>
      <c r="F221" t="s">
        <v>894</v>
      </c>
      <c r="G221" t="str">
        <f t="shared" si="11"/>
        <v xml:space="preserve">ICF </v>
      </c>
    </row>
    <row r="222" spans="1:7" x14ac:dyDescent="0.4">
      <c r="A222" t="str">
        <f t="shared" si="10"/>
        <v>USRT</v>
      </c>
      <c r="B222" t="s">
        <v>139</v>
      </c>
      <c r="C222" t="e">
        <f ca="1">_xll.BDP(B222, "rr902")</f>
        <v>#NAME?</v>
      </c>
      <c r="D222" t="e">
        <f ca="1">_xll.BDP(B222, "interval_percent_change", "start_date_override", TEXT($A$2, "YYYYMMDD"), "end_date_override", TEXT($A$1, "YYYYMMDD"), "market_data_override", "Px_last")</f>
        <v>#NAME?</v>
      </c>
      <c r="E222" t="s">
        <v>889</v>
      </c>
      <c r="F222" t="s">
        <v>894</v>
      </c>
      <c r="G222" t="str">
        <f t="shared" si="11"/>
        <v>USRT</v>
      </c>
    </row>
    <row r="223" spans="1:7" x14ac:dyDescent="0.4">
      <c r="A223" t="str">
        <f t="shared" si="10"/>
        <v xml:space="preserve">RWR </v>
      </c>
      <c r="B223" t="s">
        <v>155</v>
      </c>
      <c r="C223" t="e">
        <f ca="1">_xll.BDP(B223, "rr902")</f>
        <v>#NAME?</v>
      </c>
      <c r="D223" t="e">
        <f ca="1">_xll.BDP(B223, "interval_percent_change", "start_date_override", TEXT($A$2, "YYYYMMDD"), "end_date_override", TEXT($A$1, "YYYYMMDD"), "market_data_override", "Px_last")</f>
        <v>#NAME?</v>
      </c>
      <c r="E223" t="s">
        <v>889</v>
      </c>
      <c r="F223" t="s">
        <v>894</v>
      </c>
      <c r="G223" t="str">
        <f t="shared" si="11"/>
        <v xml:space="preserve">RWR </v>
      </c>
    </row>
    <row r="224" spans="1:7" x14ac:dyDescent="0.4">
      <c r="A224" t="str">
        <f t="shared" si="10"/>
        <v xml:space="preserve">RWO </v>
      </c>
      <c r="B224" t="s">
        <v>171</v>
      </c>
      <c r="C224" t="e">
        <f ca="1">_xll.BDP(B224, "rr902")</f>
        <v>#NAME?</v>
      </c>
      <c r="D224" t="e">
        <f ca="1">_xll.BDP(B224, "interval_percent_change", "start_date_override", TEXT($A$2, "YYYYMMDD"), "end_date_override", TEXT($A$1, "YYYYMMDD"), "market_data_override", "Px_last")</f>
        <v>#NAME?</v>
      </c>
      <c r="E224" t="s">
        <v>889</v>
      </c>
      <c r="F224" t="s">
        <v>894</v>
      </c>
      <c r="G224" t="str">
        <f t="shared" si="11"/>
        <v xml:space="preserve">RWO </v>
      </c>
    </row>
    <row r="225" spans="1:7" x14ac:dyDescent="0.4">
      <c r="A225" t="str">
        <f t="shared" si="10"/>
        <v>FREL</v>
      </c>
      <c r="B225" t="s">
        <v>186</v>
      </c>
      <c r="C225" t="e">
        <f ca="1">_xll.BDP(B225, "rr902")</f>
        <v>#NAME?</v>
      </c>
      <c r="D225" t="e">
        <f ca="1">_xll.BDP(B225, "interval_percent_change", "start_date_override", TEXT($A$2, "YYYYMMDD"), "end_date_override", TEXT($A$1, "YYYYMMDD"), "market_data_override", "Px_last")</f>
        <v>#NAME?</v>
      </c>
      <c r="E225" t="s">
        <v>889</v>
      </c>
      <c r="F225" t="s">
        <v>894</v>
      </c>
      <c r="G225" t="str">
        <f t="shared" si="11"/>
        <v>FREL</v>
      </c>
    </row>
    <row r="226" spans="1:7" x14ac:dyDescent="0.4">
      <c r="A226" t="str">
        <f t="shared" si="10"/>
        <v xml:space="preserve">REM </v>
      </c>
      <c r="B226" t="s">
        <v>202</v>
      </c>
      <c r="C226" t="e">
        <f ca="1">_xll.BDP(B226, "rr902")</f>
        <v>#NAME?</v>
      </c>
      <c r="D226" t="e">
        <f ca="1">_xll.BDP(B226, "interval_percent_change", "start_date_override", TEXT($A$2, "YYYYMMDD"), "end_date_override", TEXT($A$1, "YYYYMMDD"), "market_data_override", "Px_last")</f>
        <v>#NAME?</v>
      </c>
      <c r="E226" t="s">
        <v>889</v>
      </c>
      <c r="F226" t="s">
        <v>894</v>
      </c>
      <c r="G226" t="str">
        <f t="shared" si="11"/>
        <v xml:space="preserve">REM </v>
      </c>
    </row>
    <row r="227" spans="1:7" x14ac:dyDescent="0.4">
      <c r="A227" t="str">
        <f t="shared" si="10"/>
        <v>BBRE</v>
      </c>
      <c r="B227" t="s">
        <v>218</v>
      </c>
      <c r="C227" t="e">
        <f ca="1">_xll.BDP(B227, "rr902")</f>
        <v>#NAME?</v>
      </c>
      <c r="D227" t="e">
        <f ca="1">_xll.BDP(B227, "interval_percent_change", "start_date_override", TEXT($A$2, "YYYYMMDD"), "end_date_override", TEXT($A$1, "YYYYMMDD"), "market_data_override", "Px_last")</f>
        <v>#NAME?</v>
      </c>
      <c r="E227" t="s">
        <v>889</v>
      </c>
      <c r="F227" t="s">
        <v>894</v>
      </c>
      <c r="G227" t="str">
        <f t="shared" si="11"/>
        <v>BBRE</v>
      </c>
    </row>
    <row r="228" spans="1:7" x14ac:dyDescent="0.4">
      <c r="A228" t="str">
        <f t="shared" si="10"/>
        <v>SRVR</v>
      </c>
      <c r="B228" t="s">
        <v>235</v>
      </c>
      <c r="C228" t="e">
        <f ca="1">_xll.BDP(B228, "rr902")</f>
        <v>#NAME?</v>
      </c>
      <c r="D228" t="e">
        <f ca="1">_xll.BDP(B228, "interval_percent_change", "start_date_override", TEXT($A$2, "YYYYMMDD"), "end_date_override", TEXT($A$1, "YYYYMMDD"), "market_data_override", "Px_last")</f>
        <v>#NAME?</v>
      </c>
      <c r="E228" t="s">
        <v>889</v>
      </c>
      <c r="F228" t="s">
        <v>894</v>
      </c>
      <c r="G228" t="str">
        <f t="shared" si="11"/>
        <v>SRVR</v>
      </c>
    </row>
    <row r="229" spans="1:7" x14ac:dyDescent="0.4">
      <c r="A229" t="str">
        <f t="shared" si="10"/>
        <v xml:space="preserve">RWX </v>
      </c>
      <c r="B229" t="s">
        <v>251</v>
      </c>
      <c r="C229" t="e">
        <f ca="1">_xll.BDP(B229, "rr902")</f>
        <v>#NAME?</v>
      </c>
      <c r="D229" t="e">
        <f ca="1">_xll.BDP(B229, "interval_percent_change", "start_date_override", TEXT($A$2, "YYYYMMDD"), "end_date_override", TEXT($A$1, "YYYYMMDD"), "market_data_override", "Px_last")</f>
        <v>#NAME?</v>
      </c>
      <c r="E229" t="s">
        <v>889</v>
      </c>
      <c r="F229" t="s">
        <v>894</v>
      </c>
      <c r="G229" t="str">
        <f t="shared" si="11"/>
        <v xml:space="preserve">RWX </v>
      </c>
    </row>
    <row r="230" spans="1:7" x14ac:dyDescent="0.4">
      <c r="A230" t="str">
        <f t="shared" si="10"/>
        <v xml:space="preserve">REZ </v>
      </c>
      <c r="B230" t="s">
        <v>268</v>
      </c>
      <c r="C230" t="e">
        <f ca="1">_xll.BDP(B230, "rr902")</f>
        <v>#NAME?</v>
      </c>
      <c r="D230" t="e">
        <f ca="1">_xll.BDP(B230, "interval_percent_change", "start_date_override", TEXT($A$2, "YYYYMMDD"), "end_date_override", TEXT($A$1, "YYYYMMDD"), "market_data_override", "Px_last")</f>
        <v>#NAME?</v>
      </c>
      <c r="E230" t="s">
        <v>889</v>
      </c>
      <c r="F230" t="s">
        <v>894</v>
      </c>
      <c r="G230" t="str">
        <f t="shared" si="11"/>
        <v xml:space="preserve">REZ </v>
      </c>
    </row>
    <row r="231" spans="1:7" x14ac:dyDescent="0.4">
      <c r="A231" t="str">
        <f t="shared" si="10"/>
        <v>SRET</v>
      </c>
      <c r="B231" t="s">
        <v>284</v>
      </c>
      <c r="C231" t="e">
        <f ca="1">_xll.BDP(B231, "rr902")</f>
        <v>#NAME?</v>
      </c>
      <c r="D231" t="e">
        <f ca="1">_xll.BDP(B231, "interval_percent_change", "start_date_override", TEXT($A$2, "YYYYMMDD"), "end_date_override", TEXT($A$1, "YYYYMMDD"), "market_data_override", "Px_last")</f>
        <v>#NAME?</v>
      </c>
      <c r="E231" t="s">
        <v>889</v>
      </c>
      <c r="F231" t="s">
        <v>894</v>
      </c>
      <c r="G231" t="str">
        <f t="shared" si="11"/>
        <v>SRET</v>
      </c>
    </row>
    <row r="232" spans="1:7" x14ac:dyDescent="0.4">
      <c r="A232" t="str">
        <f t="shared" si="10"/>
        <v>HAUZ</v>
      </c>
      <c r="B232" t="s">
        <v>299</v>
      </c>
      <c r="C232" t="e">
        <f ca="1">_xll.BDP(B232, "rr902")</f>
        <v>#NAME?</v>
      </c>
      <c r="D232" t="e">
        <f ca="1">_xll.BDP(B232, "interval_percent_change", "start_date_override", TEXT($A$2, "YYYYMMDD"), "end_date_override", TEXT($A$1, "YYYYMMDD"), "market_data_override", "Px_last")</f>
        <v>#NAME?</v>
      </c>
      <c r="E232" t="s">
        <v>889</v>
      </c>
      <c r="F232" t="s">
        <v>894</v>
      </c>
      <c r="G232" t="str">
        <f t="shared" si="11"/>
        <v>HAUZ</v>
      </c>
    </row>
    <row r="233" spans="1:7" x14ac:dyDescent="0.4">
      <c r="A233" t="str">
        <f t="shared" si="10"/>
        <v>GQRE</v>
      </c>
      <c r="B233" t="s">
        <v>312</v>
      </c>
      <c r="C233" t="e">
        <f ca="1">_xll.BDP(B233, "rr902")</f>
        <v>#NAME?</v>
      </c>
      <c r="D233" t="e">
        <f ca="1">_xll.BDP(B233, "interval_percent_change", "start_date_override", TEXT($A$2, "YYYYMMDD"), "end_date_override", TEXT($A$1, "YYYYMMDD"), "market_data_override", "Px_last")</f>
        <v>#NAME?</v>
      </c>
      <c r="E233" t="s">
        <v>889</v>
      </c>
      <c r="F233" t="s">
        <v>894</v>
      </c>
      <c r="G233" t="str">
        <f t="shared" si="11"/>
        <v>GQRE</v>
      </c>
    </row>
    <row r="234" spans="1:7" x14ac:dyDescent="0.4">
      <c r="A234" t="str">
        <f t="shared" si="10"/>
        <v>KBWY</v>
      </c>
      <c r="B234" t="s">
        <v>325</v>
      </c>
      <c r="C234" t="e">
        <f ca="1">_xll.BDP(B234, "rr902")</f>
        <v>#NAME?</v>
      </c>
      <c r="D234" t="e">
        <f ca="1">_xll.BDP(B234, "interval_percent_change", "start_date_override", TEXT($A$2, "YYYYMMDD"), "end_date_override", TEXT($A$1, "YYYYMMDD"), "market_data_override", "Px_last")</f>
        <v>#NAME?</v>
      </c>
      <c r="E234" t="s">
        <v>889</v>
      </c>
      <c r="F234" t="s">
        <v>894</v>
      </c>
      <c r="G234" t="str">
        <f t="shared" si="11"/>
        <v>KBWY</v>
      </c>
    </row>
    <row r="235" spans="1:7" x14ac:dyDescent="0.4">
      <c r="A235" t="str">
        <f t="shared" si="10"/>
        <v>MORT</v>
      </c>
      <c r="B235" t="s">
        <v>339</v>
      </c>
      <c r="C235" t="e">
        <f ca="1">_xll.BDP(B235, "rr902")</f>
        <v>#NAME?</v>
      </c>
      <c r="D235" t="e">
        <f ca="1">_xll.BDP(B235, "interval_percent_change", "start_date_override", TEXT($A$2, "YYYYMMDD"), "end_date_override", TEXT($A$1, "YYYYMMDD"), "market_data_override", "Px_last")</f>
        <v>#NAME?</v>
      </c>
      <c r="E235" t="s">
        <v>889</v>
      </c>
      <c r="F235" t="s">
        <v>894</v>
      </c>
      <c r="G235" t="str">
        <f t="shared" si="11"/>
        <v>MORT</v>
      </c>
    </row>
    <row r="236" spans="1:7" x14ac:dyDescent="0.4">
      <c r="A236" t="str">
        <f t="shared" si="10"/>
        <v>IFGL</v>
      </c>
      <c r="B236" t="s">
        <v>352</v>
      </c>
      <c r="C236" t="e">
        <f ca="1">_xll.BDP(B236, "rr902")</f>
        <v>#NAME?</v>
      </c>
      <c r="D236" t="e">
        <f ca="1">_xll.BDP(B236, "interval_percent_change", "start_date_override", TEXT($A$2, "YYYYMMDD"), "end_date_override", TEXT($A$1, "YYYYMMDD"), "market_data_override", "Px_last")</f>
        <v>#NAME?</v>
      </c>
      <c r="E236" t="s">
        <v>889</v>
      </c>
      <c r="F236" t="s">
        <v>894</v>
      </c>
      <c r="G236" t="str">
        <f t="shared" si="11"/>
        <v>IFGL</v>
      </c>
    </row>
    <row r="237" spans="1:7" x14ac:dyDescent="0.4">
      <c r="A237" t="str">
        <f t="shared" si="10"/>
        <v>REML</v>
      </c>
      <c r="B237" t="s">
        <v>365</v>
      </c>
      <c r="C237" t="e">
        <f ca="1">_xll.BDP(B237, "rr902")</f>
        <v>#NAME?</v>
      </c>
      <c r="D237" t="e">
        <f ca="1">_xll.BDP(B237, "interval_percent_change", "start_date_override", TEXT($A$2, "YYYYMMDD"), "end_date_override", TEXT($A$1, "YYYYMMDD"), "market_data_override", "Px_last")</f>
        <v>#NAME?</v>
      </c>
      <c r="E237" t="s">
        <v>889</v>
      </c>
      <c r="F237" t="s">
        <v>894</v>
      </c>
      <c r="G237" t="str">
        <f t="shared" si="11"/>
        <v>REML</v>
      </c>
    </row>
    <row r="238" spans="1:7" x14ac:dyDescent="0.4">
      <c r="A238" t="str">
        <f t="shared" si="10"/>
        <v>INDS</v>
      </c>
      <c r="B238" t="s">
        <v>376</v>
      </c>
      <c r="C238" t="e">
        <f ca="1">_xll.BDP(B238, "rr902")</f>
        <v>#NAME?</v>
      </c>
      <c r="D238" t="e">
        <f ca="1">_xll.BDP(B238, "interval_percent_change", "start_date_override", TEXT($A$2, "YYYYMMDD"), "end_date_override", TEXT($A$1, "YYYYMMDD"), "market_data_override", "Px_last")</f>
        <v>#NAME?</v>
      </c>
      <c r="E238" t="s">
        <v>889</v>
      </c>
      <c r="F238" t="s">
        <v>894</v>
      </c>
      <c r="G238" t="str">
        <f t="shared" si="11"/>
        <v>INDS</v>
      </c>
    </row>
    <row r="239" spans="1:7" x14ac:dyDescent="0.4">
      <c r="A239" t="str">
        <f t="shared" si="10"/>
        <v xml:space="preserve">DRN </v>
      </c>
      <c r="B239" t="s">
        <v>388</v>
      </c>
      <c r="C239" t="e">
        <f ca="1">_xll.BDP(B239, "rr902")</f>
        <v>#NAME?</v>
      </c>
      <c r="D239" t="e">
        <f ca="1">_xll.BDP(B239, "interval_percent_change", "start_date_override", TEXT($A$2, "YYYYMMDD"), "end_date_override", TEXT($A$1, "YYYYMMDD"), "market_data_override", "Px_last")</f>
        <v>#NAME?</v>
      </c>
      <c r="E239" t="s">
        <v>889</v>
      </c>
      <c r="F239" t="s">
        <v>894</v>
      </c>
      <c r="G239" t="str">
        <f t="shared" si="11"/>
        <v xml:space="preserve">DRN </v>
      </c>
    </row>
    <row r="240" spans="1:7" x14ac:dyDescent="0.4">
      <c r="A240" t="str">
        <f t="shared" si="10"/>
        <v>PPTY</v>
      </c>
      <c r="B240" t="s">
        <v>400</v>
      </c>
      <c r="C240" t="e">
        <f ca="1">_xll.BDP(B240, "rr902")</f>
        <v>#NAME?</v>
      </c>
      <c r="D240" t="e">
        <f ca="1">_xll.BDP(B240, "interval_percent_change", "start_date_override", TEXT($A$2, "YYYYMMDD"), "end_date_override", TEXT($A$1, "YYYYMMDD"), "market_data_override", "Px_last")</f>
        <v>#NAME?</v>
      </c>
      <c r="E240" t="s">
        <v>889</v>
      </c>
      <c r="F240" t="s">
        <v>894</v>
      </c>
      <c r="G240" t="str">
        <f t="shared" si="11"/>
        <v>PPTY</v>
      </c>
    </row>
    <row r="241" spans="1:7" x14ac:dyDescent="0.4">
      <c r="A241" t="str">
        <f t="shared" si="10"/>
        <v>VRAI</v>
      </c>
      <c r="B241" t="s">
        <v>412</v>
      </c>
      <c r="C241" t="e">
        <f ca="1">_xll.BDP(B241, "rr902")</f>
        <v>#NAME?</v>
      </c>
      <c r="D241" t="e">
        <f ca="1">_xll.BDP(B241, "interval_percent_change", "start_date_override", TEXT($A$2, "YYYYMMDD"), "end_date_override", TEXT($A$1, "YYYYMMDD"), "market_data_override", "Px_last")</f>
        <v>#NAME?</v>
      </c>
      <c r="E241" t="s">
        <v>889</v>
      </c>
      <c r="F241" t="s">
        <v>894</v>
      </c>
      <c r="G241" t="str">
        <f t="shared" si="11"/>
        <v>VRAI</v>
      </c>
    </row>
    <row r="242" spans="1:7" x14ac:dyDescent="0.4">
      <c r="A242" t="str">
        <f t="shared" si="10"/>
        <v xml:space="preserve">URE </v>
      </c>
      <c r="B242" t="s">
        <v>424</v>
      </c>
      <c r="C242" t="e">
        <f ca="1">_xll.BDP(B242, "rr902")</f>
        <v>#NAME?</v>
      </c>
      <c r="D242" t="e">
        <f ca="1">_xll.BDP(B242, "interval_percent_change", "start_date_override", TEXT($A$2, "YYYYMMDD"), "end_date_override", TEXT($A$1, "YYYYMMDD"), "market_data_override", "Px_last")</f>
        <v>#NAME?</v>
      </c>
      <c r="E242" t="s">
        <v>889</v>
      </c>
      <c r="F242" t="s">
        <v>894</v>
      </c>
      <c r="G242" t="str">
        <f t="shared" si="11"/>
        <v xml:space="preserve">URE </v>
      </c>
    </row>
    <row r="243" spans="1:7" x14ac:dyDescent="0.4">
      <c r="A243" t="str">
        <f t="shared" si="10"/>
        <v xml:space="preserve">PSR </v>
      </c>
      <c r="B243" t="s">
        <v>436</v>
      </c>
      <c r="C243" t="e">
        <f ca="1">_xll.BDP(B243, "rr902")</f>
        <v>#NAME?</v>
      </c>
      <c r="D243" t="e">
        <f ca="1">_xll.BDP(B243, "interval_percent_change", "start_date_override", TEXT($A$2, "YYYYMMDD"), "end_date_override", TEXT($A$1, "YYYYMMDD"), "market_data_override", "Px_last")</f>
        <v>#NAME?</v>
      </c>
      <c r="E243" t="s">
        <v>889</v>
      </c>
      <c r="F243" t="s">
        <v>894</v>
      </c>
      <c r="G243" t="str">
        <f t="shared" si="11"/>
        <v xml:space="preserve">PSR </v>
      </c>
    </row>
    <row r="244" spans="1:7" x14ac:dyDescent="0.4">
      <c r="A244" t="str">
        <f t="shared" si="10"/>
        <v xml:space="preserve">FRI </v>
      </c>
      <c r="B244" t="s">
        <v>447</v>
      </c>
      <c r="C244" t="e">
        <f ca="1">_xll.BDP(B244, "rr902")</f>
        <v>#NAME?</v>
      </c>
      <c r="D244" t="e">
        <f ca="1">_xll.BDP(B244, "interval_percent_change", "start_date_override", TEXT($A$2, "YYYYMMDD"), "end_date_override", TEXT($A$1, "YYYYMMDD"), "market_data_override", "Px_last")</f>
        <v>#NAME?</v>
      </c>
      <c r="E244" t="s">
        <v>889</v>
      </c>
      <c r="F244" t="s">
        <v>894</v>
      </c>
      <c r="G244" t="str">
        <f t="shared" si="11"/>
        <v xml:space="preserve">FRI </v>
      </c>
    </row>
    <row r="245" spans="1:7" x14ac:dyDescent="0.4">
      <c r="A245" t="str">
        <f t="shared" si="10"/>
        <v>NETL</v>
      </c>
      <c r="B245" t="s">
        <v>458</v>
      </c>
      <c r="C245" t="e">
        <f ca="1">_xll.BDP(B245, "rr902")</f>
        <v>#NAME?</v>
      </c>
      <c r="D245" t="e">
        <f ca="1">_xll.BDP(B245, "interval_percent_change", "start_date_override", TEXT($A$2, "YYYYMMDD"), "end_date_override", TEXT($A$1, "YYYYMMDD"), "market_data_override", "Px_last")</f>
        <v>#NAME?</v>
      </c>
      <c r="E245" t="s">
        <v>889</v>
      </c>
      <c r="F245" t="s">
        <v>894</v>
      </c>
      <c r="G245" t="str">
        <f t="shared" si="11"/>
        <v>NETL</v>
      </c>
    </row>
    <row r="246" spans="1:7" x14ac:dyDescent="0.4">
      <c r="A246" t="str">
        <f t="shared" si="10"/>
        <v xml:space="preserve">WPS </v>
      </c>
      <c r="B246" t="s">
        <v>470</v>
      </c>
      <c r="C246" t="e">
        <f ca="1">_xll.BDP(B246, "rr902")</f>
        <v>#NAME?</v>
      </c>
      <c r="D246" t="e">
        <f ca="1">_xll.BDP(B246, "interval_percent_change", "start_date_override", TEXT($A$2, "YYYYMMDD"), "end_date_override", TEXT($A$1, "YYYYMMDD"), "market_data_override", "Px_last")</f>
        <v>#NAME?</v>
      </c>
      <c r="E246" t="s">
        <v>889</v>
      </c>
      <c r="F246" t="s">
        <v>894</v>
      </c>
      <c r="G246" t="str">
        <f t="shared" si="11"/>
        <v xml:space="preserve">WPS </v>
      </c>
    </row>
    <row r="247" spans="1:7" x14ac:dyDescent="0.4">
      <c r="A247" t="str">
        <f t="shared" si="10"/>
        <v>PFFR</v>
      </c>
      <c r="B247" t="s">
        <v>481</v>
      </c>
      <c r="C247" t="e">
        <f ca="1">_xll.BDP(B247, "rr902")</f>
        <v>#NAME?</v>
      </c>
      <c r="D247" t="e">
        <f ca="1">_xll.BDP(B247, "interval_percent_change", "start_date_override", TEXT($A$2, "YYYYMMDD"), "end_date_override", TEXT($A$1, "YYYYMMDD"), "market_data_override", "Px_last")</f>
        <v>#NAME?</v>
      </c>
      <c r="E247" t="s">
        <v>889</v>
      </c>
      <c r="F247" t="s">
        <v>894</v>
      </c>
      <c r="G247" t="str">
        <f t="shared" si="11"/>
        <v>PFFR</v>
      </c>
    </row>
    <row r="248" spans="1:7" x14ac:dyDescent="0.4">
      <c r="A248" t="str">
        <f t="shared" si="10"/>
        <v>HOMZ</v>
      </c>
      <c r="B248" t="s">
        <v>493</v>
      </c>
      <c r="C248" t="e">
        <f ca="1">_xll.BDP(B248, "rr902")</f>
        <v>#NAME?</v>
      </c>
      <c r="D248" t="e">
        <f ca="1">_xll.BDP(B248, "interval_percent_change", "start_date_override", TEXT($A$2, "YYYYMMDD"), "end_date_override", TEXT($A$1, "YYYYMMDD"), "market_data_override", "Px_last")</f>
        <v>#NAME?</v>
      </c>
      <c r="E248" t="s">
        <v>889</v>
      </c>
      <c r="F248" t="s">
        <v>894</v>
      </c>
      <c r="G248" t="str">
        <f t="shared" si="11"/>
        <v>HOMZ</v>
      </c>
    </row>
    <row r="249" spans="1:7" x14ac:dyDescent="0.4">
      <c r="A249" t="str">
        <f t="shared" si="10"/>
        <v xml:space="preserve">DRW </v>
      </c>
      <c r="B249" t="s">
        <v>504</v>
      </c>
      <c r="C249" t="e">
        <f ca="1">_xll.BDP(B249, "rr902")</f>
        <v>#NAME?</v>
      </c>
      <c r="D249" t="e">
        <f ca="1">_xll.BDP(B249, "interval_percent_change", "start_date_override", TEXT($A$2, "YYYYMMDD"), "end_date_override", TEXT($A$1, "YYYYMMDD"), "market_data_override", "Px_last")</f>
        <v>#NAME?</v>
      </c>
      <c r="E249" t="s">
        <v>889</v>
      </c>
      <c r="F249" t="s">
        <v>894</v>
      </c>
      <c r="G249" t="str">
        <f t="shared" si="11"/>
        <v xml:space="preserve">DRW </v>
      </c>
    </row>
    <row r="250" spans="1:7" x14ac:dyDescent="0.4">
      <c r="A250" t="str">
        <f t="shared" si="10"/>
        <v>EWRE</v>
      </c>
      <c r="B250" t="s">
        <v>515</v>
      </c>
      <c r="C250" t="e">
        <f ca="1">_xll.BDP(B250, "rr902")</f>
        <v>#NAME?</v>
      </c>
      <c r="D250" t="e">
        <f ca="1">_xll.BDP(B250, "interval_percent_change", "start_date_override", TEXT($A$2, "YYYYMMDD"), "end_date_override", TEXT($A$1, "YYYYMMDD"), "market_data_override", "Px_last")</f>
        <v>#NAME?</v>
      </c>
      <c r="E250" t="s">
        <v>889</v>
      </c>
      <c r="F250" t="s">
        <v>894</v>
      </c>
      <c r="G250" t="str">
        <f t="shared" si="11"/>
        <v>EWRE</v>
      </c>
    </row>
    <row r="251" spans="1:7" x14ac:dyDescent="0.4">
      <c r="A251" t="str">
        <f t="shared" si="10"/>
        <v>ROOF</v>
      </c>
      <c r="B251" t="s">
        <v>526</v>
      </c>
      <c r="C251" t="e">
        <f ca="1">_xll.BDP(B251, "rr902")</f>
        <v>#NAME?</v>
      </c>
      <c r="D251" t="e">
        <f ca="1">_xll.BDP(B251, "interval_percent_change", "start_date_override", TEXT($A$2, "YYYYMMDD"), "end_date_override", TEXT($A$1, "YYYYMMDD"), "market_data_override", "Px_last")</f>
        <v>#NAME?</v>
      </c>
      <c r="E251" t="s">
        <v>889</v>
      </c>
      <c r="F251" t="s">
        <v>894</v>
      </c>
      <c r="G251" t="str">
        <f t="shared" si="11"/>
        <v>ROOF</v>
      </c>
    </row>
    <row r="252" spans="1:7" x14ac:dyDescent="0.4">
      <c r="A252" t="str">
        <f t="shared" si="10"/>
        <v>MVRL</v>
      </c>
      <c r="B252" t="s">
        <v>537</v>
      </c>
      <c r="C252" t="e">
        <f ca="1">_xll.BDP(B252, "rr902")</f>
        <v>#NAME?</v>
      </c>
      <c r="D252" t="e">
        <f ca="1">_xll.BDP(B252, "interval_percent_change", "start_date_override", TEXT($A$2, "YYYYMMDD"), "end_date_override", TEXT($A$1, "YYYYMMDD"), "market_data_override", "Px_last")</f>
        <v>#NAME?</v>
      </c>
      <c r="E252" t="s">
        <v>889</v>
      </c>
      <c r="F252" t="s">
        <v>894</v>
      </c>
      <c r="G252" t="str">
        <f t="shared" si="11"/>
        <v>MVRL</v>
      </c>
    </row>
    <row r="253" spans="1:7" x14ac:dyDescent="0.4">
      <c r="A253" t="str">
        <f t="shared" si="10"/>
        <v>NURE</v>
      </c>
      <c r="B253" t="s">
        <v>547</v>
      </c>
      <c r="C253" t="e">
        <f ca="1">_xll.BDP(B253, "rr902")</f>
        <v>#NAME?</v>
      </c>
      <c r="D253" t="e">
        <f ca="1">_xll.BDP(B253, "interval_percent_change", "start_date_override", TEXT($A$2, "YYYYMMDD"), "end_date_override", TEXT($A$1, "YYYYMMDD"), "market_data_override", "Px_last")</f>
        <v>#NAME?</v>
      </c>
      <c r="E253" t="s">
        <v>889</v>
      </c>
      <c r="F253" t="s">
        <v>894</v>
      </c>
      <c r="G253" t="str">
        <f t="shared" si="11"/>
        <v>NURE</v>
      </c>
    </row>
    <row r="254" spans="1:7" x14ac:dyDescent="0.4">
      <c r="A254" t="str">
        <f t="shared" si="10"/>
        <v xml:space="preserve">FFR </v>
      </c>
      <c r="B254" t="s">
        <v>555</v>
      </c>
      <c r="C254" t="e">
        <f ca="1">_xll.BDP(B254, "rr902")</f>
        <v>#NAME?</v>
      </c>
      <c r="D254" t="e">
        <f ca="1">_xll.BDP(B254, "interval_percent_change", "start_date_override", TEXT($A$2, "YYYYMMDD"), "end_date_override", TEXT($A$1, "YYYYMMDD"), "market_data_override", "Px_last")</f>
        <v>#NAME?</v>
      </c>
      <c r="E254" t="s">
        <v>889</v>
      </c>
      <c r="F254" t="s">
        <v>894</v>
      </c>
      <c r="G254" t="str">
        <f t="shared" si="11"/>
        <v xml:space="preserve">FFR </v>
      </c>
    </row>
    <row r="255" spans="1:7" x14ac:dyDescent="0.4">
      <c r="A255" t="str">
        <f t="shared" si="10"/>
        <v>RDOG</v>
      </c>
      <c r="B255" t="s">
        <v>563</v>
      </c>
      <c r="C255" t="e">
        <f ca="1">_xll.BDP(B255, "rr902")</f>
        <v>#NAME?</v>
      </c>
      <c r="D255" t="e">
        <f ca="1">_xll.BDP(B255, "interval_percent_change", "start_date_override", TEXT($A$2, "YYYYMMDD"), "end_date_override", TEXT($A$1, "YYYYMMDD"), "market_data_override", "Px_last")</f>
        <v>#NAME?</v>
      </c>
      <c r="E255" t="s">
        <v>889</v>
      </c>
      <c r="F255" t="s">
        <v>894</v>
      </c>
      <c r="G255" t="str">
        <f t="shared" si="11"/>
        <v>RDOG</v>
      </c>
    </row>
    <row r="256" spans="1:7" x14ac:dyDescent="0.4">
      <c r="A256" t="str">
        <f t="shared" si="10"/>
        <v xml:space="preserve">DRV </v>
      </c>
      <c r="B256" t="s">
        <v>571</v>
      </c>
      <c r="C256" t="e">
        <f ca="1">_xll.BDP(B256, "rr902")</f>
        <v>#NAME?</v>
      </c>
      <c r="D256" t="e">
        <f ca="1">_xll.BDP(B256, "interval_percent_change", "start_date_override", TEXT($A$2, "YYYYMMDD"), "end_date_override", TEXT($A$1, "YYYYMMDD"), "market_data_override", "Px_last")</f>
        <v>#NAME?</v>
      </c>
      <c r="E256" t="s">
        <v>889</v>
      </c>
      <c r="F256" t="s">
        <v>894</v>
      </c>
      <c r="G256" t="str">
        <f t="shared" si="11"/>
        <v xml:space="preserve">DRV </v>
      </c>
    </row>
    <row r="257" spans="1:7" x14ac:dyDescent="0.4">
      <c r="A257" t="str">
        <f t="shared" si="10"/>
        <v>REIT</v>
      </c>
      <c r="B257" t="s">
        <v>578</v>
      </c>
      <c r="C257" t="e">
        <f ca="1">_xll.BDP(B257, "rr902")</f>
        <v>#NAME?</v>
      </c>
      <c r="D257" t="e">
        <f ca="1">_xll.BDP(B257, "interval_percent_change", "start_date_override", TEXT($A$2, "YYYYMMDD"), "end_date_override", TEXT($A$1, "YYYYMMDD"), "market_data_override", "Px_last")</f>
        <v>#NAME?</v>
      </c>
      <c r="E257" t="s">
        <v>889</v>
      </c>
      <c r="F257" t="s">
        <v>894</v>
      </c>
      <c r="G257" t="str">
        <f t="shared" si="11"/>
        <v>REIT</v>
      </c>
    </row>
    <row r="258" spans="1:7" x14ac:dyDescent="0.4">
      <c r="A258" t="str">
        <f t="shared" si="10"/>
        <v>SPRE</v>
      </c>
      <c r="B258" t="s">
        <v>586</v>
      </c>
      <c r="C258" t="e">
        <f ca="1">_xll.BDP(B258, "rr902")</f>
        <v>#NAME?</v>
      </c>
      <c r="D258" t="e">
        <f ca="1">_xll.BDP(B258, "interval_percent_change", "start_date_override", TEXT($A$2, "YYYYMMDD"), "end_date_override", TEXT($A$1, "YYYYMMDD"), "market_data_override", "Px_last")</f>
        <v>#NAME?</v>
      </c>
      <c r="E258" t="s">
        <v>889</v>
      </c>
      <c r="F258" t="s">
        <v>894</v>
      </c>
      <c r="G258" t="str">
        <f t="shared" si="11"/>
        <v>SPRE</v>
      </c>
    </row>
    <row r="259" spans="1:7" x14ac:dyDescent="0.4">
      <c r="A259" t="str">
        <f t="shared" si="10"/>
        <v xml:space="preserve">SRS </v>
      </c>
      <c r="B259" t="s">
        <v>594</v>
      </c>
      <c r="C259" t="e">
        <f ca="1">_xll.BDP(B259, "rr902")</f>
        <v>#NAME?</v>
      </c>
      <c r="D259" t="e">
        <f ca="1">_xll.BDP(B259, "interval_percent_change", "start_date_override", TEXT($A$2, "YYYYMMDD"), "end_date_override", TEXT($A$1, "YYYYMMDD"), "market_data_override", "Px_last")</f>
        <v>#NAME?</v>
      </c>
      <c r="E259" t="s">
        <v>889</v>
      </c>
      <c r="F259" t="s">
        <v>894</v>
      </c>
      <c r="G259" t="str">
        <f t="shared" si="11"/>
        <v xml:space="preserve">SRS </v>
      </c>
    </row>
    <row r="260" spans="1:7" x14ac:dyDescent="0.4">
      <c r="A260" t="str">
        <f t="shared" ref="A260:A323" si="13">LEFT(B260, 4)</f>
        <v>FPRO</v>
      </c>
      <c r="B260" t="s">
        <v>600</v>
      </c>
      <c r="C260" t="e">
        <f ca="1">_xll.BDP(B260, "rr902")</f>
        <v>#NAME?</v>
      </c>
      <c r="D260" t="e">
        <f ca="1">_xll.BDP(B260, "interval_percent_change", "start_date_override", TEXT($A$2, "YYYYMMDD"), "end_date_override", TEXT($A$1, "YYYYMMDD"), "market_data_override", "Px_last")</f>
        <v>#NAME?</v>
      </c>
      <c r="E260" t="s">
        <v>889</v>
      </c>
      <c r="F260" t="s">
        <v>894</v>
      </c>
      <c r="G260" t="str">
        <f t="shared" si="11"/>
        <v>FPRO</v>
      </c>
    </row>
    <row r="261" spans="1:7" x14ac:dyDescent="0.4">
      <c r="A261" t="str">
        <f t="shared" si="13"/>
        <v>BLDG</v>
      </c>
      <c r="B261" t="s">
        <v>608</v>
      </c>
      <c r="C261" t="e">
        <f ca="1">_xll.BDP(B261, "rr902")</f>
        <v>#NAME?</v>
      </c>
      <c r="D261" t="e">
        <f ca="1">_xll.BDP(B261, "interval_percent_change", "start_date_override", TEXT($A$2, "YYYYMMDD"), "end_date_override", TEXT($A$1, "YYYYMMDD"), "market_data_override", "Px_last")</f>
        <v>#NAME?</v>
      </c>
      <c r="E261" t="s">
        <v>889</v>
      </c>
      <c r="F261" t="s">
        <v>894</v>
      </c>
      <c r="G261" t="str">
        <f t="shared" si="11"/>
        <v>BLDG</v>
      </c>
    </row>
    <row r="262" spans="1:7" x14ac:dyDescent="0.4">
      <c r="A262" t="str">
        <f t="shared" si="13"/>
        <v xml:space="preserve">REK </v>
      </c>
      <c r="B262" t="s">
        <v>614</v>
      </c>
      <c r="C262" t="e">
        <f ca="1">_xll.BDP(B262, "rr902")</f>
        <v>#NAME?</v>
      </c>
      <c r="D262" t="e">
        <f ca="1">_xll.BDP(B262, "interval_percent_change", "start_date_override", TEXT($A$2, "YYYYMMDD"), "end_date_override", TEXT($A$1, "YYYYMMDD"), "market_data_override", "Px_last")</f>
        <v>#NAME?</v>
      </c>
      <c r="E262" t="s">
        <v>889</v>
      </c>
      <c r="F262" t="s">
        <v>894</v>
      </c>
      <c r="G262" t="str">
        <f t="shared" si="11"/>
        <v xml:space="preserve">REK </v>
      </c>
    </row>
    <row r="263" spans="1:7" x14ac:dyDescent="0.4">
      <c r="A263" t="str">
        <f t="shared" si="13"/>
        <v>CHIR</v>
      </c>
      <c r="B263" t="s">
        <v>588</v>
      </c>
      <c r="C263" t="e">
        <f ca="1">_xll.BDP(B263, "rr902")</f>
        <v>#NAME?</v>
      </c>
      <c r="D263" t="e">
        <f ca="1">_xll.BDP(B263, "interval_percent_change", "start_date_override", TEXT($A$2, "YYYYMMDD"), "end_date_override", TEXT($A$1, "YYYYMMDD"), "market_data_override", "Px_last")</f>
        <v>#NAME?</v>
      </c>
      <c r="E263" t="s">
        <v>889</v>
      </c>
      <c r="F263" t="s">
        <v>894</v>
      </c>
      <c r="G263" t="str">
        <f t="shared" si="11"/>
        <v>CHIR</v>
      </c>
    </row>
    <row r="264" spans="1:7" x14ac:dyDescent="0.4">
      <c r="A264" t="str">
        <f t="shared" si="13"/>
        <v xml:space="preserve">XLE </v>
      </c>
      <c r="B264" t="s">
        <v>24</v>
      </c>
      <c r="C264" t="e">
        <f ca="1">_xll.BDP(B264, "rr902")</f>
        <v>#NAME?</v>
      </c>
      <c r="D264" t="e">
        <f ca="1">_xll.BDP(B264, "interval_percent_change", "start_date_override", TEXT($A$2, "YYYYMMDD"), "end_date_override", TEXT($A$1, "YYYYMMDD"), "market_data_override", "Px_last")</f>
        <v>#NAME?</v>
      </c>
      <c r="E264" t="s">
        <v>8</v>
      </c>
      <c r="F264" t="s">
        <v>894</v>
      </c>
      <c r="G264" t="e">
        <f t="shared" ref="G264" ca="1" si="14">A264&amp;" "&amp;ROUNDUP(D264, 2)&amp;"%"</f>
        <v>#NAME?</v>
      </c>
    </row>
    <row r="265" spans="1:7" x14ac:dyDescent="0.4">
      <c r="A265" t="str">
        <f t="shared" si="13"/>
        <v>ICLN</v>
      </c>
      <c r="B265" t="s">
        <v>42</v>
      </c>
      <c r="C265" t="e">
        <f ca="1">_xll.BDP(B265, "rr902")</f>
        <v>#NAME?</v>
      </c>
      <c r="D265" t="e">
        <f ca="1">_xll.BDP(B265, "interval_percent_change", "start_date_override", TEXT($A$2, "YYYYMMDD"), "end_date_override", TEXT($A$1, "YYYYMMDD"), "market_data_override", "Px_last")</f>
        <v>#NAME?</v>
      </c>
      <c r="E265" t="s">
        <v>8</v>
      </c>
      <c r="F265" t="s">
        <v>894</v>
      </c>
      <c r="G265" t="str">
        <f t="shared" ref="G265:G328" si="15">A265</f>
        <v>ICLN</v>
      </c>
    </row>
    <row r="266" spans="1:7" x14ac:dyDescent="0.4">
      <c r="A266" t="str">
        <f t="shared" si="13"/>
        <v>AMLP</v>
      </c>
      <c r="B266" t="s">
        <v>58</v>
      </c>
      <c r="C266" t="e">
        <f ca="1">_xll.BDP(B266, "rr902")</f>
        <v>#NAME?</v>
      </c>
      <c r="D266" t="e">
        <f ca="1">_xll.BDP(B266, "interval_percent_change", "start_date_override", TEXT($A$2, "YYYYMMDD"), "end_date_override", TEXT($A$1, "YYYYMMDD"), "market_data_override", "Px_last")</f>
        <v>#NAME?</v>
      </c>
      <c r="E266" t="s">
        <v>8</v>
      </c>
      <c r="F266" t="s">
        <v>894</v>
      </c>
      <c r="G266" t="str">
        <f t="shared" si="15"/>
        <v>AMLP</v>
      </c>
    </row>
    <row r="267" spans="1:7" x14ac:dyDescent="0.4">
      <c r="A267" t="str">
        <f t="shared" si="13"/>
        <v>GUNR</v>
      </c>
      <c r="B267" t="s">
        <v>75</v>
      </c>
      <c r="C267" t="e">
        <f ca="1">_xll.BDP(B267, "rr902")</f>
        <v>#NAME?</v>
      </c>
      <c r="D267" t="e">
        <f ca="1">_xll.BDP(B267, "interval_percent_change", "start_date_override", TEXT($A$2, "YYYYMMDD"), "end_date_override", TEXT($A$1, "YYYYMMDD"), "market_data_override", "Px_last")</f>
        <v>#NAME?</v>
      </c>
      <c r="E267" t="s">
        <v>8</v>
      </c>
      <c r="F267" t="s">
        <v>894</v>
      </c>
      <c r="G267" t="str">
        <f t="shared" si="15"/>
        <v>GUNR</v>
      </c>
    </row>
    <row r="268" spans="1:7" x14ac:dyDescent="0.4">
      <c r="A268" t="str">
        <f t="shared" si="13"/>
        <v xml:space="preserve">VDE </v>
      </c>
      <c r="B268" t="s">
        <v>91</v>
      </c>
      <c r="C268" t="e">
        <f ca="1">_xll.BDP(B268, "rr902")</f>
        <v>#NAME?</v>
      </c>
      <c r="D268" t="e">
        <f ca="1">_xll.BDP(B268, "interval_percent_change", "start_date_override", TEXT($A$2, "YYYYMMDD"), "end_date_override", TEXT($A$1, "YYYYMMDD"), "market_data_override", "Px_last")</f>
        <v>#NAME?</v>
      </c>
      <c r="E268" t="s">
        <v>8</v>
      </c>
      <c r="F268" t="s">
        <v>894</v>
      </c>
      <c r="G268" t="str">
        <f t="shared" si="15"/>
        <v xml:space="preserve">VDE </v>
      </c>
    </row>
    <row r="269" spans="1:7" x14ac:dyDescent="0.4">
      <c r="A269" t="str">
        <f t="shared" si="13"/>
        <v xml:space="preserve">XOP </v>
      </c>
      <c r="B269" t="s">
        <v>107</v>
      </c>
      <c r="C269" t="e">
        <f ca="1">_xll.BDP(B269, "rr902")</f>
        <v>#NAME?</v>
      </c>
      <c r="D269" t="e">
        <f ca="1">_xll.BDP(B269, "interval_percent_change", "start_date_override", TEXT($A$2, "YYYYMMDD"), "end_date_override", TEXT($A$1, "YYYYMMDD"), "market_data_override", "Px_last")</f>
        <v>#NAME?</v>
      </c>
      <c r="E269" t="s">
        <v>8</v>
      </c>
      <c r="F269" t="s">
        <v>894</v>
      </c>
      <c r="G269" t="str">
        <f t="shared" si="15"/>
        <v xml:space="preserve">XOP </v>
      </c>
    </row>
    <row r="270" spans="1:7" x14ac:dyDescent="0.4">
      <c r="A270" t="str">
        <f t="shared" si="13"/>
        <v xml:space="preserve">TAN </v>
      </c>
      <c r="B270" t="s">
        <v>124</v>
      </c>
      <c r="C270" t="e">
        <f ca="1">_xll.BDP(B270, "rr902")</f>
        <v>#NAME?</v>
      </c>
      <c r="D270" t="e">
        <f ca="1">_xll.BDP(B270, "interval_percent_change", "start_date_override", TEXT($A$2, "YYYYMMDD"), "end_date_override", TEXT($A$1, "YYYYMMDD"), "market_data_override", "Px_last")</f>
        <v>#NAME?</v>
      </c>
      <c r="E270" t="s">
        <v>8</v>
      </c>
      <c r="F270" t="s">
        <v>894</v>
      </c>
      <c r="G270" t="str">
        <f t="shared" si="15"/>
        <v xml:space="preserve">TAN </v>
      </c>
    </row>
    <row r="271" spans="1:7" x14ac:dyDescent="0.4">
      <c r="A271" t="str">
        <f t="shared" si="13"/>
        <v xml:space="preserve">OIH </v>
      </c>
      <c r="B271" t="s">
        <v>140</v>
      </c>
      <c r="C271" t="e">
        <f ca="1">_xll.BDP(B271, "rr902")</f>
        <v>#NAME?</v>
      </c>
      <c r="D271" t="e">
        <f ca="1">_xll.BDP(B271, "interval_percent_change", "start_date_override", TEXT($A$2, "YYYYMMDD"), "end_date_override", TEXT($A$1, "YYYYMMDD"), "market_data_override", "Px_last")</f>
        <v>#NAME?</v>
      </c>
      <c r="E271" t="s">
        <v>8</v>
      </c>
      <c r="F271" t="s">
        <v>894</v>
      </c>
      <c r="G271" t="str">
        <f t="shared" si="15"/>
        <v xml:space="preserve">OIH </v>
      </c>
    </row>
    <row r="272" spans="1:7" x14ac:dyDescent="0.4">
      <c r="A272" t="str">
        <f t="shared" si="13"/>
        <v xml:space="preserve">IYE </v>
      </c>
      <c r="B272" t="s">
        <v>156</v>
      </c>
      <c r="C272" t="e">
        <f ca="1">_xll.BDP(B272, "rr902")</f>
        <v>#NAME?</v>
      </c>
      <c r="D272" t="e">
        <f ca="1">_xll.BDP(B272, "interval_percent_change", "start_date_override", TEXT($A$2, "YYYYMMDD"), "end_date_override", TEXT($A$1, "YYYYMMDD"), "market_data_override", "Px_last")</f>
        <v>#NAME?</v>
      </c>
      <c r="E272" t="s">
        <v>8</v>
      </c>
      <c r="F272" t="s">
        <v>894</v>
      </c>
      <c r="G272" t="str">
        <f t="shared" si="15"/>
        <v xml:space="preserve">IYE </v>
      </c>
    </row>
    <row r="273" spans="1:7" x14ac:dyDescent="0.4">
      <c r="A273" t="str">
        <f t="shared" si="13"/>
        <v>QCLN</v>
      </c>
      <c r="B273" t="s">
        <v>172</v>
      </c>
      <c r="C273" t="e">
        <f ca="1">_xll.BDP(B273, "rr902")</f>
        <v>#NAME?</v>
      </c>
      <c r="D273" t="e">
        <f ca="1">_xll.BDP(B273, "interval_percent_change", "start_date_override", TEXT($A$2, "YYYYMMDD"), "end_date_override", TEXT($A$1, "YYYYMMDD"), "market_data_override", "Px_last")</f>
        <v>#NAME?</v>
      </c>
      <c r="E273" t="s">
        <v>8</v>
      </c>
      <c r="F273" t="s">
        <v>894</v>
      </c>
      <c r="G273" t="str">
        <f t="shared" si="15"/>
        <v>QCLN</v>
      </c>
    </row>
    <row r="274" spans="1:7" x14ac:dyDescent="0.4">
      <c r="A274" t="str">
        <f t="shared" si="13"/>
        <v xml:space="preserve">AMJ </v>
      </c>
      <c r="B274" t="s">
        <v>187</v>
      </c>
      <c r="C274" t="e">
        <f ca="1">_xll.BDP(B274, "rr902")</f>
        <v>#NAME?</v>
      </c>
      <c r="D274" t="e">
        <f ca="1">_xll.BDP(B274, "interval_percent_change", "start_date_override", TEXT($A$2, "YYYYMMDD"), "end_date_override", TEXT($A$1, "YYYYMMDD"), "market_data_override", "Px_last")</f>
        <v>#NAME?</v>
      </c>
      <c r="E274" t="s">
        <v>8</v>
      </c>
      <c r="F274" t="s">
        <v>894</v>
      </c>
      <c r="G274" t="str">
        <f t="shared" si="15"/>
        <v xml:space="preserve">AMJ </v>
      </c>
    </row>
    <row r="275" spans="1:7" x14ac:dyDescent="0.4">
      <c r="A275" t="str">
        <f t="shared" si="13"/>
        <v xml:space="preserve">GNR </v>
      </c>
      <c r="B275" t="s">
        <v>203</v>
      </c>
      <c r="C275" t="e">
        <f ca="1">_xll.BDP(B275, "rr902")</f>
        <v>#NAME?</v>
      </c>
      <c r="D275" t="e">
        <f ca="1">_xll.BDP(B275, "interval_percent_change", "start_date_override", TEXT($A$2, "YYYYMMDD"), "end_date_override", TEXT($A$1, "YYYYMMDD"), "market_data_override", "Px_last")</f>
        <v>#NAME?</v>
      </c>
      <c r="E275" t="s">
        <v>8</v>
      </c>
      <c r="F275" t="s">
        <v>894</v>
      </c>
      <c r="G275" t="str">
        <f t="shared" si="15"/>
        <v xml:space="preserve">GNR </v>
      </c>
    </row>
    <row r="276" spans="1:7" x14ac:dyDescent="0.4">
      <c r="A276" t="str">
        <f t="shared" si="13"/>
        <v>EMLP</v>
      </c>
      <c r="B276" t="s">
        <v>219</v>
      </c>
      <c r="C276" t="e">
        <f ca="1">_xll.BDP(B276, "rr902")</f>
        <v>#NAME?</v>
      </c>
      <c r="D276" t="e">
        <f ca="1">_xll.BDP(B276, "interval_percent_change", "start_date_override", TEXT($A$2, "YYYYMMDD"), "end_date_override", TEXT($A$1, "YYYYMMDD"), "market_data_override", "Px_last")</f>
        <v>#NAME?</v>
      </c>
      <c r="E276" t="s">
        <v>8</v>
      </c>
      <c r="F276" t="s">
        <v>894</v>
      </c>
      <c r="G276" t="str">
        <f t="shared" si="15"/>
        <v>EMLP</v>
      </c>
    </row>
    <row r="277" spans="1:7" x14ac:dyDescent="0.4">
      <c r="A277" t="str">
        <f t="shared" si="13"/>
        <v xml:space="preserve">IXC </v>
      </c>
      <c r="B277" t="s">
        <v>236</v>
      </c>
      <c r="C277" t="e">
        <f ca="1">_xll.BDP(B277, "rr902")</f>
        <v>#NAME?</v>
      </c>
      <c r="D277" t="e">
        <f ca="1">_xll.BDP(B277, "interval_percent_change", "start_date_override", TEXT($A$2, "YYYYMMDD"), "end_date_override", TEXT($A$1, "YYYYMMDD"), "market_data_override", "Px_last")</f>
        <v>#NAME?</v>
      </c>
      <c r="E277" t="s">
        <v>8</v>
      </c>
      <c r="F277" t="s">
        <v>894</v>
      </c>
      <c r="G277" t="str">
        <f t="shared" si="15"/>
        <v xml:space="preserve">IXC </v>
      </c>
    </row>
    <row r="278" spans="1:7" x14ac:dyDescent="0.4">
      <c r="A278" t="str">
        <f t="shared" si="13"/>
        <v>MLPA</v>
      </c>
      <c r="B278" t="s">
        <v>252</v>
      </c>
      <c r="C278" t="e">
        <f ca="1">_xll.BDP(B278, "rr902")</f>
        <v>#NAME?</v>
      </c>
      <c r="D278" t="e">
        <f ca="1">_xll.BDP(B278, "interval_percent_change", "start_date_override", TEXT($A$2, "YYYYMMDD"), "end_date_override", TEXT($A$1, "YYYYMMDD"), "market_data_override", "Px_last")</f>
        <v>#NAME?</v>
      </c>
      <c r="E278" t="s">
        <v>8</v>
      </c>
      <c r="F278" t="s">
        <v>894</v>
      </c>
      <c r="G278" t="str">
        <f t="shared" si="15"/>
        <v>MLPA</v>
      </c>
    </row>
    <row r="279" spans="1:7" x14ac:dyDescent="0.4">
      <c r="A279" t="str">
        <f t="shared" si="13"/>
        <v>FENY</v>
      </c>
      <c r="B279" t="s">
        <v>269</v>
      </c>
      <c r="C279" t="e">
        <f ca="1">_xll.BDP(B279, "rr902")</f>
        <v>#NAME?</v>
      </c>
      <c r="D279" t="e">
        <f ca="1">_xll.BDP(B279, "interval_percent_change", "start_date_override", TEXT($A$2, "YYYYMMDD"), "end_date_override", TEXT($A$1, "YYYYMMDD"), "market_data_override", "Px_last")</f>
        <v>#NAME?</v>
      </c>
      <c r="E279" t="s">
        <v>8</v>
      </c>
      <c r="F279" t="s">
        <v>894</v>
      </c>
      <c r="G279" t="str">
        <f t="shared" si="15"/>
        <v>FENY</v>
      </c>
    </row>
    <row r="280" spans="1:7" x14ac:dyDescent="0.4">
      <c r="A280" t="str">
        <f t="shared" si="13"/>
        <v>GUSH</v>
      </c>
      <c r="B280" t="s">
        <v>285</v>
      </c>
      <c r="C280" t="e">
        <f ca="1">_xll.BDP(B280, "rr902")</f>
        <v>#NAME?</v>
      </c>
      <c r="D280" t="e">
        <f ca="1">_xll.BDP(B280, "interval_percent_change", "start_date_override", TEXT($A$2, "YYYYMMDD"), "end_date_override", TEXT($A$1, "YYYYMMDD"), "market_data_override", "Px_last")</f>
        <v>#NAME?</v>
      </c>
      <c r="E280" t="s">
        <v>8</v>
      </c>
      <c r="F280" t="s">
        <v>894</v>
      </c>
      <c r="G280" t="str">
        <f t="shared" si="15"/>
        <v>GUSH</v>
      </c>
    </row>
    <row r="281" spans="1:7" x14ac:dyDescent="0.4">
      <c r="A281" t="str">
        <f t="shared" si="13"/>
        <v xml:space="preserve">URA </v>
      </c>
      <c r="B281" t="s">
        <v>300</v>
      </c>
      <c r="C281" t="e">
        <f ca="1">_xll.BDP(B281, "rr902")</f>
        <v>#NAME?</v>
      </c>
      <c r="D281" t="e">
        <f ca="1">_xll.BDP(B281, "interval_percent_change", "start_date_override", TEXT($A$2, "YYYYMMDD"), "end_date_override", TEXT($A$1, "YYYYMMDD"), "market_data_override", "Px_last")</f>
        <v>#NAME?</v>
      </c>
      <c r="E281" t="s">
        <v>8</v>
      </c>
      <c r="F281" t="s">
        <v>894</v>
      </c>
      <c r="G281" t="str">
        <f t="shared" si="15"/>
        <v xml:space="preserve">URA </v>
      </c>
    </row>
    <row r="282" spans="1:7" x14ac:dyDescent="0.4">
      <c r="A282" t="str">
        <f t="shared" si="13"/>
        <v>MLPX</v>
      </c>
      <c r="B282" t="s">
        <v>313</v>
      </c>
      <c r="C282" t="e">
        <f ca="1">_xll.BDP(B282, "rr902")</f>
        <v>#NAME?</v>
      </c>
      <c r="D282" t="e">
        <f ca="1">_xll.BDP(B282, "interval_percent_change", "start_date_override", TEXT($A$2, "YYYYMMDD"), "end_date_override", TEXT($A$1, "YYYYMMDD"), "market_data_override", "Px_last")</f>
        <v>#NAME?</v>
      </c>
      <c r="E282" t="s">
        <v>8</v>
      </c>
      <c r="F282" t="s">
        <v>894</v>
      </c>
      <c r="G282" t="str">
        <f t="shared" si="15"/>
        <v>MLPX</v>
      </c>
    </row>
    <row r="283" spans="1:7" x14ac:dyDescent="0.4">
      <c r="A283" t="str">
        <f t="shared" si="13"/>
        <v xml:space="preserve">ERX </v>
      </c>
      <c r="B283" t="s">
        <v>326</v>
      </c>
      <c r="C283" t="e">
        <f ca="1">_xll.BDP(B283, "rr902")</f>
        <v>#NAME?</v>
      </c>
      <c r="D283" t="e">
        <f ca="1">_xll.BDP(B283, "interval_percent_change", "start_date_override", TEXT($A$2, "YYYYMMDD"), "end_date_override", TEXT($A$1, "YYYYMMDD"), "market_data_override", "Px_last")</f>
        <v>#NAME?</v>
      </c>
      <c r="E283" t="s">
        <v>8</v>
      </c>
      <c r="F283" t="s">
        <v>894</v>
      </c>
      <c r="G283" t="str">
        <f t="shared" si="15"/>
        <v xml:space="preserve">ERX </v>
      </c>
    </row>
    <row r="284" spans="1:7" x14ac:dyDescent="0.4">
      <c r="A284" t="str">
        <f t="shared" si="13"/>
        <v>NANR</v>
      </c>
      <c r="B284" t="s">
        <v>340</v>
      </c>
      <c r="C284" t="e">
        <f ca="1">_xll.BDP(B284, "rr902")</f>
        <v>#NAME?</v>
      </c>
      <c r="D284" t="e">
        <f ca="1">_xll.BDP(B284, "interval_percent_change", "start_date_override", TEXT($A$2, "YYYYMMDD"), "end_date_override", TEXT($A$1, "YYYYMMDD"), "market_data_override", "Px_last")</f>
        <v>#NAME?</v>
      </c>
      <c r="E284" t="s">
        <v>8</v>
      </c>
      <c r="F284" t="s">
        <v>894</v>
      </c>
      <c r="G284" t="str">
        <f t="shared" si="15"/>
        <v>NANR</v>
      </c>
    </row>
    <row r="285" spans="1:7" x14ac:dyDescent="0.4">
      <c r="A285" t="str">
        <f t="shared" si="13"/>
        <v>TPYP</v>
      </c>
      <c r="B285" t="s">
        <v>353</v>
      </c>
      <c r="C285" t="e">
        <f ca="1">_xll.BDP(B285, "rr902")</f>
        <v>#NAME?</v>
      </c>
      <c r="D285" t="e">
        <f ca="1">_xll.BDP(B285, "interval_percent_change", "start_date_override", TEXT($A$2, "YYYYMMDD"), "end_date_override", TEXT($A$1, "YYYYMMDD"), "market_data_override", "Px_last")</f>
        <v>#NAME?</v>
      </c>
      <c r="E285" t="s">
        <v>8</v>
      </c>
      <c r="F285" t="s">
        <v>894</v>
      </c>
      <c r="G285" t="str">
        <f t="shared" si="15"/>
        <v>TPYP</v>
      </c>
    </row>
    <row r="286" spans="1:7" x14ac:dyDescent="0.4">
      <c r="A286" t="str">
        <f t="shared" si="13"/>
        <v xml:space="preserve">IGE </v>
      </c>
      <c r="B286" t="s">
        <v>366</v>
      </c>
      <c r="C286" t="e">
        <f ca="1">_xll.BDP(B286, "rr902")</f>
        <v>#NAME?</v>
      </c>
      <c r="D286" t="e">
        <f ca="1">_xll.BDP(B286, "interval_percent_change", "start_date_override", TEXT($A$2, "YYYYMMDD"), "end_date_override", TEXT($A$1, "YYYYMMDD"), "market_data_override", "Px_last")</f>
        <v>#NAME?</v>
      </c>
      <c r="E286" t="s">
        <v>8</v>
      </c>
      <c r="F286" t="s">
        <v>894</v>
      </c>
      <c r="G286" t="str">
        <f t="shared" si="15"/>
        <v xml:space="preserve">IGE </v>
      </c>
    </row>
    <row r="287" spans="1:7" x14ac:dyDescent="0.4">
      <c r="A287" t="str">
        <f t="shared" si="13"/>
        <v xml:space="preserve">FAN </v>
      </c>
      <c r="B287" t="s">
        <v>377</v>
      </c>
      <c r="C287" t="e">
        <f ca="1">_xll.BDP(B287, "rr902")</f>
        <v>#NAME?</v>
      </c>
      <c r="D287" t="e">
        <f ca="1">_xll.BDP(B287, "interval_percent_change", "start_date_override", TEXT($A$2, "YYYYMMDD"), "end_date_override", TEXT($A$1, "YYYYMMDD"), "market_data_override", "Px_last")</f>
        <v>#NAME?</v>
      </c>
      <c r="E287" t="s">
        <v>8</v>
      </c>
      <c r="F287" t="s">
        <v>894</v>
      </c>
      <c r="G287" t="str">
        <f t="shared" si="15"/>
        <v xml:space="preserve">FAN </v>
      </c>
    </row>
    <row r="288" spans="1:7" x14ac:dyDescent="0.4">
      <c r="A288" t="str">
        <f t="shared" si="13"/>
        <v xml:space="preserve">IEO </v>
      </c>
      <c r="B288" t="s">
        <v>389</v>
      </c>
      <c r="C288" t="e">
        <f ca="1">_xll.BDP(B288, "rr902")</f>
        <v>#NAME?</v>
      </c>
      <c r="D288" t="e">
        <f ca="1">_xll.BDP(B288, "interval_percent_change", "start_date_override", TEXT($A$2, "YYYYMMDD"), "end_date_override", TEXT($A$1, "YYYYMMDD"), "market_data_override", "Px_last")</f>
        <v>#NAME?</v>
      </c>
      <c r="E288" t="s">
        <v>8</v>
      </c>
      <c r="F288" t="s">
        <v>894</v>
      </c>
      <c r="G288" t="str">
        <f t="shared" si="15"/>
        <v xml:space="preserve">IEO </v>
      </c>
    </row>
    <row r="289" spans="1:7" x14ac:dyDescent="0.4">
      <c r="A289" t="str">
        <f t="shared" si="13"/>
        <v xml:space="preserve">FXN </v>
      </c>
      <c r="B289" t="s">
        <v>401</v>
      </c>
      <c r="C289" t="e">
        <f ca="1">_xll.BDP(B289, "rr902")</f>
        <v>#NAME?</v>
      </c>
      <c r="D289" t="e">
        <f ca="1">_xll.BDP(B289, "interval_percent_change", "start_date_override", TEXT($A$2, "YYYYMMDD"), "end_date_override", TEXT($A$1, "YYYYMMDD"), "market_data_override", "Px_last")</f>
        <v>#NAME?</v>
      </c>
      <c r="E289" t="s">
        <v>8</v>
      </c>
      <c r="F289" t="s">
        <v>894</v>
      </c>
      <c r="G289" t="str">
        <f t="shared" si="15"/>
        <v xml:space="preserve">FXN </v>
      </c>
    </row>
    <row r="290" spans="1:7" x14ac:dyDescent="0.4">
      <c r="A290" t="str">
        <f t="shared" si="13"/>
        <v>AMZA</v>
      </c>
      <c r="B290" t="s">
        <v>413</v>
      </c>
      <c r="C290" t="e">
        <f ca="1">_xll.BDP(B290, "rr902")</f>
        <v>#NAME?</v>
      </c>
      <c r="D290" t="e">
        <f ca="1">_xll.BDP(B290, "interval_percent_change", "start_date_override", TEXT($A$2, "YYYYMMDD"), "end_date_override", TEXT($A$1, "YYYYMMDD"), "market_data_override", "Px_last")</f>
        <v>#NAME?</v>
      </c>
      <c r="E290" t="s">
        <v>8</v>
      </c>
      <c r="F290" t="s">
        <v>894</v>
      </c>
      <c r="G290" t="str">
        <f t="shared" si="15"/>
        <v>AMZA</v>
      </c>
    </row>
    <row r="291" spans="1:7" x14ac:dyDescent="0.4">
      <c r="A291" t="str">
        <f t="shared" si="13"/>
        <v>SMOG</v>
      </c>
      <c r="B291" t="s">
        <v>425</v>
      </c>
      <c r="C291" t="e">
        <f ca="1">_xll.BDP(B291, "rr902")</f>
        <v>#NAME?</v>
      </c>
      <c r="D291" t="e">
        <f ca="1">_xll.BDP(B291, "interval_percent_change", "start_date_override", TEXT($A$2, "YYYYMMDD"), "end_date_override", TEXT($A$1, "YYYYMMDD"), "market_data_override", "Px_last")</f>
        <v>#NAME?</v>
      </c>
      <c r="E291" t="s">
        <v>8</v>
      </c>
      <c r="F291" t="s">
        <v>894</v>
      </c>
      <c r="G291" t="str">
        <f t="shared" si="15"/>
        <v>SMOG</v>
      </c>
    </row>
    <row r="292" spans="1:7" x14ac:dyDescent="0.4">
      <c r="A292" t="str">
        <f t="shared" si="13"/>
        <v xml:space="preserve">FCG </v>
      </c>
      <c r="B292" t="s">
        <v>437</v>
      </c>
      <c r="C292" t="e">
        <f ca="1">_xll.BDP(B292, "rr902")</f>
        <v>#NAME?</v>
      </c>
      <c r="D292" t="e">
        <f ca="1">_xll.BDP(B292, "interval_percent_change", "start_date_override", TEXT($A$2, "YYYYMMDD"), "end_date_override", TEXT($A$1, "YYYYMMDD"), "market_data_override", "Px_last")</f>
        <v>#NAME?</v>
      </c>
      <c r="E292" t="s">
        <v>8</v>
      </c>
      <c r="F292" t="s">
        <v>894</v>
      </c>
      <c r="G292" t="str">
        <f t="shared" si="15"/>
        <v xml:space="preserve">FCG </v>
      </c>
    </row>
    <row r="293" spans="1:7" x14ac:dyDescent="0.4">
      <c r="A293" t="str">
        <f t="shared" si="13"/>
        <v xml:space="preserve">DIG </v>
      </c>
      <c r="B293" t="s">
        <v>448</v>
      </c>
      <c r="C293" t="e">
        <f ca="1">_xll.BDP(B293, "rr902")</f>
        <v>#NAME?</v>
      </c>
      <c r="D293" t="e">
        <f ca="1">_xll.BDP(B293, "interval_percent_change", "start_date_override", TEXT($A$2, "YYYYMMDD"), "end_date_override", TEXT($A$1, "YYYYMMDD"), "market_data_override", "Px_last")</f>
        <v>#NAME?</v>
      </c>
      <c r="E293" t="s">
        <v>8</v>
      </c>
      <c r="F293" t="s">
        <v>894</v>
      </c>
      <c r="G293" t="str">
        <f t="shared" si="15"/>
        <v xml:space="preserve">DIG </v>
      </c>
    </row>
    <row r="294" spans="1:7" x14ac:dyDescent="0.4">
      <c r="A294" t="str">
        <f t="shared" si="13"/>
        <v>MLPB</v>
      </c>
      <c r="B294" t="s">
        <v>459</v>
      </c>
      <c r="C294" t="e">
        <f ca="1">_xll.BDP(B294, "rr902")</f>
        <v>#NAME?</v>
      </c>
      <c r="D294" t="e">
        <f ca="1">_xll.BDP(B294, "interval_percent_change", "start_date_override", TEXT($A$2, "YYYYMMDD"), "end_date_override", TEXT($A$1, "YYYYMMDD"), "market_data_override", "Px_last")</f>
        <v>#NAME?</v>
      </c>
      <c r="E294" t="s">
        <v>8</v>
      </c>
      <c r="F294" t="s">
        <v>894</v>
      </c>
      <c r="G294" t="str">
        <f t="shared" si="15"/>
        <v>MLPB</v>
      </c>
    </row>
    <row r="295" spans="1:7" x14ac:dyDescent="0.4">
      <c r="A295" t="str">
        <f t="shared" si="13"/>
        <v xml:space="preserve">RYE </v>
      </c>
      <c r="B295" t="s">
        <v>471</v>
      </c>
      <c r="C295" t="e">
        <f ca="1">_xll.BDP(B295, "rr902")</f>
        <v>#NAME?</v>
      </c>
      <c r="D295" t="e">
        <f ca="1">_xll.BDP(B295, "interval_percent_change", "start_date_override", TEXT($A$2, "YYYYMMDD"), "end_date_override", TEXT($A$1, "YYYYMMDD"), "market_data_override", "Px_last")</f>
        <v>#NAME?</v>
      </c>
      <c r="E295" t="s">
        <v>8</v>
      </c>
      <c r="F295" t="s">
        <v>894</v>
      </c>
      <c r="G295" t="str">
        <f t="shared" si="15"/>
        <v xml:space="preserve">RYE </v>
      </c>
    </row>
    <row r="296" spans="1:7" x14ac:dyDescent="0.4">
      <c r="A296" t="str">
        <f t="shared" si="13"/>
        <v>PSCE</v>
      </c>
      <c r="B296" t="s">
        <v>482</v>
      </c>
      <c r="C296" t="e">
        <f ca="1">_xll.BDP(B296, "rr902")</f>
        <v>#NAME?</v>
      </c>
      <c r="D296" t="e">
        <f ca="1">_xll.BDP(B296, "interval_percent_change", "start_date_override", TEXT($A$2, "YYYYMMDD"), "end_date_override", TEXT($A$1, "YYYYMMDD"), "market_data_override", "Px_last")</f>
        <v>#NAME?</v>
      </c>
      <c r="E296" t="s">
        <v>8</v>
      </c>
      <c r="F296" t="s">
        <v>894</v>
      </c>
      <c r="G296" t="str">
        <f t="shared" si="15"/>
        <v>PSCE</v>
      </c>
    </row>
    <row r="297" spans="1:7" x14ac:dyDescent="0.4">
      <c r="A297" t="str">
        <f t="shared" si="13"/>
        <v xml:space="preserve">PXI </v>
      </c>
      <c r="B297" t="s">
        <v>494</v>
      </c>
      <c r="C297" t="e">
        <f ca="1">_xll.BDP(B297, "rr902")</f>
        <v>#NAME?</v>
      </c>
      <c r="D297" t="e">
        <f ca="1">_xll.BDP(B297, "interval_percent_change", "start_date_override", TEXT($A$2, "YYYYMMDD"), "end_date_override", TEXT($A$1, "YYYYMMDD"), "market_data_override", "Px_last")</f>
        <v>#NAME?</v>
      </c>
      <c r="E297" t="s">
        <v>8</v>
      </c>
      <c r="F297" t="s">
        <v>894</v>
      </c>
      <c r="G297" t="str">
        <f t="shared" si="15"/>
        <v xml:space="preserve">PXI </v>
      </c>
    </row>
    <row r="298" spans="1:7" x14ac:dyDescent="0.4">
      <c r="A298" t="str">
        <f t="shared" si="13"/>
        <v>ATMP</v>
      </c>
      <c r="B298" t="s">
        <v>505</v>
      </c>
      <c r="C298" t="e">
        <f ca="1">_xll.BDP(B298, "rr902")</f>
        <v>#NAME?</v>
      </c>
      <c r="D298" t="e">
        <f ca="1">_xll.BDP(B298, "interval_percent_change", "start_date_override", TEXT($A$2, "YYYYMMDD"), "end_date_override", TEXT($A$1, "YYYYMMDD"), "market_data_override", "Px_last")</f>
        <v>#NAME?</v>
      </c>
      <c r="E298" t="s">
        <v>8</v>
      </c>
      <c r="F298" t="s">
        <v>894</v>
      </c>
      <c r="G298" t="str">
        <f t="shared" si="15"/>
        <v>ATMP</v>
      </c>
    </row>
    <row r="299" spans="1:7" x14ac:dyDescent="0.4">
      <c r="A299" t="str">
        <f t="shared" si="13"/>
        <v xml:space="preserve">XES </v>
      </c>
      <c r="B299" t="s">
        <v>516</v>
      </c>
      <c r="C299" t="e">
        <f ca="1">_xll.BDP(B299, "rr902")</f>
        <v>#NAME?</v>
      </c>
      <c r="D299" t="e">
        <f ca="1">_xll.BDP(B299, "interval_percent_change", "start_date_override", TEXT($A$2, "YYYYMMDD"), "end_date_override", TEXT($A$1, "YYYYMMDD"), "market_data_override", "Px_last")</f>
        <v>#NAME?</v>
      </c>
      <c r="E299" t="s">
        <v>8</v>
      </c>
      <c r="F299" t="s">
        <v>894</v>
      </c>
      <c r="G299" t="str">
        <f t="shared" si="15"/>
        <v xml:space="preserve">XES </v>
      </c>
    </row>
    <row r="300" spans="1:7" x14ac:dyDescent="0.4">
      <c r="A300" t="str">
        <f t="shared" si="13"/>
        <v xml:space="preserve">IEZ </v>
      </c>
      <c r="B300" t="s">
        <v>527</v>
      </c>
      <c r="C300" t="e">
        <f ca="1">_xll.BDP(B300, "rr902")</f>
        <v>#NAME?</v>
      </c>
      <c r="D300" t="e">
        <f ca="1">_xll.BDP(B300, "interval_percent_change", "start_date_override", TEXT($A$2, "YYYYMMDD"), "end_date_override", TEXT($A$1, "YYYYMMDD"), "market_data_override", "Px_last")</f>
        <v>#NAME?</v>
      </c>
      <c r="E300" t="s">
        <v>8</v>
      </c>
      <c r="F300" t="s">
        <v>894</v>
      </c>
      <c r="G300" t="str">
        <f t="shared" si="15"/>
        <v xml:space="preserve">IEZ </v>
      </c>
    </row>
    <row r="301" spans="1:7" x14ac:dyDescent="0.4">
      <c r="A301" t="str">
        <f t="shared" si="13"/>
        <v xml:space="preserve">UMI </v>
      </c>
      <c r="B301" t="s">
        <v>538</v>
      </c>
      <c r="C301" t="e">
        <f ca="1">_xll.BDP(B301, "rr902")</f>
        <v>#NAME?</v>
      </c>
      <c r="D301" t="e">
        <f ca="1">_xll.BDP(B301, "interval_percent_change", "start_date_override", TEXT($A$2, "YYYYMMDD"), "end_date_override", TEXT($A$1, "YYYYMMDD"), "market_data_override", "Px_last")</f>
        <v>#NAME?</v>
      </c>
      <c r="E301" t="s">
        <v>8</v>
      </c>
      <c r="F301" t="s">
        <v>894</v>
      </c>
      <c r="G301" t="str">
        <f t="shared" si="15"/>
        <v xml:space="preserve">UMI </v>
      </c>
    </row>
    <row r="302" spans="1:7" x14ac:dyDescent="0.4">
      <c r="A302" t="str">
        <f t="shared" si="13"/>
        <v>AMUB</v>
      </c>
      <c r="B302" t="s">
        <v>548</v>
      </c>
      <c r="C302" t="e">
        <f ca="1">_xll.BDP(B302, "rr902")</f>
        <v>#NAME?</v>
      </c>
      <c r="D302" t="e">
        <f ca="1">_xll.BDP(B302, "interval_percent_change", "start_date_override", TEXT($A$2, "YYYYMMDD"), "end_date_override", TEXT($A$1, "YYYYMMDD"), "market_data_override", "Px_last")</f>
        <v>#NAME?</v>
      </c>
      <c r="E302" t="s">
        <v>8</v>
      </c>
      <c r="F302" t="s">
        <v>894</v>
      </c>
      <c r="G302" t="str">
        <f t="shared" si="15"/>
        <v>AMUB</v>
      </c>
    </row>
    <row r="303" spans="1:7" x14ac:dyDescent="0.4">
      <c r="A303" t="str">
        <f t="shared" si="13"/>
        <v xml:space="preserve">PXE </v>
      </c>
      <c r="B303" t="s">
        <v>556</v>
      </c>
      <c r="C303" t="e">
        <f ca="1">_xll.BDP(B303, "rr902")</f>
        <v>#NAME?</v>
      </c>
      <c r="D303" t="e">
        <f ca="1">_xll.BDP(B303, "interval_percent_change", "start_date_override", TEXT($A$2, "YYYYMMDD"), "end_date_override", TEXT($A$1, "YYYYMMDD"), "market_data_override", "Px_last")</f>
        <v>#NAME?</v>
      </c>
      <c r="E303" t="s">
        <v>8</v>
      </c>
      <c r="F303" t="s">
        <v>894</v>
      </c>
      <c r="G303" t="str">
        <f t="shared" si="15"/>
        <v xml:space="preserve">PXE </v>
      </c>
    </row>
    <row r="304" spans="1:7" x14ac:dyDescent="0.4">
      <c r="A304" t="str">
        <f t="shared" si="13"/>
        <v>FTXN</v>
      </c>
      <c r="B304" t="s">
        <v>564</v>
      </c>
      <c r="C304" t="e">
        <f ca="1">_xll.BDP(B304, "rr902")</f>
        <v>#NAME?</v>
      </c>
      <c r="D304" t="e">
        <f ca="1">_xll.BDP(B304, "interval_percent_change", "start_date_override", TEXT($A$2, "YYYYMMDD"), "end_date_override", TEXT($A$1, "YYYYMMDD"), "market_data_override", "Px_last")</f>
        <v>#NAME?</v>
      </c>
      <c r="E304" t="s">
        <v>8</v>
      </c>
      <c r="F304" t="s">
        <v>894</v>
      </c>
      <c r="G304" t="str">
        <f t="shared" si="15"/>
        <v>FTXN</v>
      </c>
    </row>
    <row r="305" spans="1:7" x14ac:dyDescent="0.4">
      <c r="A305" t="str">
        <f t="shared" si="13"/>
        <v>FILL</v>
      </c>
      <c r="B305" t="s">
        <v>572</v>
      </c>
      <c r="C305" t="e">
        <f ca="1">_xll.BDP(B305, "rr902")</f>
        <v>#NAME?</v>
      </c>
      <c r="D305" t="e">
        <f ca="1">_xll.BDP(B305, "interval_percent_change", "start_date_override", TEXT($A$2, "YYYYMMDD"), "end_date_override", TEXT($A$1, "YYYYMMDD"), "market_data_override", "Px_last")</f>
        <v>#NAME?</v>
      </c>
      <c r="E305" t="s">
        <v>8</v>
      </c>
      <c r="F305" t="s">
        <v>894</v>
      </c>
      <c r="G305" t="str">
        <f t="shared" si="15"/>
        <v>FILL</v>
      </c>
    </row>
    <row r="306" spans="1:7" x14ac:dyDescent="0.4">
      <c r="A306" t="str">
        <f t="shared" si="13"/>
        <v xml:space="preserve">HAP </v>
      </c>
      <c r="B306" t="s">
        <v>579</v>
      </c>
      <c r="C306" t="e">
        <f ca="1">_xll.BDP(B306, "rr902")</f>
        <v>#NAME?</v>
      </c>
      <c r="D306" t="e">
        <f ca="1">_xll.BDP(B306, "interval_percent_change", "start_date_override", TEXT($A$2, "YYYYMMDD"), "end_date_override", TEXT($A$1, "YYYYMMDD"), "market_data_override", "Px_last")</f>
        <v>#NAME?</v>
      </c>
      <c r="E306" t="s">
        <v>8</v>
      </c>
      <c r="F306" t="s">
        <v>894</v>
      </c>
      <c r="G306" t="str">
        <f t="shared" si="15"/>
        <v xml:space="preserve">HAP </v>
      </c>
    </row>
    <row r="307" spans="1:7" x14ac:dyDescent="0.4">
      <c r="A307" t="str">
        <f t="shared" si="13"/>
        <v>AMNA</v>
      </c>
      <c r="B307" t="s">
        <v>587</v>
      </c>
      <c r="C307" t="e">
        <f ca="1">_xll.BDP(B307, "rr902")</f>
        <v>#NAME?</v>
      </c>
      <c r="D307" t="e">
        <f ca="1">_xll.BDP(B307, "interval_percent_change", "start_date_override", TEXT($A$2, "YYYYMMDD"), "end_date_override", TEXT($A$1, "YYYYMMDD"), "market_data_override", "Px_last")</f>
        <v>#NAME?</v>
      </c>
      <c r="E307" t="s">
        <v>8</v>
      </c>
      <c r="F307" t="s">
        <v>894</v>
      </c>
      <c r="G307" t="str">
        <f t="shared" si="15"/>
        <v>AMNA</v>
      </c>
    </row>
    <row r="308" spans="1:7" x14ac:dyDescent="0.4">
      <c r="A308" t="str">
        <f t="shared" si="13"/>
        <v>ENFR</v>
      </c>
      <c r="B308" t="s">
        <v>595</v>
      </c>
      <c r="C308" t="e">
        <f ca="1">_xll.BDP(B308, "rr902")</f>
        <v>#NAME?</v>
      </c>
      <c r="D308" t="e">
        <f ca="1">_xll.BDP(B308, "interval_percent_change", "start_date_override", TEXT($A$2, "YYYYMMDD"), "end_date_override", TEXT($A$1, "YYYYMMDD"), "market_data_override", "Px_last")</f>
        <v>#NAME?</v>
      </c>
      <c r="E308" t="s">
        <v>8</v>
      </c>
      <c r="F308" t="s">
        <v>894</v>
      </c>
      <c r="G308" t="str">
        <f t="shared" si="15"/>
        <v>ENFR</v>
      </c>
    </row>
    <row r="309" spans="1:7" x14ac:dyDescent="0.4">
      <c r="A309" t="str">
        <f t="shared" si="13"/>
        <v>DRIP</v>
      </c>
      <c r="B309" t="s">
        <v>601</v>
      </c>
      <c r="C309" t="e">
        <f ca="1">_xll.BDP(B309, "rr902")</f>
        <v>#NAME?</v>
      </c>
      <c r="D309" t="e">
        <f ca="1">_xll.BDP(B309, "interval_percent_change", "start_date_override", TEXT($A$2, "YYYYMMDD"), "end_date_override", TEXT($A$1, "YYYYMMDD"), "market_data_override", "Px_last")</f>
        <v>#NAME?</v>
      </c>
      <c r="E309" t="s">
        <v>8</v>
      </c>
      <c r="F309" t="s">
        <v>894</v>
      </c>
      <c r="G309" t="str">
        <f t="shared" si="15"/>
        <v>DRIP</v>
      </c>
    </row>
    <row r="310" spans="1:7" x14ac:dyDescent="0.4">
      <c r="A310" t="str">
        <f t="shared" si="13"/>
        <v>AMTR</v>
      </c>
      <c r="B310" t="s">
        <v>609</v>
      </c>
      <c r="C310" t="e">
        <f ca="1">_xll.BDP(B310, "rr902")</f>
        <v>#NAME?</v>
      </c>
      <c r="D310" t="e">
        <f ca="1">_xll.BDP(B310, "interval_percent_change", "start_date_override", TEXT($A$2, "YYYYMMDD"), "end_date_override", TEXT($A$1, "YYYYMMDD"), "market_data_override", "Px_last")</f>
        <v>#NAME?</v>
      </c>
      <c r="E310" t="s">
        <v>8</v>
      </c>
      <c r="F310" t="s">
        <v>894</v>
      </c>
      <c r="G310" t="str">
        <f t="shared" si="15"/>
        <v>AMTR</v>
      </c>
    </row>
    <row r="311" spans="1:7" x14ac:dyDescent="0.4">
      <c r="A311" t="str">
        <f t="shared" si="13"/>
        <v xml:space="preserve">PXJ </v>
      </c>
      <c r="B311" t="s">
        <v>615</v>
      </c>
      <c r="C311" t="e">
        <f ca="1">_xll.BDP(B311, "rr902")</f>
        <v>#NAME?</v>
      </c>
      <c r="D311" t="e">
        <f ca="1">_xll.BDP(B311, "interval_percent_change", "start_date_override", TEXT($A$2, "YYYYMMDD"), "end_date_override", TEXT($A$1, "YYYYMMDD"), "market_data_override", "Px_last")</f>
        <v>#NAME?</v>
      </c>
      <c r="E311" t="s">
        <v>8</v>
      </c>
      <c r="F311" t="s">
        <v>894</v>
      </c>
      <c r="G311" t="str">
        <f t="shared" si="15"/>
        <v xml:space="preserve">PXJ </v>
      </c>
    </row>
    <row r="312" spans="1:7" x14ac:dyDescent="0.4">
      <c r="A312" t="str">
        <f t="shared" si="13"/>
        <v>MLPR</v>
      </c>
      <c r="B312" t="s">
        <v>621</v>
      </c>
      <c r="C312" t="e">
        <f ca="1">_xll.BDP(B312, "rr902")</f>
        <v>#NAME?</v>
      </c>
      <c r="D312" t="e">
        <f ca="1">_xll.BDP(B312, "interval_percent_change", "start_date_override", TEXT($A$2, "YYYYMMDD"), "end_date_override", TEXT($A$1, "YYYYMMDD"), "market_data_override", "Px_last")</f>
        <v>#NAME?</v>
      </c>
      <c r="E312" t="s">
        <v>8</v>
      </c>
      <c r="F312" t="s">
        <v>894</v>
      </c>
      <c r="G312" t="str">
        <f t="shared" si="15"/>
        <v>MLPR</v>
      </c>
    </row>
    <row r="313" spans="1:7" x14ac:dyDescent="0.4">
      <c r="A313" t="str">
        <f t="shared" si="13"/>
        <v>AMND</v>
      </c>
      <c r="B313" t="s">
        <v>628</v>
      </c>
      <c r="C313" t="e">
        <f ca="1">_xll.BDP(B313, "rr902")</f>
        <v>#NAME?</v>
      </c>
      <c r="D313" t="e">
        <f ca="1">_xll.BDP(B313, "interval_percent_change", "start_date_override", TEXT($A$2, "YYYYMMDD"), "end_date_override", TEXT($A$1, "YYYYMMDD"), "market_data_override", "Px_last")</f>
        <v>#NAME?</v>
      </c>
      <c r="E313" t="s">
        <v>8</v>
      </c>
      <c r="F313" t="s">
        <v>894</v>
      </c>
      <c r="G313" t="str">
        <f t="shared" si="15"/>
        <v>AMND</v>
      </c>
    </row>
    <row r="314" spans="1:7" x14ac:dyDescent="0.4">
      <c r="A314" t="str">
        <f t="shared" si="13"/>
        <v>FTRI</v>
      </c>
      <c r="B314" t="s">
        <v>633</v>
      </c>
      <c r="C314" t="e">
        <f ca="1">_xll.BDP(B314, "rr902")</f>
        <v>#NAME?</v>
      </c>
      <c r="D314" t="e">
        <f ca="1">_xll.BDP(B314, "interval_percent_change", "start_date_override", TEXT($A$2, "YYYYMMDD"), "end_date_override", TEXT($A$1, "YYYYMMDD"), "market_data_override", "Px_last")</f>
        <v>#NAME?</v>
      </c>
      <c r="E314" t="s">
        <v>8</v>
      </c>
      <c r="F314" t="s">
        <v>894</v>
      </c>
      <c r="G314" t="str">
        <f t="shared" si="15"/>
        <v>FTRI</v>
      </c>
    </row>
    <row r="315" spans="1:7" x14ac:dyDescent="0.4">
      <c r="A315" t="str">
        <f t="shared" si="13"/>
        <v>HJEN</v>
      </c>
      <c r="B315" t="s">
        <v>638</v>
      </c>
      <c r="C315" t="e">
        <f ca="1">_xll.BDP(B315, "rr902")</f>
        <v>#NAME?</v>
      </c>
      <c r="D315" t="e">
        <f ca="1">_xll.BDP(B315, "interval_percent_change", "start_date_override", TEXT($A$2, "YYYYMMDD"), "end_date_override", TEXT($A$1, "YYYYMMDD"), "market_data_override", "Px_last")</f>
        <v>#NAME?</v>
      </c>
      <c r="E315" t="s">
        <v>8</v>
      </c>
      <c r="F315" t="s">
        <v>894</v>
      </c>
      <c r="G315" t="str">
        <f t="shared" si="15"/>
        <v>HJEN</v>
      </c>
    </row>
    <row r="316" spans="1:7" x14ac:dyDescent="0.4">
      <c r="A316" t="str">
        <f t="shared" si="13"/>
        <v>HDRO</v>
      </c>
      <c r="B316" t="s">
        <v>644</v>
      </c>
      <c r="C316" t="e">
        <f ca="1">_xll.BDP(B316, "rr902")</f>
        <v>#NAME?</v>
      </c>
      <c r="D316" t="e">
        <f ca="1">_xll.BDP(B316, "interval_percent_change", "start_date_override", TEXT($A$2, "YYYYMMDD"), "end_date_override", TEXT($A$1, "YYYYMMDD"), "market_data_override", "Px_last")</f>
        <v>#NAME?</v>
      </c>
      <c r="E316" t="s">
        <v>8</v>
      </c>
      <c r="F316" t="s">
        <v>894</v>
      </c>
      <c r="G316" t="str">
        <f t="shared" si="15"/>
        <v>HDRO</v>
      </c>
    </row>
    <row r="317" spans="1:7" x14ac:dyDescent="0.4">
      <c r="A317" t="str">
        <f t="shared" si="13"/>
        <v>EINC</v>
      </c>
      <c r="B317" t="s">
        <v>650</v>
      </c>
      <c r="C317" t="e">
        <f ca="1">_xll.BDP(B317, "rr902")</f>
        <v>#NAME?</v>
      </c>
      <c r="D317" t="e">
        <f ca="1">_xll.BDP(B317, "interval_percent_change", "start_date_override", TEXT($A$2, "YYYYMMDD"), "end_date_override", TEXT($A$1, "YYYYMMDD"), "market_data_override", "Px_last")</f>
        <v>#NAME?</v>
      </c>
      <c r="E317" t="s">
        <v>8</v>
      </c>
      <c r="F317" t="s">
        <v>894</v>
      </c>
      <c r="G317" t="str">
        <f t="shared" si="15"/>
        <v>EINC</v>
      </c>
    </row>
    <row r="318" spans="1:7" x14ac:dyDescent="0.4">
      <c r="A318" t="str">
        <f t="shared" si="13"/>
        <v>JHME</v>
      </c>
      <c r="B318" t="s">
        <v>655</v>
      </c>
      <c r="C318" t="e">
        <f ca="1">_xll.BDP(B318, "rr902")</f>
        <v>#NAME?</v>
      </c>
      <c r="D318" t="e">
        <f ca="1">_xll.BDP(B318, "interval_percent_change", "start_date_override", TEXT($A$2, "YYYYMMDD"), "end_date_override", TEXT($A$1, "YYYYMMDD"), "market_data_override", "Px_last")</f>
        <v>#NAME?</v>
      </c>
      <c r="E318" t="s">
        <v>8</v>
      </c>
      <c r="F318" t="s">
        <v>894</v>
      </c>
      <c r="G318" t="str">
        <f t="shared" si="15"/>
        <v>JHME</v>
      </c>
    </row>
    <row r="319" spans="1:7" x14ac:dyDescent="0.4">
      <c r="A319" t="str">
        <f t="shared" si="13"/>
        <v xml:space="preserve">ERY </v>
      </c>
      <c r="B319" t="s">
        <v>660</v>
      </c>
      <c r="C319" t="e">
        <f ca="1">_xll.BDP(B319, "rr902")</f>
        <v>#NAME?</v>
      </c>
      <c r="D319" t="e">
        <f ca="1">_xll.BDP(B319, "interval_percent_change", "start_date_override", TEXT($A$2, "YYYYMMDD"), "end_date_override", TEXT($A$1, "YYYYMMDD"), "market_data_override", "Px_last")</f>
        <v>#NAME?</v>
      </c>
      <c r="E319" t="s">
        <v>8</v>
      </c>
      <c r="F319" t="s">
        <v>894</v>
      </c>
      <c r="G319" t="str">
        <f t="shared" si="15"/>
        <v xml:space="preserve">ERY </v>
      </c>
    </row>
    <row r="320" spans="1:7" x14ac:dyDescent="0.4">
      <c r="A320" t="str">
        <f t="shared" si="13"/>
        <v xml:space="preserve">NLR </v>
      </c>
      <c r="B320" t="s">
        <v>665</v>
      </c>
      <c r="C320" t="e">
        <f ca="1">_xll.BDP(B320, "rr902")</f>
        <v>#NAME?</v>
      </c>
      <c r="D320" t="e">
        <f ca="1">_xll.BDP(B320, "interval_percent_change", "start_date_override", TEXT($A$2, "YYYYMMDD"), "end_date_override", TEXT($A$1, "YYYYMMDD"), "market_data_override", "Px_last")</f>
        <v>#NAME?</v>
      </c>
      <c r="E320" t="s">
        <v>8</v>
      </c>
      <c r="F320" t="s">
        <v>894</v>
      </c>
      <c r="G320" t="str">
        <f t="shared" si="15"/>
        <v xml:space="preserve">NLR </v>
      </c>
    </row>
    <row r="321" spans="1:7" x14ac:dyDescent="0.4">
      <c r="A321" t="str">
        <f t="shared" si="13"/>
        <v>USAI</v>
      </c>
      <c r="B321" t="s">
        <v>670</v>
      </c>
      <c r="C321" t="e">
        <f ca="1">_xll.BDP(B321, "rr902")</f>
        <v>#NAME?</v>
      </c>
      <c r="D321" t="e">
        <f ca="1">_xll.BDP(B321, "interval_percent_change", "start_date_override", TEXT($A$2, "YYYYMMDD"), "end_date_override", TEXT($A$1, "YYYYMMDD"), "market_data_override", "Px_last")</f>
        <v>#NAME?</v>
      </c>
      <c r="E321" t="s">
        <v>8</v>
      </c>
      <c r="F321" t="s">
        <v>894</v>
      </c>
      <c r="G321" t="str">
        <f t="shared" si="15"/>
        <v>USAI</v>
      </c>
    </row>
    <row r="322" spans="1:7" x14ac:dyDescent="0.4">
      <c r="A322" t="str">
        <f t="shared" si="13"/>
        <v>MLPO</v>
      </c>
      <c r="B322" t="s">
        <v>675</v>
      </c>
      <c r="C322" t="e">
        <f ca="1">_xll.BDP(B322, "rr902")</f>
        <v>#NAME?</v>
      </c>
      <c r="D322" t="e">
        <f ca="1">_xll.BDP(B322, "interval_percent_change", "start_date_override", TEXT($A$2, "YYYYMMDD"), "end_date_override", TEXT($A$1, "YYYYMMDD"), "market_data_override", "Px_last")</f>
        <v>#NAME?</v>
      </c>
      <c r="E322" t="s">
        <v>8</v>
      </c>
      <c r="F322" t="s">
        <v>894</v>
      </c>
      <c r="G322" t="str">
        <f t="shared" si="15"/>
        <v>MLPO</v>
      </c>
    </row>
    <row r="323" spans="1:7" x14ac:dyDescent="0.4">
      <c r="A323" t="str">
        <f t="shared" si="13"/>
        <v>CRAK</v>
      </c>
      <c r="B323" t="s">
        <v>680</v>
      </c>
      <c r="C323" t="e">
        <f ca="1">_xll.BDP(B323, "rr902")</f>
        <v>#NAME?</v>
      </c>
      <c r="D323" t="e">
        <f ca="1">_xll.BDP(B323, "interval_percent_change", "start_date_override", TEXT($A$2, "YYYYMMDD"), "end_date_override", TEXT($A$1, "YYYYMMDD"), "market_data_override", "Px_last")</f>
        <v>#NAME?</v>
      </c>
      <c r="E323" t="s">
        <v>8</v>
      </c>
      <c r="F323" t="s">
        <v>894</v>
      </c>
      <c r="G323" t="str">
        <f t="shared" si="15"/>
        <v>CRAK</v>
      </c>
    </row>
    <row r="324" spans="1:7" x14ac:dyDescent="0.4">
      <c r="A324" t="str">
        <f t="shared" ref="A324:A387" si="16">LEFT(B324, 4)</f>
        <v>PYPE</v>
      </c>
      <c r="B324" t="s">
        <v>685</v>
      </c>
      <c r="C324" t="e">
        <f ca="1">_xll.BDP(B324, "rr902")</f>
        <v>#NAME?</v>
      </c>
      <c r="D324" t="e">
        <f ca="1">_xll.BDP(B324, "interval_percent_change", "start_date_override", TEXT($A$2, "YYYYMMDD"), "end_date_override", TEXT($A$1, "YYYYMMDD"), "market_data_override", "Px_last")</f>
        <v>#NAME?</v>
      </c>
      <c r="E324" t="s">
        <v>8</v>
      </c>
      <c r="F324" t="s">
        <v>894</v>
      </c>
      <c r="G324" t="str">
        <f t="shared" si="15"/>
        <v>PYPE</v>
      </c>
    </row>
    <row r="325" spans="1:7" x14ac:dyDescent="0.4">
      <c r="A325" t="str">
        <f t="shared" si="16"/>
        <v>NRGD</v>
      </c>
      <c r="B325" t="s">
        <v>690</v>
      </c>
      <c r="C325" t="e">
        <f ca="1">_xll.BDP(B325, "rr902")</f>
        <v>#NAME?</v>
      </c>
      <c r="D325" t="e">
        <f ca="1">_xll.BDP(B325, "interval_percent_change", "start_date_override", TEXT($A$2, "YYYYMMDD"), "end_date_override", TEXT($A$1, "YYYYMMDD"), "market_data_override", "Px_last")</f>
        <v>#NAME?</v>
      </c>
      <c r="E325" t="s">
        <v>8</v>
      </c>
      <c r="F325" t="s">
        <v>894</v>
      </c>
      <c r="G325" t="str">
        <f t="shared" si="15"/>
        <v>NRGD</v>
      </c>
    </row>
    <row r="326" spans="1:7" x14ac:dyDescent="0.4">
      <c r="A326" t="str">
        <f t="shared" si="16"/>
        <v>FRAK</v>
      </c>
      <c r="B326" t="s">
        <v>695</v>
      </c>
      <c r="C326" t="e">
        <f ca="1">_xll.BDP(B326, "rr902")</f>
        <v>#NAME?</v>
      </c>
      <c r="D326" t="e">
        <f ca="1">_xll.BDP(B326, "interval_percent_change", "start_date_override", TEXT($A$2, "YYYYMMDD"), "end_date_override", TEXT($A$1, "YYYYMMDD"), "market_data_override", "Px_last")</f>
        <v>#NAME?</v>
      </c>
      <c r="E326" t="s">
        <v>8</v>
      </c>
      <c r="F326" t="s">
        <v>894</v>
      </c>
      <c r="G326" t="str">
        <f t="shared" si="15"/>
        <v>FRAK</v>
      </c>
    </row>
    <row r="327" spans="1:7" x14ac:dyDescent="0.4">
      <c r="A327" t="str">
        <f t="shared" si="16"/>
        <v xml:space="preserve">DUG </v>
      </c>
      <c r="B327" t="s">
        <v>700</v>
      </c>
      <c r="C327" t="e">
        <f ca="1">_xll.BDP(B327, "rr902")</f>
        <v>#NAME?</v>
      </c>
      <c r="D327" t="e">
        <f ca="1">_xll.BDP(B327, "interval_percent_change", "start_date_override", TEXT($A$2, "YYYYMMDD"), "end_date_override", TEXT($A$1, "YYYYMMDD"), "market_data_override", "Px_last")</f>
        <v>#NAME?</v>
      </c>
      <c r="E327" t="s">
        <v>8</v>
      </c>
      <c r="F327" t="s">
        <v>894</v>
      </c>
      <c r="G327" t="str">
        <f t="shared" si="15"/>
        <v xml:space="preserve">DUG </v>
      </c>
    </row>
    <row r="328" spans="1:7" x14ac:dyDescent="0.4">
      <c r="A328" t="str">
        <f t="shared" si="16"/>
        <v>NRGU</v>
      </c>
      <c r="B328" t="s">
        <v>705</v>
      </c>
      <c r="C328" t="e">
        <f ca="1">_xll.BDP(B328, "rr902")</f>
        <v>#NAME?</v>
      </c>
      <c r="D328" t="e">
        <f ca="1">_xll.BDP(B328, "interval_percent_change", "start_date_override", TEXT($A$2, "YYYYMMDD"), "end_date_override", TEXT($A$1, "YYYYMMDD"), "market_data_override", "Px_last")</f>
        <v>#NAME?</v>
      </c>
      <c r="E328" t="s">
        <v>8</v>
      </c>
      <c r="F328" t="s">
        <v>894</v>
      </c>
      <c r="G328" t="str">
        <f t="shared" si="15"/>
        <v>NRGU</v>
      </c>
    </row>
    <row r="329" spans="1:7" x14ac:dyDescent="0.4">
      <c r="A329" t="str">
        <f t="shared" si="16"/>
        <v>SULR</v>
      </c>
      <c r="B329" t="s">
        <v>710</v>
      </c>
      <c r="C329" t="e">
        <f ca="1">_xll.BDP(B329, "rr902")</f>
        <v>#NAME?</v>
      </c>
      <c r="D329" t="e">
        <f ca="1">_xll.BDP(B329, "interval_percent_change", "start_date_override", TEXT($A$2, "YYYYMMDD"), "end_date_override", TEXT($A$1, "YYYYMMDD"), "market_data_override", "Px_last")</f>
        <v>#NAME?</v>
      </c>
      <c r="E329" t="s">
        <v>8</v>
      </c>
      <c r="F329" t="s">
        <v>894</v>
      </c>
      <c r="G329" t="str">
        <f t="shared" ref="G329:G392" si="17">A329</f>
        <v>SULR</v>
      </c>
    </row>
    <row r="330" spans="1:7" x14ac:dyDescent="0.4">
      <c r="A330" t="str">
        <f t="shared" si="16"/>
        <v>CHIE</v>
      </c>
      <c r="B330" t="s">
        <v>603</v>
      </c>
      <c r="C330" t="e">
        <f ca="1">_xll.BDP(B330, "rr902")</f>
        <v>#NAME?</v>
      </c>
      <c r="D330" t="e">
        <f ca="1">_xll.BDP(B330, "interval_percent_change", "start_date_override", TEXT($A$2, "YYYYMMDD"), "end_date_override", TEXT($A$1, "YYYYMMDD"), "market_data_override", "Px_last")</f>
        <v>#NAME?</v>
      </c>
      <c r="E330" t="s">
        <v>8</v>
      </c>
      <c r="F330" t="s">
        <v>894</v>
      </c>
      <c r="G330" t="str">
        <f t="shared" si="17"/>
        <v>CHIE</v>
      </c>
    </row>
    <row r="331" spans="1:7" x14ac:dyDescent="0.4">
      <c r="A331" t="str">
        <f t="shared" si="16"/>
        <v xml:space="preserve">DDG </v>
      </c>
      <c r="B331" t="s">
        <v>718</v>
      </c>
      <c r="C331" t="e">
        <f ca="1">_xll.BDP(B331, "rr902")</f>
        <v>#NAME?</v>
      </c>
      <c r="D331" t="e">
        <f ca="1">_xll.BDP(B331, "interval_percent_change", "start_date_override", TEXT($A$2, "YYYYMMDD"), "end_date_override", TEXT($A$1, "YYYYMMDD"), "market_data_override", "Px_last")</f>
        <v>#NAME?</v>
      </c>
      <c r="E331" t="s">
        <v>8</v>
      </c>
      <c r="F331" t="s">
        <v>894</v>
      </c>
      <c r="G331" t="str">
        <f t="shared" si="17"/>
        <v xml:space="preserve">DDG </v>
      </c>
    </row>
    <row r="332" spans="1:7" x14ac:dyDescent="0.4">
      <c r="A332" t="str">
        <f t="shared" si="16"/>
        <v xml:space="preserve">XLI </v>
      </c>
      <c r="B332" t="s">
        <v>25</v>
      </c>
      <c r="C332" t="e">
        <f ca="1">_xll.BDP(B332, "rr902")</f>
        <v>#NAME?</v>
      </c>
      <c r="D332" t="e">
        <f ca="1">_xll.BDP(B332, "interval_percent_change", "start_date_override", TEXT($A$2, "YYYYMMDD"), "end_date_override", TEXT($A$1, "YYYYMMDD"), "market_data_override", "Px_last")</f>
        <v>#NAME?</v>
      </c>
      <c r="E332" t="s">
        <v>10</v>
      </c>
      <c r="F332" t="s">
        <v>894</v>
      </c>
      <c r="G332" t="e">
        <f t="shared" ref="G332" ca="1" si="18">A332&amp;" "&amp;ROUNDUP(D332, 2)&amp;"%"</f>
        <v>#NAME?</v>
      </c>
    </row>
    <row r="333" spans="1:7" x14ac:dyDescent="0.4">
      <c r="A333" t="str">
        <f t="shared" si="16"/>
        <v xml:space="preserve">VIS </v>
      </c>
      <c r="B333" t="s">
        <v>43</v>
      </c>
      <c r="C333" t="e">
        <f ca="1">_xll.BDP(B333, "rr902")</f>
        <v>#NAME?</v>
      </c>
      <c r="D333" t="e">
        <f ca="1">_xll.BDP(B333, "interval_percent_change", "start_date_override", TEXT($A$2, "YYYYMMDD"), "end_date_override", TEXT($A$1, "YYYYMMDD"), "market_data_override", "Px_last")</f>
        <v>#NAME?</v>
      </c>
      <c r="E333" t="s">
        <v>10</v>
      </c>
      <c r="F333" t="s">
        <v>894</v>
      </c>
      <c r="G333" t="str">
        <f t="shared" si="17"/>
        <v xml:space="preserve">VIS </v>
      </c>
    </row>
    <row r="334" spans="1:7" x14ac:dyDescent="0.4">
      <c r="A334" t="str">
        <f t="shared" si="16"/>
        <v>JETS</v>
      </c>
      <c r="B334" t="s">
        <v>59</v>
      </c>
      <c r="C334" t="e">
        <f ca="1">_xll.BDP(B334, "rr902")</f>
        <v>#NAME?</v>
      </c>
      <c r="D334" t="e">
        <f ca="1">_xll.BDP(B334, "interval_percent_change", "start_date_override", TEXT($A$2, "YYYYMMDD"), "end_date_override", TEXT($A$1, "YYYYMMDD"), "market_data_override", "Px_last")</f>
        <v>#NAME?</v>
      </c>
      <c r="E334" t="s">
        <v>10</v>
      </c>
      <c r="F334" t="s">
        <v>894</v>
      </c>
      <c r="G334" t="str">
        <f t="shared" si="17"/>
        <v>JETS</v>
      </c>
    </row>
    <row r="335" spans="1:7" x14ac:dyDescent="0.4">
      <c r="A335" t="str">
        <f t="shared" si="16"/>
        <v xml:space="preserve">ITA </v>
      </c>
      <c r="B335" t="s">
        <v>76</v>
      </c>
      <c r="C335" t="e">
        <f ca="1">_xll.BDP(B335, "rr902")</f>
        <v>#NAME?</v>
      </c>
      <c r="D335" t="e">
        <f ca="1">_xll.BDP(B335, "interval_percent_change", "start_date_override", TEXT($A$2, "YYYYMMDD"), "end_date_override", TEXT($A$1, "YYYYMMDD"), "market_data_override", "Px_last")</f>
        <v>#NAME?</v>
      </c>
      <c r="E335" t="s">
        <v>10</v>
      </c>
      <c r="F335" t="s">
        <v>894</v>
      </c>
      <c r="G335" t="str">
        <f t="shared" si="17"/>
        <v xml:space="preserve">ITA </v>
      </c>
    </row>
    <row r="336" spans="1:7" x14ac:dyDescent="0.4">
      <c r="A336" t="str">
        <f t="shared" si="16"/>
        <v xml:space="preserve">IYT </v>
      </c>
      <c r="B336" t="s">
        <v>92</v>
      </c>
      <c r="C336" t="e">
        <f ca="1">_xll.BDP(B336, "rr902")</f>
        <v>#NAME?</v>
      </c>
      <c r="D336" t="e">
        <f ca="1">_xll.BDP(B336, "interval_percent_change", "start_date_override", TEXT($A$2, "YYYYMMDD"), "end_date_override", TEXT($A$1, "YYYYMMDD"), "market_data_override", "Px_last")</f>
        <v>#NAME?</v>
      </c>
      <c r="E336" t="s">
        <v>10</v>
      </c>
      <c r="F336" t="s">
        <v>894</v>
      </c>
      <c r="G336" t="str">
        <f t="shared" si="17"/>
        <v xml:space="preserve">IYT </v>
      </c>
    </row>
    <row r="337" spans="1:7" x14ac:dyDescent="0.4">
      <c r="A337" t="str">
        <f t="shared" si="16"/>
        <v xml:space="preserve">IYJ </v>
      </c>
      <c r="B337" t="s">
        <v>108</v>
      </c>
      <c r="C337" t="e">
        <f ca="1">_xll.BDP(B337, "rr902")</f>
        <v>#NAME?</v>
      </c>
      <c r="D337" t="e">
        <f ca="1">_xll.BDP(B337, "interval_percent_change", "start_date_override", TEXT($A$2, "YYYYMMDD"), "end_date_override", TEXT($A$1, "YYYYMMDD"), "market_data_override", "Px_last")</f>
        <v>#NAME?</v>
      </c>
      <c r="E337" t="s">
        <v>10</v>
      </c>
      <c r="F337" t="s">
        <v>894</v>
      </c>
      <c r="G337" t="str">
        <f t="shared" si="17"/>
        <v xml:space="preserve">IYJ </v>
      </c>
    </row>
    <row r="338" spans="1:7" x14ac:dyDescent="0.4">
      <c r="A338" t="str">
        <f t="shared" si="16"/>
        <v xml:space="preserve">FXR </v>
      </c>
      <c r="B338" t="s">
        <v>125</v>
      </c>
      <c r="C338" t="e">
        <f ca="1">_xll.BDP(B338, "rr902")</f>
        <v>#NAME?</v>
      </c>
      <c r="D338" t="e">
        <f ca="1">_xll.BDP(B338, "interval_percent_change", "start_date_override", TEXT($A$2, "YYYYMMDD"), "end_date_override", TEXT($A$1, "YYYYMMDD"), "market_data_override", "Px_last")</f>
        <v>#NAME?</v>
      </c>
      <c r="E338" t="s">
        <v>10</v>
      </c>
      <c r="F338" t="s">
        <v>894</v>
      </c>
      <c r="G338" t="str">
        <f t="shared" si="17"/>
        <v xml:space="preserve">FXR </v>
      </c>
    </row>
    <row r="339" spans="1:7" x14ac:dyDescent="0.4">
      <c r="A339" t="str">
        <f t="shared" si="16"/>
        <v xml:space="preserve">XAR </v>
      </c>
      <c r="B339" t="s">
        <v>141</v>
      </c>
      <c r="C339" t="e">
        <f ca="1">_xll.BDP(B339, "rr902")</f>
        <v>#NAME?</v>
      </c>
      <c r="D339" t="e">
        <f ca="1">_xll.BDP(B339, "interval_percent_change", "start_date_override", TEXT($A$2, "YYYYMMDD"), "end_date_override", TEXT($A$1, "YYYYMMDD"), "market_data_override", "Px_last")</f>
        <v>#NAME?</v>
      </c>
      <c r="E339" t="s">
        <v>10</v>
      </c>
      <c r="F339" t="s">
        <v>894</v>
      </c>
      <c r="G339" t="str">
        <f t="shared" si="17"/>
        <v xml:space="preserve">XAR </v>
      </c>
    </row>
    <row r="340" spans="1:7" x14ac:dyDescent="0.4">
      <c r="A340" t="str">
        <f t="shared" si="16"/>
        <v>FTXR</v>
      </c>
      <c r="B340" t="s">
        <v>157</v>
      </c>
      <c r="C340" t="e">
        <f ca="1">_xll.BDP(B340, "rr902")</f>
        <v>#NAME?</v>
      </c>
      <c r="D340" t="e">
        <f ca="1">_xll.BDP(B340, "interval_percent_change", "start_date_override", TEXT($A$2, "YYYYMMDD"), "end_date_override", TEXT($A$1, "YYYYMMDD"), "market_data_override", "Px_last")</f>
        <v>#NAME?</v>
      </c>
      <c r="E340" t="s">
        <v>10</v>
      </c>
      <c r="F340" t="s">
        <v>894</v>
      </c>
      <c r="G340" t="str">
        <f t="shared" si="17"/>
        <v>FTXR</v>
      </c>
    </row>
    <row r="341" spans="1:7" x14ac:dyDescent="0.4">
      <c r="A341" t="str">
        <f t="shared" si="16"/>
        <v>FIDU</v>
      </c>
      <c r="B341" t="s">
        <v>173</v>
      </c>
      <c r="C341" t="e">
        <f ca="1">_xll.BDP(B341, "rr902")</f>
        <v>#NAME?</v>
      </c>
      <c r="D341" t="e">
        <f ca="1">_xll.BDP(B341, "interval_percent_change", "start_date_override", TEXT($A$2, "YYYYMMDD"), "end_date_override", TEXT($A$1, "YYYYMMDD"), "market_data_override", "Px_last")</f>
        <v>#NAME?</v>
      </c>
      <c r="E341" t="s">
        <v>10</v>
      </c>
      <c r="F341" t="s">
        <v>894</v>
      </c>
      <c r="G341" t="str">
        <f t="shared" si="17"/>
        <v>FIDU</v>
      </c>
    </row>
    <row r="342" spans="1:7" x14ac:dyDescent="0.4">
      <c r="A342" t="str">
        <f t="shared" si="16"/>
        <v xml:space="preserve">PPA </v>
      </c>
      <c r="B342" t="s">
        <v>188</v>
      </c>
      <c r="C342" t="e">
        <f ca="1">_xll.BDP(B342, "rr902")</f>
        <v>#NAME?</v>
      </c>
      <c r="D342" t="e">
        <f ca="1">_xll.BDP(B342, "interval_percent_change", "start_date_override", TEXT($A$2, "YYYYMMDD"), "end_date_override", TEXT($A$1, "YYYYMMDD"), "market_data_override", "Px_last")</f>
        <v>#NAME?</v>
      </c>
      <c r="E342" t="s">
        <v>10</v>
      </c>
      <c r="F342" t="s">
        <v>894</v>
      </c>
      <c r="G342" t="str">
        <f t="shared" si="17"/>
        <v xml:space="preserve">PPA </v>
      </c>
    </row>
    <row r="343" spans="1:7" x14ac:dyDescent="0.4">
      <c r="A343" t="str">
        <f t="shared" si="16"/>
        <v xml:space="preserve">XTN </v>
      </c>
      <c r="B343" t="s">
        <v>204</v>
      </c>
      <c r="C343" t="e">
        <f ca="1">_xll.BDP(B343, "rr902")</f>
        <v>#NAME?</v>
      </c>
      <c r="D343" t="e">
        <f ca="1">_xll.BDP(B343, "interval_percent_change", "start_date_override", TEXT($A$2, "YYYYMMDD"), "end_date_override", TEXT($A$1, "YYYYMMDD"), "market_data_override", "Px_last")</f>
        <v>#NAME?</v>
      </c>
      <c r="E343" t="s">
        <v>10</v>
      </c>
      <c r="F343" t="s">
        <v>894</v>
      </c>
      <c r="G343" t="str">
        <f t="shared" si="17"/>
        <v xml:space="preserve">XTN </v>
      </c>
    </row>
    <row r="344" spans="1:7" x14ac:dyDescent="0.4">
      <c r="A344" t="str">
        <f t="shared" si="16"/>
        <v xml:space="preserve">RGI </v>
      </c>
      <c r="B344" t="s">
        <v>220</v>
      </c>
      <c r="C344" t="e">
        <f ca="1">_xll.BDP(B344, "rr902")</f>
        <v>#NAME?</v>
      </c>
      <c r="D344" t="e">
        <f ca="1">_xll.BDP(B344, "interval_percent_change", "start_date_override", TEXT($A$2, "YYYYMMDD"), "end_date_override", TEXT($A$1, "YYYYMMDD"), "market_data_override", "Px_last")</f>
        <v>#NAME?</v>
      </c>
      <c r="E344" t="s">
        <v>10</v>
      </c>
      <c r="F344" t="s">
        <v>894</v>
      </c>
      <c r="G344" t="str">
        <f t="shared" si="17"/>
        <v xml:space="preserve">RGI </v>
      </c>
    </row>
    <row r="345" spans="1:7" x14ac:dyDescent="0.4">
      <c r="A345" t="str">
        <f t="shared" si="16"/>
        <v xml:space="preserve">EXI </v>
      </c>
      <c r="B345" t="s">
        <v>237</v>
      </c>
      <c r="C345" t="e">
        <f ca="1">_xll.BDP(B345, "rr902")</f>
        <v>#NAME?</v>
      </c>
      <c r="D345" t="e">
        <f ca="1">_xll.BDP(B345, "interval_percent_change", "start_date_override", TEXT($A$2, "YYYYMMDD"), "end_date_override", TEXT($A$1, "YYYYMMDD"), "market_data_override", "Px_last")</f>
        <v>#NAME?</v>
      </c>
      <c r="E345" t="s">
        <v>10</v>
      </c>
      <c r="F345" t="s">
        <v>894</v>
      </c>
      <c r="G345" t="str">
        <f t="shared" si="17"/>
        <v xml:space="preserve">EXI </v>
      </c>
    </row>
    <row r="346" spans="1:7" x14ac:dyDescent="0.4">
      <c r="A346" t="str">
        <f t="shared" si="16"/>
        <v>URNM</v>
      </c>
      <c r="B346" t="s">
        <v>253</v>
      </c>
      <c r="C346" t="e">
        <f ca="1">_xll.BDP(B346, "rr902")</f>
        <v>#NAME?</v>
      </c>
      <c r="D346" t="e">
        <f ca="1">_xll.BDP(B346, "interval_percent_change", "start_date_override", TEXT($A$2, "YYYYMMDD"), "end_date_override", TEXT($A$1, "YYYYMMDD"), "market_data_override", "Px_last")</f>
        <v>#NAME?</v>
      </c>
      <c r="E346" t="s">
        <v>10</v>
      </c>
      <c r="F346" t="s">
        <v>894</v>
      </c>
      <c r="G346" t="str">
        <f t="shared" si="17"/>
        <v>URNM</v>
      </c>
    </row>
    <row r="347" spans="1:7" x14ac:dyDescent="0.4">
      <c r="A347" t="str">
        <f t="shared" si="16"/>
        <v>DFEN</v>
      </c>
      <c r="B347" t="s">
        <v>270</v>
      </c>
      <c r="C347" t="e">
        <f ca="1">_xll.BDP(B347, "rr902")</f>
        <v>#NAME?</v>
      </c>
      <c r="D347" t="e">
        <f ca="1">_xll.BDP(B347, "interval_percent_change", "start_date_override", TEXT($A$2, "YYYYMMDD"), "end_date_override", TEXT($A$1, "YYYYMMDD"), "market_data_override", "Px_last")</f>
        <v>#NAME?</v>
      </c>
      <c r="E347" t="s">
        <v>10</v>
      </c>
      <c r="F347" t="s">
        <v>894</v>
      </c>
      <c r="G347" t="str">
        <f t="shared" si="17"/>
        <v>DFEN</v>
      </c>
    </row>
    <row r="348" spans="1:7" x14ac:dyDescent="0.4">
      <c r="A348" t="str">
        <f t="shared" si="16"/>
        <v xml:space="preserve">PRN </v>
      </c>
      <c r="B348" t="s">
        <v>286</v>
      </c>
      <c r="C348" t="e">
        <f ca="1">_xll.BDP(B348, "rr902")</f>
        <v>#NAME?</v>
      </c>
      <c r="D348" t="e">
        <f ca="1">_xll.BDP(B348, "interval_percent_change", "start_date_override", TEXT($A$2, "YYYYMMDD"), "end_date_override", TEXT($A$1, "YYYYMMDD"), "market_data_override", "Px_last")</f>
        <v>#NAME?</v>
      </c>
      <c r="E348" t="s">
        <v>10</v>
      </c>
      <c r="F348" t="s">
        <v>894</v>
      </c>
      <c r="G348" t="str">
        <f t="shared" si="17"/>
        <v xml:space="preserve">PRN </v>
      </c>
    </row>
    <row r="349" spans="1:7" x14ac:dyDescent="0.4">
      <c r="A349" t="str">
        <f t="shared" si="16"/>
        <v>AIRR</v>
      </c>
      <c r="B349" t="s">
        <v>301</v>
      </c>
      <c r="C349" t="e">
        <f ca="1">_xll.BDP(B349, "rr902")</f>
        <v>#NAME?</v>
      </c>
      <c r="D349" t="e">
        <f ca="1">_xll.BDP(B349, "interval_percent_change", "start_date_override", TEXT($A$2, "YYYYMMDD"), "end_date_override", TEXT($A$1, "YYYYMMDD"), "market_data_override", "Px_last")</f>
        <v>#NAME?</v>
      </c>
      <c r="E349" t="s">
        <v>10</v>
      </c>
      <c r="F349" t="s">
        <v>894</v>
      </c>
      <c r="G349" t="str">
        <f t="shared" si="17"/>
        <v>AIRR</v>
      </c>
    </row>
    <row r="350" spans="1:7" x14ac:dyDescent="0.4">
      <c r="A350" t="str">
        <f t="shared" si="16"/>
        <v>PSCI</v>
      </c>
      <c r="B350" t="s">
        <v>314</v>
      </c>
      <c r="C350" t="e">
        <f ca="1">_xll.BDP(B350, "rr902")</f>
        <v>#NAME?</v>
      </c>
      <c r="D350" t="e">
        <f ca="1">_xll.BDP(B350, "interval_percent_change", "start_date_override", TEXT($A$2, "YYYYMMDD"), "end_date_override", TEXT($A$1, "YYYYMMDD"), "market_data_override", "Px_last")</f>
        <v>#NAME?</v>
      </c>
      <c r="E350" t="s">
        <v>10</v>
      </c>
      <c r="F350" t="s">
        <v>894</v>
      </c>
      <c r="G350" t="str">
        <f t="shared" si="17"/>
        <v>PSCI</v>
      </c>
    </row>
    <row r="351" spans="1:7" x14ac:dyDescent="0.4">
      <c r="A351" t="str">
        <f t="shared" si="16"/>
        <v>TPOR</v>
      </c>
      <c r="B351" t="s">
        <v>327</v>
      </c>
      <c r="C351" t="e">
        <f ca="1">_xll.BDP(B351, "rr902")</f>
        <v>#NAME?</v>
      </c>
      <c r="D351" t="e">
        <f ca="1">_xll.BDP(B351, "interval_percent_change", "start_date_override", TEXT($A$2, "YYYYMMDD"), "end_date_override", TEXT($A$1, "YYYYMMDD"), "market_data_override", "Px_last")</f>
        <v>#NAME?</v>
      </c>
      <c r="E351" t="s">
        <v>10</v>
      </c>
      <c r="F351" t="s">
        <v>894</v>
      </c>
      <c r="G351" t="str">
        <f t="shared" si="17"/>
        <v>TPOR</v>
      </c>
    </row>
    <row r="352" spans="1:7" x14ac:dyDescent="0.4">
      <c r="A352" t="str">
        <f t="shared" si="16"/>
        <v>DUSL</v>
      </c>
      <c r="B352" t="s">
        <v>341</v>
      </c>
      <c r="C352" t="e">
        <f ca="1">_xll.BDP(B352, "rr902")</f>
        <v>#NAME?</v>
      </c>
      <c r="D352" t="e">
        <f ca="1">_xll.BDP(B352, "interval_percent_change", "start_date_override", TEXT($A$2, "YYYYMMDD"), "end_date_override", TEXT($A$1, "YYYYMMDD"), "market_data_override", "Px_last")</f>
        <v>#NAME?</v>
      </c>
      <c r="E352" t="s">
        <v>10</v>
      </c>
      <c r="F352" t="s">
        <v>894</v>
      </c>
      <c r="G352" t="str">
        <f t="shared" si="17"/>
        <v>DUSL</v>
      </c>
    </row>
    <row r="353" spans="1:7" x14ac:dyDescent="0.4">
      <c r="A353" t="str">
        <f t="shared" si="16"/>
        <v xml:space="preserve">EVX </v>
      </c>
      <c r="B353" t="s">
        <v>354</v>
      </c>
      <c r="C353" t="e">
        <f ca="1">_xll.BDP(B353, "rr902")</f>
        <v>#NAME?</v>
      </c>
      <c r="D353" t="e">
        <f ca="1">_xll.BDP(B353, "interval_percent_change", "start_date_override", TEXT($A$2, "YYYYMMDD"), "end_date_override", TEXT($A$1, "YYYYMMDD"), "market_data_override", "Px_last")</f>
        <v>#NAME?</v>
      </c>
      <c r="E353" t="s">
        <v>10</v>
      </c>
      <c r="F353" t="s">
        <v>894</v>
      </c>
      <c r="G353" t="str">
        <f t="shared" si="17"/>
        <v xml:space="preserve">EVX </v>
      </c>
    </row>
    <row r="354" spans="1:7" x14ac:dyDescent="0.4">
      <c r="A354" t="str">
        <f t="shared" si="16"/>
        <v>IVES</v>
      </c>
      <c r="B354" t="s">
        <v>367</v>
      </c>
      <c r="C354" t="e">
        <f ca="1">_xll.BDP(B354, "rr902")</f>
        <v>#NAME?</v>
      </c>
      <c r="D354" t="e">
        <f ca="1">_xll.BDP(B354, "interval_percent_change", "start_date_override", TEXT($A$2, "YYYYMMDD"), "end_date_override", TEXT($A$1, "YYYYMMDD"), "market_data_override", "Px_last")</f>
        <v>#NAME?</v>
      </c>
      <c r="E354" t="s">
        <v>10</v>
      </c>
      <c r="F354" t="s">
        <v>894</v>
      </c>
      <c r="G354" t="str">
        <f t="shared" si="17"/>
        <v>IVES</v>
      </c>
    </row>
    <row r="355" spans="1:7" x14ac:dyDescent="0.4">
      <c r="A355" t="str">
        <f t="shared" si="16"/>
        <v>JHMI</v>
      </c>
      <c r="B355" t="s">
        <v>378</v>
      </c>
      <c r="C355" t="e">
        <f ca="1">_xll.BDP(B355, "rr902")</f>
        <v>#NAME?</v>
      </c>
      <c r="D355" t="e">
        <f ca="1">_xll.BDP(B355, "interval_percent_change", "start_date_override", TEXT($A$2, "YYYYMMDD"), "end_date_override", TEXT($A$1, "YYYYMMDD"), "market_data_override", "Px_last")</f>
        <v>#NAME?</v>
      </c>
      <c r="E355" t="s">
        <v>10</v>
      </c>
      <c r="F355" t="s">
        <v>894</v>
      </c>
      <c r="G355" t="str">
        <f t="shared" si="17"/>
        <v>JHMI</v>
      </c>
    </row>
    <row r="356" spans="1:7" x14ac:dyDescent="0.4">
      <c r="A356" t="str">
        <f t="shared" si="16"/>
        <v xml:space="preserve">UXI </v>
      </c>
      <c r="B356" t="s">
        <v>390</v>
      </c>
      <c r="C356" t="e">
        <f ca="1">_xll.BDP(B356, "rr902")</f>
        <v>#NAME?</v>
      </c>
      <c r="D356" t="e">
        <f ca="1">_xll.BDP(B356, "interval_percent_change", "start_date_override", TEXT($A$2, "YYYYMMDD"), "end_date_override", TEXT($A$1, "YYYYMMDD"), "market_data_override", "Px_last")</f>
        <v>#NAME?</v>
      </c>
      <c r="E356" t="s">
        <v>10</v>
      </c>
      <c r="F356" t="s">
        <v>894</v>
      </c>
      <c r="G356" t="str">
        <f t="shared" si="17"/>
        <v xml:space="preserve">UXI </v>
      </c>
    </row>
    <row r="357" spans="1:7" x14ac:dyDescent="0.4">
      <c r="A357" t="str">
        <f t="shared" si="16"/>
        <v xml:space="preserve">FLM </v>
      </c>
      <c r="B357" t="s">
        <v>402</v>
      </c>
      <c r="C357" t="e">
        <f ca="1">_xll.BDP(B357, "rr902")</f>
        <v>#NAME?</v>
      </c>
      <c r="D357" t="e">
        <f ca="1">_xll.BDP(B357, "interval_percent_change", "start_date_override", TEXT($A$2, "YYYYMMDD"), "end_date_override", TEXT($A$1, "YYYYMMDD"), "market_data_override", "Px_last")</f>
        <v>#NAME?</v>
      </c>
      <c r="E357" t="s">
        <v>10</v>
      </c>
      <c r="F357" t="s">
        <v>894</v>
      </c>
      <c r="G357" t="str">
        <f t="shared" si="17"/>
        <v xml:space="preserve">FLM </v>
      </c>
    </row>
    <row r="358" spans="1:7" x14ac:dyDescent="0.4">
      <c r="A358" t="str">
        <f t="shared" si="16"/>
        <v>SHLD</v>
      </c>
      <c r="B358" t="s">
        <v>414</v>
      </c>
      <c r="C358" t="e">
        <f ca="1">_xll.BDP(B358, "rr902")</f>
        <v>#NAME?</v>
      </c>
      <c r="D358" t="e">
        <f ca="1">_xll.BDP(B358, "interval_percent_change", "start_date_override", TEXT($A$2, "YYYYMMDD"), "end_date_override", TEXT($A$1, "YYYYMMDD"), "market_data_override", "Px_last")</f>
        <v>#NAME?</v>
      </c>
      <c r="E358" t="s">
        <v>10</v>
      </c>
      <c r="F358" t="s">
        <v>894</v>
      </c>
      <c r="G358" t="str">
        <f t="shared" si="17"/>
        <v>SHLD</v>
      </c>
    </row>
    <row r="359" spans="1:7" x14ac:dyDescent="0.4">
      <c r="A359" t="str">
        <f t="shared" si="16"/>
        <v>CHII</v>
      </c>
      <c r="B359" t="s">
        <v>426</v>
      </c>
      <c r="C359" t="e">
        <f ca="1">_xll.BDP(B359, "rr902")</f>
        <v>#NAME?</v>
      </c>
      <c r="D359" t="e">
        <f ca="1">_xll.BDP(B359, "interval_percent_change", "start_date_override", TEXT($A$2, "YYYYMMDD"), "end_date_override", TEXT($A$1, "YYYYMMDD"), "market_data_override", "Px_last")</f>
        <v>#NAME?</v>
      </c>
      <c r="E359" t="s">
        <v>10</v>
      </c>
      <c r="F359" t="s">
        <v>894</v>
      </c>
      <c r="G359" t="str">
        <f t="shared" si="17"/>
        <v>CHII</v>
      </c>
    </row>
    <row r="360" spans="1:7" x14ac:dyDescent="0.4">
      <c r="A360" t="str">
        <f t="shared" si="16"/>
        <v xml:space="preserve">SIJ </v>
      </c>
      <c r="B360" t="s">
        <v>438</v>
      </c>
      <c r="C360" t="e">
        <f ca="1">_xll.BDP(B360, "rr902")</f>
        <v>#NAME?</v>
      </c>
      <c r="D360" t="e">
        <f ca="1">_xll.BDP(B360, "interval_percent_change", "start_date_override", TEXT($A$2, "YYYYMMDD"), "end_date_override", TEXT($A$1, "YYYYMMDD"), "market_data_override", "Px_last")</f>
        <v>#NAME?</v>
      </c>
      <c r="E360" t="s">
        <v>10</v>
      </c>
      <c r="F360" t="s">
        <v>894</v>
      </c>
      <c r="G360" t="str">
        <f t="shared" si="17"/>
        <v xml:space="preserve">SIJ </v>
      </c>
    </row>
    <row r="361" spans="1:7" x14ac:dyDescent="0.4">
      <c r="A361" t="str">
        <f t="shared" si="16"/>
        <v xml:space="preserve">GDX </v>
      </c>
      <c r="B361" t="s">
        <v>26</v>
      </c>
      <c r="C361" t="e">
        <f ca="1">_xll.BDP(B361, "rr902")</f>
        <v>#NAME?</v>
      </c>
      <c r="D361" t="e">
        <f ca="1">_xll.BDP(B361, "interval_percent_change", "start_date_override", TEXT($A$2, "YYYYMMDD"), "end_date_override", TEXT($A$1, "YYYYMMDD"), "market_data_override", "Px_last")</f>
        <v>#NAME?</v>
      </c>
      <c r="E361" t="s">
        <v>890</v>
      </c>
      <c r="F361" t="s">
        <v>894</v>
      </c>
      <c r="G361" t="e">
        <f t="shared" ref="G361" ca="1" si="19">A361&amp;" "&amp;ROUNDUP(D361, 2)&amp;"%"</f>
        <v>#NAME?</v>
      </c>
    </row>
    <row r="362" spans="1:7" x14ac:dyDescent="0.4">
      <c r="A362" t="str">
        <f t="shared" si="16"/>
        <v xml:space="preserve">XLB </v>
      </c>
      <c r="B362" t="s">
        <v>44</v>
      </c>
      <c r="C362" t="e">
        <f ca="1">_xll.BDP(B362, "rr902")</f>
        <v>#NAME?</v>
      </c>
      <c r="D362" t="e">
        <f ca="1">_xll.BDP(B362, "interval_percent_change", "start_date_override", TEXT($A$2, "YYYYMMDD"), "end_date_override", TEXT($A$1, "YYYYMMDD"), "market_data_override", "Px_last")</f>
        <v>#NAME?</v>
      </c>
      <c r="E362" t="s">
        <v>890</v>
      </c>
      <c r="F362" t="s">
        <v>894</v>
      </c>
      <c r="G362" t="str">
        <f t="shared" si="17"/>
        <v xml:space="preserve">XLB </v>
      </c>
    </row>
    <row r="363" spans="1:7" x14ac:dyDescent="0.4">
      <c r="A363" t="str">
        <f t="shared" si="16"/>
        <v>GDXJ</v>
      </c>
      <c r="B363" t="s">
        <v>60</v>
      </c>
      <c r="C363" t="e">
        <f ca="1">_xll.BDP(B363, "rr902")</f>
        <v>#NAME?</v>
      </c>
      <c r="D363" t="e">
        <f ca="1">_xll.BDP(B363, "interval_percent_change", "start_date_override", TEXT($A$2, "YYYYMMDD"), "end_date_override", TEXT($A$1, "YYYYMMDD"), "market_data_override", "Px_last")</f>
        <v>#NAME?</v>
      </c>
      <c r="E363" t="s">
        <v>890</v>
      </c>
      <c r="F363" t="s">
        <v>894</v>
      </c>
      <c r="G363" t="str">
        <f t="shared" si="17"/>
        <v>GDXJ</v>
      </c>
    </row>
    <row r="364" spans="1:7" x14ac:dyDescent="0.4">
      <c r="A364" t="str">
        <f t="shared" si="16"/>
        <v xml:space="preserve">VAW </v>
      </c>
      <c r="B364" t="s">
        <v>77</v>
      </c>
      <c r="C364" t="e">
        <f ca="1">_xll.BDP(B364, "rr902")</f>
        <v>#NAME?</v>
      </c>
      <c r="D364" t="e">
        <f ca="1">_xll.BDP(B364, "interval_percent_change", "start_date_override", TEXT($A$2, "YYYYMMDD"), "end_date_override", TEXT($A$1, "YYYYMMDD"), "market_data_override", "Px_last")</f>
        <v>#NAME?</v>
      </c>
      <c r="E364" t="s">
        <v>890</v>
      </c>
      <c r="F364" t="s">
        <v>894</v>
      </c>
      <c r="G364" t="str">
        <f t="shared" si="17"/>
        <v xml:space="preserve">VAW </v>
      </c>
    </row>
    <row r="365" spans="1:7" x14ac:dyDescent="0.4">
      <c r="A365" t="str">
        <f t="shared" si="16"/>
        <v xml:space="preserve">LIT </v>
      </c>
      <c r="B365" t="s">
        <v>93</v>
      </c>
      <c r="C365" t="e">
        <f ca="1">_xll.BDP(B365, "rr902")</f>
        <v>#NAME?</v>
      </c>
      <c r="D365" t="e">
        <f ca="1">_xll.BDP(B365, "interval_percent_change", "start_date_override", TEXT($A$2, "YYYYMMDD"), "end_date_override", TEXT($A$1, "YYYYMMDD"), "market_data_override", "Px_last")</f>
        <v>#NAME?</v>
      </c>
      <c r="E365" t="s">
        <v>890</v>
      </c>
      <c r="F365" t="s">
        <v>894</v>
      </c>
      <c r="G365" t="str">
        <f t="shared" si="17"/>
        <v xml:space="preserve">LIT </v>
      </c>
    </row>
    <row r="366" spans="1:7" x14ac:dyDescent="0.4">
      <c r="A366" t="str">
        <f t="shared" si="16"/>
        <v xml:space="preserve">XME </v>
      </c>
      <c r="B366" t="s">
        <v>109</v>
      </c>
      <c r="C366" t="e">
        <f ca="1">_xll.BDP(B366, "rr902")</f>
        <v>#NAME?</v>
      </c>
      <c r="D366" t="e">
        <f ca="1">_xll.BDP(B366, "interval_percent_change", "start_date_override", TEXT($A$2, "YYYYMMDD"), "end_date_override", TEXT($A$1, "YYYYMMDD"), "market_data_override", "Px_last")</f>
        <v>#NAME?</v>
      </c>
      <c r="E366" t="s">
        <v>890</v>
      </c>
      <c r="F366" t="s">
        <v>894</v>
      </c>
      <c r="G366" t="str">
        <f t="shared" si="17"/>
        <v xml:space="preserve">XME </v>
      </c>
    </row>
    <row r="367" spans="1:7" x14ac:dyDescent="0.4">
      <c r="A367" t="str">
        <f t="shared" si="16"/>
        <v xml:space="preserve">SIL </v>
      </c>
      <c r="B367" t="s">
        <v>126</v>
      </c>
      <c r="C367" t="e">
        <f ca="1">_xll.BDP(B367, "rr902")</f>
        <v>#NAME?</v>
      </c>
      <c r="D367" t="e">
        <f ca="1">_xll.BDP(B367, "interval_percent_change", "start_date_override", TEXT($A$2, "YYYYMMDD"), "end_date_override", TEXT($A$1, "YYYYMMDD"), "market_data_override", "Px_last")</f>
        <v>#NAME?</v>
      </c>
      <c r="E367" t="s">
        <v>890</v>
      </c>
      <c r="F367" t="s">
        <v>894</v>
      </c>
      <c r="G367" t="str">
        <f t="shared" si="17"/>
        <v xml:space="preserve">SIL </v>
      </c>
    </row>
    <row r="368" spans="1:7" x14ac:dyDescent="0.4">
      <c r="A368" t="str">
        <f t="shared" si="16"/>
        <v>PICK</v>
      </c>
      <c r="B368" t="s">
        <v>142</v>
      </c>
      <c r="C368" t="e">
        <f ca="1">_xll.BDP(B368, "rr902")</f>
        <v>#NAME?</v>
      </c>
      <c r="D368" t="e">
        <f ca="1">_xll.BDP(B368, "interval_percent_change", "start_date_override", TEXT($A$2, "YYYYMMDD"), "end_date_override", TEXT($A$1, "YYYYMMDD"), "market_data_override", "Px_last")</f>
        <v>#NAME?</v>
      </c>
      <c r="E368" t="s">
        <v>890</v>
      </c>
      <c r="F368" t="s">
        <v>894</v>
      </c>
      <c r="G368" t="str">
        <f t="shared" si="17"/>
        <v>PICK</v>
      </c>
    </row>
    <row r="369" spans="1:7" x14ac:dyDescent="0.4">
      <c r="A369" t="str">
        <f t="shared" si="16"/>
        <v>COPX</v>
      </c>
      <c r="B369" t="s">
        <v>158</v>
      </c>
      <c r="C369" t="e">
        <f ca="1">_xll.BDP(B369, "rr902")</f>
        <v>#NAME?</v>
      </c>
      <c r="D369" t="e">
        <f ca="1">_xll.BDP(B369, "interval_percent_change", "start_date_override", TEXT($A$2, "YYYYMMDD"), "end_date_override", TEXT($A$1, "YYYYMMDD"), "market_data_override", "Px_last")</f>
        <v>#NAME?</v>
      </c>
      <c r="E369" t="s">
        <v>890</v>
      </c>
      <c r="F369" t="s">
        <v>894</v>
      </c>
      <c r="G369" t="str">
        <f t="shared" si="17"/>
        <v>COPX</v>
      </c>
    </row>
    <row r="370" spans="1:7" x14ac:dyDescent="0.4">
      <c r="A370" t="str">
        <f t="shared" si="16"/>
        <v xml:space="preserve">MXI </v>
      </c>
      <c r="B370" t="s">
        <v>174</v>
      </c>
      <c r="C370" t="e">
        <f ca="1">_xll.BDP(B370, "rr902")</f>
        <v>#NAME?</v>
      </c>
      <c r="D370" t="e">
        <f ca="1">_xll.BDP(B370, "interval_percent_change", "start_date_override", TEXT($A$2, "YYYYMMDD"), "end_date_override", TEXT($A$1, "YYYYMMDD"), "market_data_override", "Px_last")</f>
        <v>#NAME?</v>
      </c>
      <c r="E370" t="s">
        <v>890</v>
      </c>
      <c r="F370" t="s">
        <v>894</v>
      </c>
      <c r="G370" t="str">
        <f t="shared" si="17"/>
        <v xml:space="preserve">MXI </v>
      </c>
    </row>
    <row r="371" spans="1:7" x14ac:dyDescent="0.4">
      <c r="A371" t="str">
        <f t="shared" si="16"/>
        <v>SILJ</v>
      </c>
      <c r="B371" t="s">
        <v>189</v>
      </c>
      <c r="C371" t="e">
        <f ca="1">_xll.BDP(B371, "rr902")</f>
        <v>#NAME?</v>
      </c>
      <c r="D371" t="e">
        <f ca="1">_xll.BDP(B371, "interval_percent_change", "start_date_override", TEXT($A$2, "YYYYMMDD"), "end_date_override", TEXT($A$1, "YYYYMMDD"), "market_data_override", "Px_last")</f>
        <v>#NAME?</v>
      </c>
      <c r="E371" t="s">
        <v>890</v>
      </c>
      <c r="F371" t="s">
        <v>894</v>
      </c>
      <c r="G371" t="str">
        <f t="shared" si="17"/>
        <v>SILJ</v>
      </c>
    </row>
    <row r="372" spans="1:7" x14ac:dyDescent="0.4">
      <c r="A372" t="str">
        <f t="shared" si="16"/>
        <v xml:space="preserve">IYM </v>
      </c>
      <c r="B372" t="s">
        <v>205</v>
      </c>
      <c r="C372" t="e">
        <f ca="1">_xll.BDP(B372, "rr902")</f>
        <v>#NAME?</v>
      </c>
      <c r="D372" t="e">
        <f ca="1">_xll.BDP(B372, "interval_percent_change", "start_date_override", TEXT($A$2, "YYYYMMDD"), "end_date_override", TEXT($A$1, "YYYYMMDD"), "market_data_override", "Px_last")</f>
        <v>#NAME?</v>
      </c>
      <c r="E372" t="s">
        <v>890</v>
      </c>
      <c r="F372" t="s">
        <v>894</v>
      </c>
      <c r="G372" t="str">
        <f t="shared" si="17"/>
        <v xml:space="preserve">IYM </v>
      </c>
    </row>
    <row r="373" spans="1:7" x14ac:dyDescent="0.4">
      <c r="A373" t="str">
        <f t="shared" si="16"/>
        <v>NUGT</v>
      </c>
      <c r="B373" t="s">
        <v>221</v>
      </c>
      <c r="C373" t="e">
        <f ca="1">_xll.BDP(B373, "rr902")</f>
        <v>#NAME?</v>
      </c>
      <c r="D373" t="e">
        <f ca="1">_xll.BDP(B373, "interval_percent_change", "start_date_override", TEXT($A$2, "YYYYMMDD"), "end_date_override", TEXT($A$1, "YYYYMMDD"), "market_data_override", "Px_last")</f>
        <v>#NAME?</v>
      </c>
      <c r="E373" t="s">
        <v>890</v>
      </c>
      <c r="F373" t="s">
        <v>894</v>
      </c>
      <c r="G373" t="str">
        <f t="shared" si="17"/>
        <v>NUGT</v>
      </c>
    </row>
    <row r="374" spans="1:7" x14ac:dyDescent="0.4">
      <c r="A374" t="str">
        <f t="shared" si="16"/>
        <v>REMX</v>
      </c>
      <c r="B374" t="s">
        <v>238</v>
      </c>
      <c r="C374" t="e">
        <f ca="1">_xll.BDP(B374, "rr902")</f>
        <v>#NAME?</v>
      </c>
      <c r="D374" t="e">
        <f ca="1">_xll.BDP(B374, "interval_percent_change", "start_date_override", TEXT($A$2, "YYYYMMDD"), "end_date_override", TEXT($A$1, "YYYYMMDD"), "market_data_override", "Px_last")</f>
        <v>#NAME?</v>
      </c>
      <c r="E374" t="s">
        <v>890</v>
      </c>
      <c r="F374" t="s">
        <v>894</v>
      </c>
      <c r="G374" t="str">
        <f t="shared" si="17"/>
        <v>REMX</v>
      </c>
    </row>
    <row r="375" spans="1:7" x14ac:dyDescent="0.4">
      <c r="A375" t="str">
        <f t="shared" si="16"/>
        <v xml:space="preserve">RTM </v>
      </c>
      <c r="B375" t="s">
        <v>254</v>
      </c>
      <c r="C375" t="e">
        <f ca="1">_xll.BDP(B375, "rr902")</f>
        <v>#NAME?</v>
      </c>
      <c r="D375" t="e">
        <f ca="1">_xll.BDP(B375, "interval_percent_change", "start_date_override", TEXT($A$2, "YYYYMMDD"), "end_date_override", TEXT($A$1, "YYYYMMDD"), "market_data_override", "Px_last")</f>
        <v>#NAME?</v>
      </c>
      <c r="E375" t="s">
        <v>890</v>
      </c>
      <c r="F375" t="s">
        <v>894</v>
      </c>
      <c r="G375" t="str">
        <f t="shared" si="17"/>
        <v xml:space="preserve">RTM </v>
      </c>
    </row>
    <row r="376" spans="1:7" x14ac:dyDescent="0.4">
      <c r="A376" t="str">
        <f t="shared" si="16"/>
        <v>FMAT</v>
      </c>
      <c r="B376" t="s">
        <v>271</v>
      </c>
      <c r="C376" t="e">
        <f ca="1">_xll.BDP(B376, "rr902")</f>
        <v>#NAME?</v>
      </c>
      <c r="D376" t="e">
        <f ca="1">_xll.BDP(B376, "interval_percent_change", "start_date_override", TEXT($A$2, "YYYYMMDD"), "end_date_override", TEXT($A$1, "YYYYMMDD"), "market_data_override", "Px_last")</f>
        <v>#NAME?</v>
      </c>
      <c r="E376" t="s">
        <v>890</v>
      </c>
      <c r="F376" t="s">
        <v>894</v>
      </c>
      <c r="G376" t="str">
        <f t="shared" si="17"/>
        <v>FMAT</v>
      </c>
    </row>
    <row r="377" spans="1:7" x14ac:dyDescent="0.4">
      <c r="A377" t="str">
        <f t="shared" si="16"/>
        <v>JNUG</v>
      </c>
      <c r="B377" t="s">
        <v>287</v>
      </c>
      <c r="C377" t="e">
        <f ca="1">_xll.BDP(B377, "rr902")</f>
        <v>#NAME?</v>
      </c>
      <c r="D377" t="e">
        <f ca="1">_xll.BDP(B377, "interval_percent_change", "start_date_override", TEXT($A$2, "YYYYMMDD"), "end_date_override", TEXT($A$1, "YYYYMMDD"), "market_data_override", "Px_last")</f>
        <v>#NAME?</v>
      </c>
      <c r="E377" t="s">
        <v>890</v>
      </c>
      <c r="F377" t="s">
        <v>894</v>
      </c>
      <c r="G377" t="str">
        <f t="shared" si="17"/>
        <v>JNUG</v>
      </c>
    </row>
    <row r="378" spans="1:7" x14ac:dyDescent="0.4">
      <c r="A378" t="str">
        <f t="shared" si="16"/>
        <v>RING</v>
      </c>
      <c r="B378" t="s">
        <v>302</v>
      </c>
      <c r="C378" t="e">
        <f ca="1">_xll.BDP(B378, "rr902")</f>
        <v>#NAME?</v>
      </c>
      <c r="D378" t="e">
        <f ca="1">_xll.BDP(B378, "interval_percent_change", "start_date_override", TEXT($A$2, "YYYYMMDD"), "end_date_override", TEXT($A$1, "YYYYMMDD"), "market_data_override", "Px_last")</f>
        <v>#NAME?</v>
      </c>
      <c r="E378" t="s">
        <v>890</v>
      </c>
      <c r="F378" t="s">
        <v>894</v>
      </c>
      <c r="G378" t="str">
        <f t="shared" si="17"/>
        <v>RING</v>
      </c>
    </row>
    <row r="379" spans="1:7" x14ac:dyDescent="0.4">
      <c r="A379" t="str">
        <f t="shared" si="16"/>
        <v xml:space="preserve">FXZ </v>
      </c>
      <c r="B379" t="s">
        <v>315</v>
      </c>
      <c r="C379" t="e">
        <f ca="1">_xll.BDP(B379, "rr902")</f>
        <v>#NAME?</v>
      </c>
      <c r="D379" t="e">
        <f ca="1">_xll.BDP(B379, "interval_percent_change", "start_date_override", TEXT($A$2, "YYYYMMDD"), "end_date_override", TEXT($A$1, "YYYYMMDD"), "market_data_override", "Px_last")</f>
        <v>#NAME?</v>
      </c>
      <c r="E379" t="s">
        <v>890</v>
      </c>
      <c r="F379" t="s">
        <v>894</v>
      </c>
      <c r="G379" t="str">
        <f t="shared" si="17"/>
        <v xml:space="preserve">FXZ </v>
      </c>
    </row>
    <row r="380" spans="1:7" x14ac:dyDescent="0.4">
      <c r="A380" t="str">
        <f t="shared" si="16"/>
        <v>WOOD</v>
      </c>
      <c r="B380" t="s">
        <v>328</v>
      </c>
      <c r="C380" t="e">
        <f ca="1">_xll.BDP(B380, "rr902")</f>
        <v>#NAME?</v>
      </c>
      <c r="D380" t="e">
        <f ca="1">_xll.BDP(B380, "interval_percent_change", "start_date_override", TEXT($A$2, "YYYYMMDD"), "end_date_override", TEXT($A$1, "YYYYMMDD"), "market_data_override", "Px_last")</f>
        <v>#NAME?</v>
      </c>
      <c r="E380" t="s">
        <v>890</v>
      </c>
      <c r="F380" t="s">
        <v>894</v>
      </c>
      <c r="G380" t="str">
        <f t="shared" si="17"/>
        <v>WOOD</v>
      </c>
    </row>
    <row r="381" spans="1:7" x14ac:dyDescent="0.4">
      <c r="A381" t="str">
        <f t="shared" si="16"/>
        <v>SLVP</v>
      </c>
      <c r="B381" t="s">
        <v>342</v>
      </c>
      <c r="C381" t="e">
        <f ca="1">_xll.BDP(B381, "rr902")</f>
        <v>#NAME?</v>
      </c>
      <c r="D381" t="e">
        <f ca="1">_xll.BDP(B381, "interval_percent_change", "start_date_override", TEXT($A$2, "YYYYMMDD"), "end_date_override", TEXT($A$1, "YYYYMMDD"), "market_data_override", "Px_last")</f>
        <v>#NAME?</v>
      </c>
      <c r="E381" t="s">
        <v>890</v>
      </c>
      <c r="F381" t="s">
        <v>894</v>
      </c>
      <c r="G381" t="str">
        <f t="shared" si="17"/>
        <v>SLVP</v>
      </c>
    </row>
    <row r="382" spans="1:7" x14ac:dyDescent="0.4">
      <c r="A382" t="str">
        <f t="shared" si="16"/>
        <v>SGDM</v>
      </c>
      <c r="B382" t="s">
        <v>355</v>
      </c>
      <c r="C382" t="e">
        <f ca="1">_xll.BDP(B382, "rr902")</f>
        <v>#NAME?</v>
      </c>
      <c r="D382" t="e">
        <f ca="1">_xll.BDP(B382, "interval_percent_change", "start_date_override", TEXT($A$2, "YYYYMMDD"), "end_date_override", TEXT($A$1, "YYYYMMDD"), "market_data_override", "Px_last")</f>
        <v>#NAME?</v>
      </c>
      <c r="E382" t="s">
        <v>890</v>
      </c>
      <c r="F382" t="s">
        <v>894</v>
      </c>
      <c r="G382" t="str">
        <f t="shared" si="17"/>
        <v>SGDM</v>
      </c>
    </row>
    <row r="383" spans="1:7" x14ac:dyDescent="0.4">
      <c r="A383" t="str">
        <f t="shared" si="16"/>
        <v xml:space="preserve">SLX </v>
      </c>
      <c r="B383" t="s">
        <v>368</v>
      </c>
      <c r="C383" t="e">
        <f ca="1">_xll.BDP(B383, "rr902")</f>
        <v>#NAME?</v>
      </c>
      <c r="D383" t="e">
        <f ca="1">_xll.BDP(B383, "interval_percent_change", "start_date_override", TEXT($A$2, "YYYYMMDD"), "end_date_override", TEXT($A$1, "YYYYMMDD"), "market_data_override", "Px_last")</f>
        <v>#NAME?</v>
      </c>
      <c r="E383" t="s">
        <v>890</v>
      </c>
      <c r="F383" t="s">
        <v>894</v>
      </c>
      <c r="G383" t="str">
        <f t="shared" si="17"/>
        <v xml:space="preserve">SLX </v>
      </c>
    </row>
    <row r="384" spans="1:7" x14ac:dyDescent="0.4">
      <c r="A384" t="str">
        <f t="shared" si="16"/>
        <v xml:space="preserve">PYZ </v>
      </c>
      <c r="B384" t="s">
        <v>379</v>
      </c>
      <c r="C384" t="e">
        <f ca="1">_xll.BDP(B384, "rr902")</f>
        <v>#NAME?</v>
      </c>
      <c r="D384" t="e">
        <f ca="1">_xll.BDP(B384, "interval_percent_change", "start_date_override", TEXT($A$2, "YYYYMMDD"), "end_date_override", TEXT($A$1, "YYYYMMDD"), "market_data_override", "Px_last")</f>
        <v>#NAME?</v>
      </c>
      <c r="E384" t="s">
        <v>890</v>
      </c>
      <c r="F384" t="s">
        <v>894</v>
      </c>
      <c r="G384" t="str">
        <f t="shared" si="17"/>
        <v xml:space="preserve">PYZ </v>
      </c>
    </row>
    <row r="385" spans="1:7" x14ac:dyDescent="0.4">
      <c r="A385" t="str">
        <f t="shared" si="16"/>
        <v>SGDJ</v>
      </c>
      <c r="B385" t="s">
        <v>391</v>
      </c>
      <c r="C385" t="e">
        <f ca="1">_xll.BDP(B385, "rr902")</f>
        <v>#NAME?</v>
      </c>
      <c r="D385" t="e">
        <f ca="1">_xll.BDP(B385, "interval_percent_change", "start_date_override", TEXT($A$2, "YYYYMMDD"), "end_date_override", TEXT($A$1, "YYYYMMDD"), "market_data_override", "Px_last")</f>
        <v>#NAME?</v>
      </c>
      <c r="E385" t="s">
        <v>890</v>
      </c>
      <c r="F385" t="s">
        <v>894</v>
      </c>
      <c r="G385" t="str">
        <f t="shared" si="17"/>
        <v>SGDJ</v>
      </c>
    </row>
    <row r="386" spans="1:7" x14ac:dyDescent="0.4">
      <c r="A386" t="str">
        <f t="shared" si="16"/>
        <v xml:space="preserve">CUT </v>
      </c>
      <c r="B386" t="s">
        <v>403</v>
      </c>
      <c r="C386" t="e">
        <f ca="1">_xll.BDP(B386, "rr902")</f>
        <v>#NAME?</v>
      </c>
      <c r="D386" t="e">
        <f ca="1">_xll.BDP(B386, "interval_percent_change", "start_date_override", TEXT($A$2, "YYYYMMDD"), "end_date_override", TEXT($A$1, "YYYYMMDD"), "market_data_override", "Px_last")</f>
        <v>#NAME?</v>
      </c>
      <c r="E386" t="s">
        <v>890</v>
      </c>
      <c r="F386" t="s">
        <v>894</v>
      </c>
      <c r="G386" t="str">
        <f t="shared" si="17"/>
        <v xml:space="preserve">CUT </v>
      </c>
    </row>
    <row r="387" spans="1:7" x14ac:dyDescent="0.4">
      <c r="A387" t="str">
        <f t="shared" si="16"/>
        <v>GOAU</v>
      </c>
      <c r="B387" t="s">
        <v>415</v>
      </c>
      <c r="C387" t="e">
        <f ca="1">_xll.BDP(B387, "rr902")</f>
        <v>#NAME?</v>
      </c>
      <c r="D387" t="e">
        <f ca="1">_xll.BDP(B387, "interval_percent_change", "start_date_override", TEXT($A$2, "YYYYMMDD"), "end_date_override", TEXT($A$1, "YYYYMMDD"), "market_data_override", "Px_last")</f>
        <v>#NAME?</v>
      </c>
      <c r="E387" t="s">
        <v>890</v>
      </c>
      <c r="F387" t="s">
        <v>894</v>
      </c>
      <c r="G387" t="str">
        <f t="shared" si="17"/>
        <v>GOAU</v>
      </c>
    </row>
    <row r="388" spans="1:7" x14ac:dyDescent="0.4">
      <c r="A388" t="str">
        <f t="shared" ref="A388:A432" si="20">LEFT(B388, 4)</f>
        <v>DUST</v>
      </c>
      <c r="B388" t="s">
        <v>427</v>
      </c>
      <c r="C388" t="e">
        <f ca="1">_xll.BDP(B388, "rr902")</f>
        <v>#NAME?</v>
      </c>
      <c r="D388" t="e">
        <f ca="1">_xll.BDP(B388, "interval_percent_change", "start_date_override", TEXT($A$2, "YYYYMMDD"), "end_date_override", TEXT($A$1, "YYYYMMDD"), "market_data_override", "Px_last")</f>
        <v>#NAME?</v>
      </c>
      <c r="E388" t="s">
        <v>890</v>
      </c>
      <c r="F388" t="s">
        <v>894</v>
      </c>
      <c r="G388" t="str">
        <f t="shared" si="17"/>
        <v>DUST</v>
      </c>
    </row>
    <row r="389" spans="1:7" x14ac:dyDescent="0.4">
      <c r="A389" t="str">
        <f t="shared" si="20"/>
        <v>JDST</v>
      </c>
      <c r="B389" t="s">
        <v>439</v>
      </c>
      <c r="C389" t="e">
        <f ca="1">_xll.BDP(B389, "rr902")</f>
        <v>#NAME?</v>
      </c>
      <c r="D389" t="e">
        <f ca="1">_xll.BDP(B389, "interval_percent_change", "start_date_override", TEXT($A$2, "YYYYMMDD"), "end_date_override", TEXT($A$1, "YYYYMMDD"), "market_data_override", "Px_last")</f>
        <v>#NAME?</v>
      </c>
      <c r="E389" t="s">
        <v>890</v>
      </c>
      <c r="F389" t="s">
        <v>894</v>
      </c>
      <c r="G389" t="str">
        <f t="shared" si="17"/>
        <v>JDST</v>
      </c>
    </row>
    <row r="390" spans="1:7" x14ac:dyDescent="0.4">
      <c r="A390" t="str">
        <f t="shared" si="20"/>
        <v xml:space="preserve">UYM </v>
      </c>
      <c r="B390" t="s">
        <v>449</v>
      </c>
      <c r="C390" t="e">
        <f ca="1">_xll.BDP(B390, "rr902")</f>
        <v>#NAME?</v>
      </c>
      <c r="D390" t="e">
        <f ca="1">_xll.BDP(B390, "interval_percent_change", "start_date_override", TEXT($A$2, "YYYYMMDD"), "end_date_override", TEXT($A$1, "YYYYMMDD"), "market_data_override", "Px_last")</f>
        <v>#NAME?</v>
      </c>
      <c r="E390" t="s">
        <v>890</v>
      </c>
      <c r="F390" t="s">
        <v>894</v>
      </c>
      <c r="G390" t="str">
        <f t="shared" si="17"/>
        <v xml:space="preserve">UYM </v>
      </c>
    </row>
    <row r="391" spans="1:7" x14ac:dyDescent="0.4">
      <c r="A391" t="str">
        <f t="shared" si="20"/>
        <v>GOEX</v>
      </c>
      <c r="B391" t="s">
        <v>460</v>
      </c>
      <c r="C391" t="e">
        <f ca="1">_xll.BDP(B391, "rr902")</f>
        <v>#NAME?</v>
      </c>
      <c r="D391" t="e">
        <f ca="1">_xll.BDP(B391, "interval_percent_change", "start_date_override", TEXT($A$2, "YYYYMMDD"), "end_date_override", TEXT($A$1, "YYYYMMDD"), "market_data_override", "Px_last")</f>
        <v>#NAME?</v>
      </c>
      <c r="E391" t="s">
        <v>890</v>
      </c>
      <c r="F391" t="s">
        <v>894</v>
      </c>
      <c r="G391" t="str">
        <f t="shared" si="17"/>
        <v>GOEX</v>
      </c>
    </row>
    <row r="392" spans="1:7" x14ac:dyDescent="0.4">
      <c r="A392" t="str">
        <f t="shared" si="20"/>
        <v>PSCM</v>
      </c>
      <c r="B392" t="s">
        <v>472</v>
      </c>
      <c r="C392" t="e">
        <f ca="1">_xll.BDP(B392, "rr902")</f>
        <v>#NAME?</v>
      </c>
      <c r="D392" t="e">
        <f ca="1">_xll.BDP(B392, "interval_percent_change", "start_date_override", TEXT($A$2, "YYYYMMDD"), "end_date_override", TEXT($A$1, "YYYYMMDD"), "market_data_override", "Px_last")</f>
        <v>#NAME?</v>
      </c>
      <c r="E392" t="s">
        <v>890</v>
      </c>
      <c r="F392" t="s">
        <v>894</v>
      </c>
      <c r="G392" t="str">
        <f t="shared" si="17"/>
        <v>PSCM</v>
      </c>
    </row>
    <row r="393" spans="1:7" x14ac:dyDescent="0.4">
      <c r="A393" t="str">
        <f t="shared" si="20"/>
        <v>JHMA</v>
      </c>
      <c r="B393" t="s">
        <v>483</v>
      </c>
      <c r="C393" t="e">
        <f ca="1">_xll.BDP(B393, "rr902")</f>
        <v>#NAME?</v>
      </c>
      <c r="D393" t="e">
        <f ca="1">_xll.BDP(B393, "interval_percent_change", "start_date_override", TEXT($A$2, "YYYYMMDD"), "end_date_override", TEXT($A$1, "YYYYMMDD"), "market_data_override", "Px_last")</f>
        <v>#NAME?</v>
      </c>
      <c r="E393" t="s">
        <v>890</v>
      </c>
      <c r="F393" t="s">
        <v>894</v>
      </c>
      <c r="G393" t="str">
        <f t="shared" ref="G393:G432" si="21">A393</f>
        <v>JHMA</v>
      </c>
    </row>
    <row r="394" spans="1:7" x14ac:dyDescent="0.4">
      <c r="A394" t="str">
        <f t="shared" si="20"/>
        <v>FTAG</v>
      </c>
      <c r="B394" t="s">
        <v>495</v>
      </c>
      <c r="C394" t="e">
        <f ca="1">_xll.BDP(B394, "rr902")</f>
        <v>#NAME?</v>
      </c>
      <c r="D394" t="e">
        <f ca="1">_xll.BDP(B394, "interval_percent_change", "start_date_override", TEXT($A$2, "YYYYMMDD"), "end_date_override", TEXT($A$1, "YYYYMMDD"), "market_data_override", "Px_last")</f>
        <v>#NAME?</v>
      </c>
      <c r="E394" t="s">
        <v>890</v>
      </c>
      <c r="F394" t="s">
        <v>894</v>
      </c>
      <c r="G394" t="str">
        <f t="shared" si="21"/>
        <v>FTAG</v>
      </c>
    </row>
    <row r="395" spans="1:7" x14ac:dyDescent="0.4">
      <c r="A395" t="str">
        <f t="shared" si="20"/>
        <v>GDXD</v>
      </c>
      <c r="B395" t="s">
        <v>506</v>
      </c>
      <c r="C395" t="e">
        <f ca="1">_xll.BDP(B395, "rr902")</f>
        <v>#NAME?</v>
      </c>
      <c r="D395" t="e">
        <f ca="1">_xll.BDP(B395, "interval_percent_change", "start_date_override", TEXT($A$2, "YYYYMMDD"), "end_date_override", TEXT($A$1, "YYYYMMDD"), "market_data_override", "Px_last")</f>
        <v>#NAME?</v>
      </c>
      <c r="E395" t="s">
        <v>890</v>
      </c>
      <c r="F395" t="s">
        <v>894</v>
      </c>
      <c r="G395" t="str">
        <f t="shared" si="21"/>
        <v>GDXD</v>
      </c>
    </row>
    <row r="396" spans="1:7" x14ac:dyDescent="0.4">
      <c r="A396" t="str">
        <f t="shared" si="20"/>
        <v>CHIM</v>
      </c>
      <c r="B396" t="s">
        <v>517</v>
      </c>
      <c r="C396" t="e">
        <f ca="1">_xll.BDP(B396, "rr902")</f>
        <v>#NAME?</v>
      </c>
      <c r="D396" t="e">
        <f ca="1">_xll.BDP(B396, "interval_percent_change", "start_date_override", TEXT($A$2, "YYYYMMDD"), "end_date_override", TEXT($A$1, "YYYYMMDD"), "market_data_override", "Px_last")</f>
        <v>#NAME?</v>
      </c>
      <c r="E396" t="s">
        <v>890</v>
      </c>
      <c r="F396" t="s">
        <v>894</v>
      </c>
      <c r="G396" t="str">
        <f t="shared" si="21"/>
        <v>CHIM</v>
      </c>
    </row>
    <row r="397" spans="1:7" x14ac:dyDescent="0.4">
      <c r="A397" t="str">
        <f t="shared" si="20"/>
        <v>GDXU</v>
      </c>
      <c r="B397" t="s">
        <v>528</v>
      </c>
      <c r="C397" t="e">
        <f ca="1">_xll.BDP(B397, "rr902")</f>
        <v>#NAME?</v>
      </c>
      <c r="D397" t="e">
        <f ca="1">_xll.BDP(B397, "interval_percent_change", "start_date_override", TEXT($A$2, "YYYYMMDD"), "end_date_override", TEXT($A$1, "YYYYMMDD"), "market_data_override", "Px_last")</f>
        <v>#NAME?</v>
      </c>
      <c r="E397" t="s">
        <v>890</v>
      </c>
      <c r="F397" t="s">
        <v>894</v>
      </c>
      <c r="G397" t="str">
        <f t="shared" si="21"/>
        <v>GDXU</v>
      </c>
    </row>
    <row r="398" spans="1:7" x14ac:dyDescent="0.4">
      <c r="A398" t="str">
        <f t="shared" si="20"/>
        <v xml:space="preserve">SMN </v>
      </c>
      <c r="B398" t="s">
        <v>539</v>
      </c>
      <c r="C398" t="e">
        <f ca="1">_xll.BDP(B398, "rr902")</f>
        <v>#NAME?</v>
      </c>
      <c r="D398" t="e">
        <f ca="1">_xll.BDP(B398, "interval_percent_change", "start_date_override", TEXT($A$2, "YYYYMMDD"), "end_date_override", TEXT($A$1, "YYYYMMDD"), "market_data_override", "Px_last")</f>
        <v>#NAME?</v>
      </c>
      <c r="E398" t="s">
        <v>890</v>
      </c>
      <c r="F398" t="s">
        <v>894</v>
      </c>
      <c r="G398" t="str">
        <f t="shared" si="21"/>
        <v xml:space="preserve">SMN </v>
      </c>
    </row>
    <row r="399" spans="1:7" x14ac:dyDescent="0.4">
      <c r="A399" t="str">
        <f t="shared" si="20"/>
        <v xml:space="preserve">SBM </v>
      </c>
      <c r="B399" t="s">
        <v>549</v>
      </c>
      <c r="C399" t="e">
        <f ca="1">_xll.BDP(B399, "rr902")</f>
        <v>#NAME?</v>
      </c>
      <c r="D399" t="e">
        <f ca="1">_xll.BDP(B399, "interval_percent_change", "start_date_override", TEXT($A$2, "YYYYMMDD"), "end_date_override", TEXT($A$1, "YYYYMMDD"), "market_data_override", "Px_last")</f>
        <v>#NAME?</v>
      </c>
      <c r="E399" t="s">
        <v>890</v>
      </c>
      <c r="F399" t="s">
        <v>894</v>
      </c>
      <c r="G399" t="str">
        <f t="shared" si="21"/>
        <v xml:space="preserve">SBM </v>
      </c>
    </row>
    <row r="400" spans="1:7" x14ac:dyDescent="0.4">
      <c r="A400" t="str">
        <f t="shared" si="20"/>
        <v xml:space="preserve">XLU </v>
      </c>
      <c r="B400" t="s">
        <v>27</v>
      </c>
      <c r="C400" t="e">
        <f ca="1">_xll.BDP(B400, "rr902")</f>
        <v>#NAME?</v>
      </c>
      <c r="D400" t="e">
        <f ca="1">_xll.BDP(B400, "interval_percent_change", "start_date_override", TEXT($A$2, "YYYYMMDD"), "end_date_override", TEXT($A$1, "YYYYMMDD"), "market_data_override", "Px_last")</f>
        <v>#NAME?</v>
      </c>
      <c r="E400" t="s">
        <v>12</v>
      </c>
      <c r="F400" t="s">
        <v>894</v>
      </c>
      <c r="G400" t="e">
        <f t="shared" ref="G400" ca="1" si="22">A400&amp;" "&amp;ROUNDUP(D400, 2)&amp;"%"</f>
        <v>#NAME?</v>
      </c>
    </row>
    <row r="401" spans="1:7" x14ac:dyDescent="0.4">
      <c r="A401" t="str">
        <f t="shared" si="20"/>
        <v xml:space="preserve">VPU </v>
      </c>
      <c r="B401" t="s">
        <v>45</v>
      </c>
      <c r="C401" t="e">
        <f ca="1">_xll.BDP(B401, "rr902")</f>
        <v>#NAME?</v>
      </c>
      <c r="D401" t="e">
        <f ca="1">_xll.BDP(B401, "interval_percent_change", "start_date_override", TEXT($A$2, "YYYYMMDD"), "end_date_override", TEXT($A$1, "YYYYMMDD"), "market_data_override", "Px_last")</f>
        <v>#NAME?</v>
      </c>
      <c r="E401" t="s">
        <v>12</v>
      </c>
      <c r="F401" t="s">
        <v>894</v>
      </c>
      <c r="G401" t="str">
        <f t="shared" si="21"/>
        <v xml:space="preserve">VPU </v>
      </c>
    </row>
    <row r="402" spans="1:7" x14ac:dyDescent="0.4">
      <c r="A402" t="str">
        <f t="shared" si="20"/>
        <v>FUTY</v>
      </c>
      <c r="B402" t="s">
        <v>61</v>
      </c>
      <c r="C402" t="e">
        <f ca="1">_xll.BDP(B402, "rr902")</f>
        <v>#NAME?</v>
      </c>
      <c r="D402" t="e">
        <f ca="1">_xll.BDP(B402, "interval_percent_change", "start_date_override", TEXT($A$2, "YYYYMMDD"), "end_date_override", TEXT($A$1, "YYYYMMDD"), "market_data_override", "Px_last")</f>
        <v>#NAME?</v>
      </c>
      <c r="E402" t="s">
        <v>12</v>
      </c>
      <c r="F402" t="s">
        <v>894</v>
      </c>
      <c r="G402" t="str">
        <f t="shared" si="21"/>
        <v>FUTY</v>
      </c>
    </row>
    <row r="403" spans="1:7" x14ac:dyDescent="0.4">
      <c r="A403" t="str">
        <f t="shared" si="20"/>
        <v xml:space="preserve">IDU </v>
      </c>
      <c r="B403" t="s">
        <v>78</v>
      </c>
      <c r="C403" t="e">
        <f ca="1">_xll.BDP(B403, "rr902")</f>
        <v>#NAME?</v>
      </c>
      <c r="D403" t="e">
        <f ca="1">_xll.BDP(B403, "interval_percent_change", "start_date_override", TEXT($A$2, "YYYYMMDD"), "end_date_override", TEXT($A$1, "YYYYMMDD"), "market_data_override", "Px_last")</f>
        <v>#NAME?</v>
      </c>
      <c r="E403" t="s">
        <v>12</v>
      </c>
      <c r="F403" t="s">
        <v>894</v>
      </c>
      <c r="G403" t="str">
        <f t="shared" si="21"/>
        <v xml:space="preserve">IDU </v>
      </c>
    </row>
    <row r="404" spans="1:7" x14ac:dyDescent="0.4">
      <c r="A404" t="str">
        <f t="shared" si="20"/>
        <v xml:space="preserve">RYU </v>
      </c>
      <c r="B404" t="s">
        <v>94</v>
      </c>
      <c r="C404" t="e">
        <f ca="1">_xll.BDP(B404, "rr902")</f>
        <v>#NAME?</v>
      </c>
      <c r="D404" t="e">
        <f ca="1">_xll.BDP(B404, "interval_percent_change", "start_date_override", TEXT($A$2, "YYYYMMDD"), "end_date_override", TEXT($A$1, "YYYYMMDD"), "market_data_override", "Px_last")</f>
        <v>#NAME?</v>
      </c>
      <c r="E404" t="s">
        <v>12</v>
      </c>
      <c r="F404" t="s">
        <v>894</v>
      </c>
      <c r="G404" t="str">
        <f t="shared" si="21"/>
        <v xml:space="preserve">RYU </v>
      </c>
    </row>
    <row r="405" spans="1:7" x14ac:dyDescent="0.4">
      <c r="A405" t="str">
        <f t="shared" si="20"/>
        <v xml:space="preserve">FXU </v>
      </c>
      <c r="B405" t="s">
        <v>110</v>
      </c>
      <c r="C405" t="e">
        <f ca="1">_xll.BDP(B405, "rr902")</f>
        <v>#NAME?</v>
      </c>
      <c r="D405" t="e">
        <f ca="1">_xll.BDP(B405, "interval_percent_change", "start_date_override", TEXT($A$2, "YYYYMMDD"), "end_date_override", TEXT($A$1, "YYYYMMDD"), "market_data_override", "Px_last")</f>
        <v>#NAME?</v>
      </c>
      <c r="E405" t="s">
        <v>12</v>
      </c>
      <c r="F405" t="s">
        <v>894</v>
      </c>
      <c r="G405" t="str">
        <f t="shared" si="21"/>
        <v xml:space="preserve">FXU </v>
      </c>
    </row>
    <row r="406" spans="1:7" x14ac:dyDescent="0.4">
      <c r="A406" t="str">
        <f t="shared" si="20"/>
        <v xml:space="preserve">JXI </v>
      </c>
      <c r="B406" t="s">
        <v>127</v>
      </c>
      <c r="C406" t="e">
        <f ca="1">_xll.BDP(B406, "rr902")</f>
        <v>#NAME?</v>
      </c>
      <c r="D406" t="e">
        <f ca="1">_xll.BDP(B406, "interval_percent_change", "start_date_override", TEXT($A$2, "YYYYMMDD"), "end_date_override", TEXT($A$1, "YYYYMMDD"), "market_data_override", "Px_last")</f>
        <v>#NAME?</v>
      </c>
      <c r="E406" t="s">
        <v>12</v>
      </c>
      <c r="F406" t="s">
        <v>894</v>
      </c>
      <c r="G406" t="str">
        <f t="shared" si="21"/>
        <v xml:space="preserve">JXI </v>
      </c>
    </row>
    <row r="407" spans="1:7" x14ac:dyDescent="0.4">
      <c r="A407" t="str">
        <f t="shared" si="20"/>
        <v xml:space="preserve">PUI </v>
      </c>
      <c r="B407" t="s">
        <v>143</v>
      </c>
      <c r="C407" t="e">
        <f ca="1">_xll.BDP(B407, "rr902")</f>
        <v>#NAME?</v>
      </c>
      <c r="D407" t="e">
        <f ca="1">_xll.BDP(B407, "interval_percent_change", "start_date_override", TEXT($A$2, "YYYYMMDD"), "end_date_override", TEXT($A$1, "YYYYMMDD"), "market_data_override", "Px_last")</f>
        <v>#NAME?</v>
      </c>
      <c r="E407" t="s">
        <v>12</v>
      </c>
      <c r="F407" t="s">
        <v>894</v>
      </c>
      <c r="G407" t="str">
        <f t="shared" si="21"/>
        <v xml:space="preserve">PUI </v>
      </c>
    </row>
    <row r="408" spans="1:7" x14ac:dyDescent="0.4">
      <c r="A408" t="str">
        <f t="shared" si="20"/>
        <v>EBLU</v>
      </c>
      <c r="B408" t="s">
        <v>159</v>
      </c>
      <c r="C408" t="e">
        <f ca="1">_xll.BDP(B408, "rr902")</f>
        <v>#NAME?</v>
      </c>
      <c r="D408" t="e">
        <f ca="1">_xll.BDP(B408, "interval_percent_change", "start_date_override", TEXT($A$2, "YYYYMMDD"), "end_date_override", TEXT($A$1, "YYYYMMDD"), "market_data_override", "Px_last")</f>
        <v>#NAME?</v>
      </c>
      <c r="E408" t="s">
        <v>12</v>
      </c>
      <c r="F408" t="s">
        <v>894</v>
      </c>
      <c r="G408" t="str">
        <f t="shared" si="21"/>
        <v>EBLU</v>
      </c>
    </row>
    <row r="409" spans="1:7" x14ac:dyDescent="0.4">
      <c r="A409" t="str">
        <f t="shared" si="20"/>
        <v>UTES</v>
      </c>
      <c r="B409" t="s">
        <v>175</v>
      </c>
      <c r="C409" t="e">
        <f ca="1">_xll.BDP(B409, "rr902")</f>
        <v>#NAME?</v>
      </c>
      <c r="D409" t="e">
        <f ca="1">_xll.BDP(B409, "interval_percent_change", "start_date_override", TEXT($A$2, "YYYYMMDD"), "end_date_override", TEXT($A$1, "YYYYMMDD"), "market_data_override", "Px_last")</f>
        <v>#NAME?</v>
      </c>
      <c r="E409" t="s">
        <v>12</v>
      </c>
      <c r="F409" t="s">
        <v>894</v>
      </c>
      <c r="G409" t="str">
        <f t="shared" si="21"/>
        <v>UTES</v>
      </c>
    </row>
    <row r="410" spans="1:7" x14ac:dyDescent="0.4">
      <c r="A410" t="str">
        <f t="shared" si="20"/>
        <v>PSCU</v>
      </c>
      <c r="B410" t="s">
        <v>190</v>
      </c>
      <c r="C410" t="e">
        <f ca="1">_xll.BDP(B410, "rr902")</f>
        <v>#NAME?</v>
      </c>
      <c r="D410" t="e">
        <f ca="1">_xll.BDP(B410, "interval_percent_change", "start_date_override", TEXT($A$2, "YYYYMMDD"), "end_date_override", TEXT($A$1, "YYYYMMDD"), "market_data_override", "Px_last")</f>
        <v>#NAME?</v>
      </c>
      <c r="E410" t="s">
        <v>12</v>
      </c>
      <c r="F410" t="s">
        <v>894</v>
      </c>
      <c r="G410" t="str">
        <f t="shared" si="21"/>
        <v>PSCU</v>
      </c>
    </row>
    <row r="411" spans="1:7" x14ac:dyDescent="0.4">
      <c r="A411" t="str">
        <f t="shared" si="20"/>
        <v>UTSL</v>
      </c>
      <c r="B411" t="s">
        <v>206</v>
      </c>
      <c r="C411" t="e">
        <f ca="1">_xll.BDP(B411, "rr902")</f>
        <v>#NAME?</v>
      </c>
      <c r="D411" t="e">
        <f ca="1">_xll.BDP(B411, "interval_percent_change", "start_date_override", TEXT($A$2, "YYYYMMDD"), "end_date_override", TEXT($A$1, "YYYYMMDD"), "market_data_override", "Px_last")</f>
        <v>#NAME?</v>
      </c>
      <c r="E411" t="s">
        <v>12</v>
      </c>
      <c r="F411" t="s">
        <v>894</v>
      </c>
      <c r="G411" t="str">
        <f t="shared" si="21"/>
        <v>UTSL</v>
      </c>
    </row>
    <row r="412" spans="1:7" x14ac:dyDescent="0.4">
      <c r="A412" t="str">
        <f t="shared" si="20"/>
        <v>JHMU</v>
      </c>
      <c r="B412" t="s">
        <v>222</v>
      </c>
      <c r="C412" t="e">
        <f ca="1">_xll.BDP(B412, "rr902")</f>
        <v>#NAME?</v>
      </c>
      <c r="D412" t="e">
        <f ca="1">_xll.BDP(B412, "interval_percent_change", "start_date_override", TEXT($A$2, "YYYYMMDD"), "end_date_override", TEXT($A$1, "YYYYMMDD"), "market_data_override", "Px_last")</f>
        <v>#NAME?</v>
      </c>
      <c r="E412" t="s">
        <v>12</v>
      </c>
      <c r="F412" t="s">
        <v>894</v>
      </c>
      <c r="G412" t="str">
        <f t="shared" si="21"/>
        <v>JHMU</v>
      </c>
    </row>
    <row r="413" spans="1:7" x14ac:dyDescent="0.4">
      <c r="A413" t="str">
        <f t="shared" si="20"/>
        <v xml:space="preserve">UPW </v>
      </c>
      <c r="B413" t="s">
        <v>239</v>
      </c>
      <c r="C413" t="e">
        <f ca="1">_xll.BDP(B413, "rr902")</f>
        <v>#NAME?</v>
      </c>
      <c r="D413" t="e">
        <f ca="1">_xll.BDP(B413, "interval_percent_change", "start_date_override", TEXT($A$2, "YYYYMMDD"), "end_date_override", TEXT($A$1, "YYYYMMDD"), "market_data_override", "Px_last")</f>
        <v>#NAME?</v>
      </c>
      <c r="E413" t="s">
        <v>12</v>
      </c>
      <c r="F413" t="s">
        <v>894</v>
      </c>
      <c r="G413" t="str">
        <f t="shared" si="21"/>
        <v xml:space="preserve">UPW </v>
      </c>
    </row>
    <row r="414" spans="1:7" x14ac:dyDescent="0.4">
      <c r="A414" t="str">
        <f t="shared" si="20"/>
        <v>AQWA</v>
      </c>
      <c r="B414" t="s">
        <v>255</v>
      </c>
      <c r="C414" t="e">
        <f ca="1">_xll.BDP(B414, "rr902")</f>
        <v>#NAME?</v>
      </c>
      <c r="D414" t="e">
        <f ca="1">_xll.BDP(B414, "interval_percent_change", "start_date_override", TEXT($A$2, "YYYYMMDD"), "end_date_override", TEXT($A$1, "YYYYMMDD"), "market_data_override", "Px_last")</f>
        <v>#NAME?</v>
      </c>
      <c r="E414" t="s">
        <v>12</v>
      </c>
      <c r="F414" t="s">
        <v>894</v>
      </c>
      <c r="G414" t="str">
        <f t="shared" si="21"/>
        <v>AQWA</v>
      </c>
    </row>
    <row r="415" spans="1:7" x14ac:dyDescent="0.4">
      <c r="A415" t="str">
        <f t="shared" si="20"/>
        <v xml:space="preserve">SDP </v>
      </c>
      <c r="B415" t="s">
        <v>272</v>
      </c>
      <c r="C415" t="e">
        <f ca="1">_xll.BDP(B415, "rr902")</f>
        <v>#NAME?</v>
      </c>
      <c r="D415" t="e">
        <f ca="1">_xll.BDP(B415, "interval_percent_change", "start_date_override", TEXT($A$2, "YYYYMMDD"), "end_date_override", TEXT($A$1, "YYYYMMDD"), "market_data_override", "Px_last")</f>
        <v>#NAME?</v>
      </c>
      <c r="E415" t="s">
        <v>12</v>
      </c>
      <c r="F415" t="s">
        <v>894</v>
      </c>
      <c r="G415" t="str">
        <f t="shared" si="21"/>
        <v xml:space="preserve">SDP </v>
      </c>
    </row>
    <row r="416" spans="1:7" x14ac:dyDescent="0.4">
      <c r="A416" t="str">
        <f t="shared" si="20"/>
        <v>CHIU</v>
      </c>
      <c r="B416" t="s">
        <v>288</v>
      </c>
      <c r="C416" t="e">
        <f ca="1">_xll.BDP(B416, "rr902")</f>
        <v>#NAME?</v>
      </c>
      <c r="D416" t="e">
        <f ca="1">_xll.BDP(B416, "interval_percent_change", "start_date_override", TEXT($A$2, "YYYYMMDD"), "end_date_override", TEXT($A$1, "YYYYMMDD"), "market_data_override", "Px_last")</f>
        <v>#NAME?</v>
      </c>
      <c r="E416" t="s">
        <v>12</v>
      </c>
      <c r="F416" t="s">
        <v>894</v>
      </c>
      <c r="G416" t="str">
        <f t="shared" si="21"/>
        <v>CHIU</v>
      </c>
    </row>
    <row r="417" spans="1:7" x14ac:dyDescent="0.4">
      <c r="A417" t="str">
        <f t="shared" si="20"/>
        <v xml:space="preserve">XLP </v>
      </c>
      <c r="B417" t="s">
        <v>28</v>
      </c>
      <c r="C417" t="e">
        <f ca="1">_xll.BDP(B417, "rr902")</f>
        <v>#NAME?</v>
      </c>
      <c r="D417" t="e">
        <f ca="1">_xll.BDP(B417, "interval_percent_change", "start_date_override", TEXT($A$2, "YYYYMMDD"), "end_date_override", TEXT($A$1, "YYYYMMDD"), "market_data_override", "Px_last")</f>
        <v>#NAME?</v>
      </c>
      <c r="E417" t="s">
        <v>891</v>
      </c>
      <c r="F417" t="s">
        <v>894</v>
      </c>
      <c r="G417" t="str">
        <f t="shared" si="21"/>
        <v xml:space="preserve">XLP </v>
      </c>
    </row>
    <row r="418" spans="1:7" x14ac:dyDescent="0.4">
      <c r="A418" t="str">
        <f t="shared" si="20"/>
        <v xml:space="preserve">VDC </v>
      </c>
      <c r="B418" t="s">
        <v>46</v>
      </c>
      <c r="C418" t="e">
        <f ca="1">_xll.BDP(B418, "rr902")</f>
        <v>#NAME?</v>
      </c>
      <c r="D418" t="e">
        <f ca="1">_xll.BDP(B418, "interval_percent_change", "start_date_override", TEXT($A$2, "YYYYMMDD"), "end_date_override", TEXT($A$1, "YYYYMMDD"), "market_data_override", "Px_last")</f>
        <v>#NAME?</v>
      </c>
      <c r="E418" t="s">
        <v>891</v>
      </c>
      <c r="F418" t="s">
        <v>894</v>
      </c>
      <c r="G418" t="str">
        <f t="shared" si="21"/>
        <v xml:space="preserve">VDC </v>
      </c>
    </row>
    <row r="419" spans="1:7" x14ac:dyDescent="0.4">
      <c r="A419" t="str">
        <f t="shared" si="20"/>
        <v>FSTA</v>
      </c>
      <c r="B419" t="s">
        <v>62</v>
      </c>
      <c r="C419" t="e">
        <f ca="1">_xll.BDP(B419, "rr902")</f>
        <v>#NAME?</v>
      </c>
      <c r="D419" t="e">
        <f ca="1">_xll.BDP(B419, "interval_percent_change", "start_date_override", TEXT($A$2, "YYYYMMDD"), "end_date_override", TEXT($A$1, "YYYYMMDD"), "market_data_override", "Px_last")</f>
        <v>#NAME?</v>
      </c>
      <c r="E419" t="s">
        <v>891</v>
      </c>
      <c r="F419" t="s">
        <v>894</v>
      </c>
      <c r="G419" t="str">
        <f t="shared" si="21"/>
        <v>FSTA</v>
      </c>
    </row>
    <row r="420" spans="1:7" x14ac:dyDescent="0.4">
      <c r="A420" t="str">
        <f t="shared" si="20"/>
        <v xml:space="preserve">IYK </v>
      </c>
      <c r="B420" t="s">
        <v>79</v>
      </c>
      <c r="C420" t="e">
        <f ca="1">_xll.BDP(B420, "rr902")</f>
        <v>#NAME?</v>
      </c>
      <c r="D420" t="e">
        <f ca="1">_xll.BDP(B420, "interval_percent_change", "start_date_override", TEXT($A$2, "YYYYMMDD"), "end_date_override", TEXT($A$1, "YYYYMMDD"), "market_data_override", "Px_last")</f>
        <v>#NAME?</v>
      </c>
      <c r="E420" t="s">
        <v>891</v>
      </c>
      <c r="F420" t="s">
        <v>894</v>
      </c>
      <c r="G420" t="str">
        <f t="shared" si="21"/>
        <v xml:space="preserve">IYK </v>
      </c>
    </row>
    <row r="421" spans="1:7" x14ac:dyDescent="0.4">
      <c r="A421" t="str">
        <f t="shared" si="20"/>
        <v xml:space="preserve">KXI </v>
      </c>
      <c r="B421" t="s">
        <v>95</v>
      </c>
      <c r="C421" t="e">
        <f ca="1">_xll.BDP(B421, "rr902")</f>
        <v>#NAME?</v>
      </c>
      <c r="D421" t="e">
        <f ca="1">_xll.BDP(B421, "interval_percent_change", "start_date_override", TEXT($A$2, "YYYYMMDD"), "end_date_override", TEXT($A$1, "YYYYMMDD"), "market_data_override", "Px_last")</f>
        <v>#NAME?</v>
      </c>
      <c r="E421" t="s">
        <v>891</v>
      </c>
      <c r="F421" t="s">
        <v>894</v>
      </c>
      <c r="G421" t="str">
        <f t="shared" si="21"/>
        <v xml:space="preserve">KXI </v>
      </c>
    </row>
    <row r="422" spans="1:7" x14ac:dyDescent="0.4">
      <c r="A422" t="str">
        <f t="shared" si="20"/>
        <v xml:space="preserve">RHS </v>
      </c>
      <c r="B422" t="s">
        <v>111</v>
      </c>
      <c r="C422" t="e">
        <f ca="1">_xll.BDP(B422, "rr902")</f>
        <v>#NAME?</v>
      </c>
      <c r="D422" t="e">
        <f ca="1">_xll.BDP(B422, "interval_percent_change", "start_date_override", TEXT($A$2, "YYYYMMDD"), "end_date_override", TEXT($A$1, "YYYYMMDD"), "market_data_override", "Px_last")</f>
        <v>#NAME?</v>
      </c>
      <c r="E422" t="s">
        <v>891</v>
      </c>
      <c r="F422" t="s">
        <v>894</v>
      </c>
      <c r="G422" t="str">
        <f t="shared" si="21"/>
        <v xml:space="preserve">RHS </v>
      </c>
    </row>
    <row r="423" spans="1:7" x14ac:dyDescent="0.4">
      <c r="A423" t="str">
        <f t="shared" si="20"/>
        <v xml:space="preserve">FXG </v>
      </c>
      <c r="B423" t="s">
        <v>128</v>
      </c>
      <c r="C423" t="e">
        <f ca="1">_xll.BDP(B423, "rr902")</f>
        <v>#NAME?</v>
      </c>
      <c r="D423" t="e">
        <f ca="1">_xll.BDP(B423, "interval_percent_change", "start_date_override", TEXT($A$2, "YYYYMMDD"), "end_date_override", TEXT($A$1, "YYYYMMDD"), "market_data_override", "Px_last")</f>
        <v>#NAME?</v>
      </c>
      <c r="E423" t="s">
        <v>891</v>
      </c>
      <c r="F423" t="s">
        <v>894</v>
      </c>
      <c r="G423" t="str">
        <f t="shared" si="21"/>
        <v xml:space="preserve">FXG </v>
      </c>
    </row>
    <row r="424" spans="1:7" x14ac:dyDescent="0.4">
      <c r="A424" t="str">
        <f t="shared" si="20"/>
        <v xml:space="preserve">PSL </v>
      </c>
      <c r="B424" t="s">
        <v>144</v>
      </c>
      <c r="C424" t="e">
        <f ca="1">_xll.BDP(B424, "rr902")</f>
        <v>#NAME?</v>
      </c>
      <c r="D424" t="e">
        <f ca="1">_xll.BDP(B424, "interval_percent_change", "start_date_override", TEXT($A$2, "YYYYMMDD"), "end_date_override", TEXT($A$1, "YYYYMMDD"), "market_data_override", "Px_last")</f>
        <v>#NAME?</v>
      </c>
      <c r="E424" t="s">
        <v>891</v>
      </c>
      <c r="F424" t="s">
        <v>894</v>
      </c>
      <c r="G424" t="str">
        <f t="shared" si="21"/>
        <v xml:space="preserve">PSL </v>
      </c>
    </row>
    <row r="425" spans="1:7" x14ac:dyDescent="0.4">
      <c r="A425" t="str">
        <f t="shared" si="20"/>
        <v xml:space="preserve">PBJ </v>
      </c>
      <c r="B425" t="s">
        <v>160</v>
      </c>
      <c r="C425" t="e">
        <f ca="1">_xll.BDP(B425, "rr902")</f>
        <v>#NAME?</v>
      </c>
      <c r="D425" t="e">
        <f ca="1">_xll.BDP(B425, "interval_percent_change", "start_date_override", TEXT($A$2, "YYYYMMDD"), "end_date_override", TEXT($A$1, "YYYYMMDD"), "market_data_override", "Px_last")</f>
        <v>#NAME?</v>
      </c>
      <c r="E425" t="s">
        <v>891</v>
      </c>
      <c r="F425" t="s">
        <v>894</v>
      </c>
      <c r="G425" t="str">
        <f t="shared" si="21"/>
        <v xml:space="preserve">PBJ </v>
      </c>
    </row>
    <row r="426" spans="1:7" x14ac:dyDescent="0.4">
      <c r="A426" t="str">
        <f t="shared" si="20"/>
        <v>PSCC</v>
      </c>
      <c r="B426" t="s">
        <v>176</v>
      </c>
      <c r="C426" t="e">
        <f ca="1">_xll.BDP(B426, "rr902")</f>
        <v>#NAME?</v>
      </c>
      <c r="D426" t="e">
        <f ca="1">_xll.BDP(B426, "interval_percent_change", "start_date_override", TEXT($A$2, "YYYYMMDD"), "end_date_override", TEXT($A$1, "YYYYMMDD"), "market_data_override", "Px_last")</f>
        <v>#NAME?</v>
      </c>
      <c r="E426" t="s">
        <v>891</v>
      </c>
      <c r="F426" t="s">
        <v>894</v>
      </c>
      <c r="G426" t="str">
        <f t="shared" si="21"/>
        <v>PSCC</v>
      </c>
    </row>
    <row r="427" spans="1:7" x14ac:dyDescent="0.4">
      <c r="A427" t="str">
        <f t="shared" si="20"/>
        <v>JHMS</v>
      </c>
      <c r="B427" t="s">
        <v>191</v>
      </c>
      <c r="C427" t="e">
        <f ca="1">_xll.BDP(B427, "rr902")</f>
        <v>#NAME?</v>
      </c>
      <c r="D427" t="e">
        <f ca="1">_xll.BDP(B427, "interval_percent_change", "start_date_override", TEXT($A$2, "YYYYMMDD"), "end_date_override", TEXT($A$1, "YYYYMMDD"), "market_data_override", "Px_last")</f>
        <v>#NAME?</v>
      </c>
      <c r="E427" t="s">
        <v>891</v>
      </c>
      <c r="F427" t="s">
        <v>894</v>
      </c>
      <c r="G427" t="str">
        <f t="shared" si="21"/>
        <v>JHMS</v>
      </c>
    </row>
    <row r="428" spans="1:7" x14ac:dyDescent="0.4">
      <c r="A428" t="str">
        <f t="shared" si="20"/>
        <v>CHIS</v>
      </c>
      <c r="B428" t="s">
        <v>207</v>
      </c>
      <c r="C428" t="e">
        <f ca="1">_xll.BDP(B428, "rr902")</f>
        <v>#NAME?</v>
      </c>
      <c r="D428" t="e">
        <f ca="1">_xll.BDP(B428, "interval_percent_change", "start_date_override", TEXT($A$2, "YYYYMMDD"), "end_date_override", TEXT($A$1, "YYYYMMDD"), "market_data_override", "Px_last")</f>
        <v>#NAME?</v>
      </c>
      <c r="E428" t="s">
        <v>891</v>
      </c>
      <c r="F428" t="s">
        <v>894</v>
      </c>
      <c r="G428" t="str">
        <f t="shared" si="21"/>
        <v>CHIS</v>
      </c>
    </row>
    <row r="429" spans="1:7" x14ac:dyDescent="0.4">
      <c r="A429" t="str">
        <f t="shared" si="20"/>
        <v>IECS</v>
      </c>
      <c r="B429" t="s">
        <v>223</v>
      </c>
      <c r="C429" t="e">
        <f ca="1">_xll.BDP(B429, "rr902")</f>
        <v>#NAME?</v>
      </c>
      <c r="D429" t="e">
        <f ca="1">_xll.BDP(B429, "interval_percent_change", "start_date_override", TEXT($A$2, "YYYYMMDD"), "end_date_override", TEXT($A$1, "YYYYMMDD"), "market_data_override", "Px_last")</f>
        <v>#NAME?</v>
      </c>
      <c r="E429" t="s">
        <v>891</v>
      </c>
      <c r="F429" t="s">
        <v>894</v>
      </c>
      <c r="G429" t="str">
        <f t="shared" si="21"/>
        <v>IECS</v>
      </c>
    </row>
    <row r="430" spans="1:7" x14ac:dyDescent="0.4">
      <c r="A430" t="str">
        <f t="shared" si="20"/>
        <v xml:space="preserve">UGE </v>
      </c>
      <c r="B430" t="s">
        <v>240</v>
      </c>
      <c r="C430" t="e">
        <f ca="1">_xll.BDP(B430, "rr902")</f>
        <v>#NAME?</v>
      </c>
      <c r="D430" t="e">
        <f ca="1">_xll.BDP(B430, "interval_percent_change", "start_date_override", TEXT($A$2, "YYYYMMDD"), "end_date_override", TEXT($A$1, "YYYYMMDD"), "market_data_override", "Px_last")</f>
        <v>#NAME?</v>
      </c>
      <c r="E430" t="s">
        <v>891</v>
      </c>
      <c r="F430" t="s">
        <v>894</v>
      </c>
      <c r="G430" t="str">
        <f t="shared" si="21"/>
        <v xml:space="preserve">UGE </v>
      </c>
    </row>
    <row r="431" spans="1:7" x14ac:dyDescent="0.4">
      <c r="A431" t="str">
        <f t="shared" si="20"/>
        <v>FTXG</v>
      </c>
      <c r="B431" t="s">
        <v>256</v>
      </c>
      <c r="C431" t="e">
        <f ca="1">_xll.BDP(B431, "rr902")</f>
        <v>#NAME?</v>
      </c>
      <c r="D431" t="e">
        <f ca="1">_xll.BDP(B431, "interval_percent_change", "start_date_override", TEXT($A$2, "YYYYMMDD"), "end_date_override", TEXT($A$1, "YYYYMMDD"), "market_data_override", "Px_last")</f>
        <v>#NAME?</v>
      </c>
      <c r="E431" t="s">
        <v>891</v>
      </c>
      <c r="F431" t="s">
        <v>894</v>
      </c>
      <c r="G431" t="str">
        <f t="shared" si="21"/>
        <v>FTXG</v>
      </c>
    </row>
    <row r="432" spans="1:7" x14ac:dyDescent="0.4">
      <c r="A432" t="str">
        <f t="shared" si="20"/>
        <v xml:space="preserve">SZK </v>
      </c>
      <c r="B432" t="s">
        <v>273</v>
      </c>
      <c r="C432" t="e">
        <f ca="1">_xll.BDP(B432, "rr902")</f>
        <v>#NAME?</v>
      </c>
      <c r="D432" t="e">
        <f ca="1">_xll.BDP(B432, "interval_percent_change", "start_date_override", TEXT($A$2, "YYYYMMDD"), "end_date_override", TEXT($A$1, "YYYYMMDD"), "market_data_override", "Px_last")</f>
        <v>#NAME?</v>
      </c>
      <c r="E432" t="s">
        <v>891</v>
      </c>
      <c r="F432" t="s">
        <v>894</v>
      </c>
      <c r="G432" t="str">
        <f t="shared" si="21"/>
        <v xml:space="preserve">SZK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0"/>
  <sheetViews>
    <sheetView workbookViewId="0">
      <selection activeCell="C2" sqref="C2"/>
    </sheetView>
  </sheetViews>
  <sheetFormatPr defaultRowHeight="17.399999999999999" x14ac:dyDescent="0.4"/>
  <cols>
    <col min="2" max="2" width="17.19921875" bestFit="1" customWidth="1"/>
    <col min="3" max="3" width="12.69921875" bestFit="1" customWidth="1"/>
    <col min="4" max="4" width="15.19921875" bestFit="1" customWidth="1"/>
    <col min="5" max="5" width="11.5" bestFit="1" customWidth="1"/>
  </cols>
  <sheetData>
    <row r="1" spans="1:7" x14ac:dyDescent="0.4">
      <c r="A1" t="s">
        <v>0</v>
      </c>
      <c r="B1" t="s">
        <v>897</v>
      </c>
      <c r="C1" t="s">
        <v>895</v>
      </c>
      <c r="D1" t="s">
        <v>1466</v>
      </c>
      <c r="E1" t="s">
        <v>898</v>
      </c>
      <c r="F1" t="s">
        <v>899</v>
      </c>
      <c r="G1" t="s">
        <v>900</v>
      </c>
    </row>
    <row r="2" spans="1:7" x14ac:dyDescent="0.4">
      <c r="A2" t="s">
        <v>901</v>
      </c>
      <c r="B2" t="s">
        <v>19</v>
      </c>
      <c r="C2">
        <v>54966972656.25</v>
      </c>
      <c r="D2">
        <v>3.3720259335196068</v>
      </c>
      <c r="E2" t="s">
        <v>3</v>
      </c>
      <c r="F2" t="s">
        <v>902</v>
      </c>
      <c r="G2" t="s">
        <v>1471</v>
      </c>
    </row>
    <row r="3" spans="1:7" x14ac:dyDescent="0.4">
      <c r="A3" t="s">
        <v>903</v>
      </c>
      <c r="B3" t="s">
        <v>37</v>
      </c>
      <c r="C3">
        <v>48638726562.5</v>
      </c>
      <c r="D3">
        <v>3.4730386860944944</v>
      </c>
      <c r="E3" t="s">
        <v>3</v>
      </c>
      <c r="F3" t="s">
        <v>902</v>
      </c>
      <c r="G3" t="s">
        <v>1472</v>
      </c>
    </row>
    <row r="4" spans="1:7" x14ac:dyDescent="0.4">
      <c r="A4" t="s">
        <v>904</v>
      </c>
      <c r="B4" t="s">
        <v>53</v>
      </c>
      <c r="C4">
        <v>11139687500</v>
      </c>
      <c r="D4">
        <v>1.9388882071419842</v>
      </c>
      <c r="E4" t="s">
        <v>3</v>
      </c>
      <c r="F4" t="s">
        <v>902</v>
      </c>
      <c r="G4" t="s">
        <v>1473</v>
      </c>
    </row>
    <row r="5" spans="1:7" x14ac:dyDescent="0.4">
      <c r="A5" t="s">
        <v>905</v>
      </c>
      <c r="B5" t="s">
        <v>70</v>
      </c>
      <c r="C5">
        <v>9488959960.9375</v>
      </c>
      <c r="D5">
        <v>3.3342421416669454</v>
      </c>
      <c r="E5" t="s">
        <v>3</v>
      </c>
      <c r="F5" t="s">
        <v>902</v>
      </c>
      <c r="G5" t="s">
        <v>905</v>
      </c>
    </row>
    <row r="6" spans="1:7" x14ac:dyDescent="0.4">
      <c r="A6" t="s">
        <v>906</v>
      </c>
      <c r="B6" t="s">
        <v>86</v>
      </c>
      <c r="C6">
        <v>6963162109.375</v>
      </c>
      <c r="D6">
        <v>3.5871282704626548</v>
      </c>
      <c r="E6" t="s">
        <v>3</v>
      </c>
      <c r="F6" t="s">
        <v>902</v>
      </c>
      <c r="G6" t="s">
        <v>906</v>
      </c>
    </row>
    <row r="7" spans="1:7" x14ac:dyDescent="0.4">
      <c r="A7" t="s">
        <v>907</v>
      </c>
      <c r="B7" t="s">
        <v>102</v>
      </c>
      <c r="C7">
        <v>8973909179.6875</v>
      </c>
      <c r="D7">
        <v>10.245875734782883</v>
      </c>
      <c r="E7" t="s">
        <v>3</v>
      </c>
      <c r="F7" t="s">
        <v>902</v>
      </c>
      <c r="G7" t="s">
        <v>907</v>
      </c>
    </row>
    <row r="8" spans="1:7" x14ac:dyDescent="0.4">
      <c r="A8" t="s">
        <v>908</v>
      </c>
      <c r="B8" t="s">
        <v>119</v>
      </c>
      <c r="C8">
        <v>6923286132.8125</v>
      </c>
      <c r="D8">
        <v>3.4071417433338564</v>
      </c>
      <c r="E8" t="s">
        <v>3</v>
      </c>
      <c r="F8" t="s">
        <v>902</v>
      </c>
      <c r="G8" t="s">
        <v>908</v>
      </c>
    </row>
    <row r="9" spans="1:7" x14ac:dyDescent="0.4">
      <c r="A9" t="s">
        <v>909</v>
      </c>
      <c r="B9" t="s">
        <v>135</v>
      </c>
      <c r="C9">
        <v>6877291015.625</v>
      </c>
      <c r="D9">
        <v>9.8889095918108705</v>
      </c>
      <c r="E9" t="s">
        <v>3</v>
      </c>
      <c r="F9" t="s">
        <v>902</v>
      </c>
      <c r="G9" t="s">
        <v>909</v>
      </c>
    </row>
    <row r="10" spans="1:7" x14ac:dyDescent="0.4">
      <c r="A10" t="s">
        <v>910</v>
      </c>
      <c r="B10" t="s">
        <v>151</v>
      </c>
      <c r="C10">
        <v>6457134277.34375</v>
      </c>
      <c r="D10">
        <v>0.38719304095681634</v>
      </c>
      <c r="E10" t="s">
        <v>3</v>
      </c>
      <c r="F10" t="s">
        <v>902</v>
      </c>
      <c r="G10" t="s">
        <v>910</v>
      </c>
    </row>
    <row r="11" spans="1:7" x14ac:dyDescent="0.4">
      <c r="A11" t="s">
        <v>911</v>
      </c>
      <c r="B11" t="s">
        <v>168</v>
      </c>
      <c r="C11">
        <v>6236446777.34375</v>
      </c>
      <c r="D11">
        <v>4.341140288620756</v>
      </c>
      <c r="E11" t="s">
        <v>3</v>
      </c>
      <c r="F11" t="s">
        <v>902</v>
      </c>
      <c r="G11" t="s">
        <v>911</v>
      </c>
    </row>
    <row r="12" spans="1:7" x14ac:dyDescent="0.4">
      <c r="A12" t="s">
        <v>912</v>
      </c>
      <c r="B12" t="s">
        <v>63</v>
      </c>
      <c r="C12">
        <v>9264010742.1875</v>
      </c>
      <c r="D12">
        <v>7.1219103477167964</v>
      </c>
      <c r="E12" t="s">
        <v>3</v>
      </c>
      <c r="F12" t="s">
        <v>902</v>
      </c>
      <c r="G12" t="s">
        <v>912</v>
      </c>
    </row>
    <row r="13" spans="1:7" x14ac:dyDescent="0.4">
      <c r="A13" t="s">
        <v>913</v>
      </c>
      <c r="B13" t="s">
        <v>198</v>
      </c>
      <c r="C13">
        <v>4721043945.3125</v>
      </c>
      <c r="D13">
        <v>32.63378803777546</v>
      </c>
      <c r="E13" t="s">
        <v>3</v>
      </c>
      <c r="F13" t="s">
        <v>902</v>
      </c>
      <c r="G13" t="s">
        <v>913</v>
      </c>
    </row>
    <row r="14" spans="1:7" x14ac:dyDescent="0.4">
      <c r="A14" t="s">
        <v>914</v>
      </c>
      <c r="B14" t="s">
        <v>214</v>
      </c>
      <c r="C14">
        <v>5728870117.1875</v>
      </c>
      <c r="D14">
        <v>3.274892490903071</v>
      </c>
      <c r="E14" t="s">
        <v>3</v>
      </c>
      <c r="F14" t="s">
        <v>902</v>
      </c>
      <c r="G14" t="s">
        <v>914</v>
      </c>
    </row>
    <row r="15" spans="1:7" x14ac:dyDescent="0.4">
      <c r="A15" t="s">
        <v>915</v>
      </c>
      <c r="B15" t="s">
        <v>231</v>
      </c>
      <c r="C15">
        <v>5756008300.78125</v>
      </c>
      <c r="D15">
        <v>2.2773560451768269</v>
      </c>
      <c r="E15" t="s">
        <v>3</v>
      </c>
      <c r="F15" t="s">
        <v>902</v>
      </c>
      <c r="G15" t="s">
        <v>915</v>
      </c>
    </row>
    <row r="16" spans="1:7" x14ac:dyDescent="0.4">
      <c r="A16" t="s">
        <v>916</v>
      </c>
      <c r="B16" t="s">
        <v>247</v>
      </c>
      <c r="C16">
        <v>4100134277.34375</v>
      </c>
      <c r="D16">
        <v>4.746201860793783</v>
      </c>
      <c r="E16" t="s">
        <v>3</v>
      </c>
      <c r="F16" t="s">
        <v>902</v>
      </c>
      <c r="G16" t="s">
        <v>916</v>
      </c>
    </row>
    <row r="17" spans="1:7" x14ac:dyDescent="0.4">
      <c r="A17" t="s">
        <v>917</v>
      </c>
      <c r="B17" t="s">
        <v>264</v>
      </c>
      <c r="C17">
        <v>4030417480.46875</v>
      </c>
      <c r="D17">
        <v>3.6059090380365242</v>
      </c>
      <c r="E17" t="s">
        <v>3</v>
      </c>
      <c r="F17" t="s">
        <v>902</v>
      </c>
      <c r="G17" t="s">
        <v>917</v>
      </c>
    </row>
    <row r="18" spans="1:7" x14ac:dyDescent="0.4">
      <c r="A18" t="s">
        <v>918</v>
      </c>
      <c r="B18" t="s">
        <v>280</v>
      </c>
      <c r="C18">
        <v>5243866699.21875</v>
      </c>
      <c r="D18">
        <v>0.43821209465381872</v>
      </c>
      <c r="E18" t="s">
        <v>3</v>
      </c>
      <c r="F18" t="s">
        <v>902</v>
      </c>
      <c r="G18" t="s">
        <v>918</v>
      </c>
    </row>
    <row r="19" spans="1:7" x14ac:dyDescent="0.4">
      <c r="A19" t="s">
        <v>919</v>
      </c>
      <c r="B19" t="s">
        <v>295</v>
      </c>
      <c r="C19">
        <v>2886890380.859375</v>
      </c>
      <c r="D19">
        <v>4.3984546526245998</v>
      </c>
      <c r="E19" t="s">
        <v>3</v>
      </c>
      <c r="F19" t="s">
        <v>902</v>
      </c>
      <c r="G19" t="s">
        <v>919</v>
      </c>
    </row>
    <row r="20" spans="1:7" x14ac:dyDescent="0.4">
      <c r="A20" t="s">
        <v>920</v>
      </c>
      <c r="B20" t="s">
        <v>308</v>
      </c>
      <c r="C20">
        <v>2935217529.296875</v>
      </c>
      <c r="D20">
        <v>2.9181160406907387</v>
      </c>
      <c r="E20" t="s">
        <v>3</v>
      </c>
      <c r="F20" t="s">
        <v>902</v>
      </c>
      <c r="G20" t="s">
        <v>920</v>
      </c>
    </row>
    <row r="21" spans="1:7" x14ac:dyDescent="0.4">
      <c r="A21" t="s">
        <v>921</v>
      </c>
      <c r="B21" t="s">
        <v>321</v>
      </c>
      <c r="C21">
        <v>2477002197.265625</v>
      </c>
      <c r="D21">
        <v>0.71472019464720016</v>
      </c>
      <c r="E21" t="s">
        <v>3</v>
      </c>
      <c r="F21" t="s">
        <v>902</v>
      </c>
      <c r="G21" t="s">
        <v>921</v>
      </c>
    </row>
    <row r="22" spans="1:7" x14ac:dyDescent="0.4">
      <c r="A22" t="s">
        <v>922</v>
      </c>
      <c r="B22" t="s">
        <v>335</v>
      </c>
      <c r="C22">
        <v>3278209960.9375</v>
      </c>
      <c r="D22">
        <v>10.498170560090056</v>
      </c>
      <c r="E22" t="s">
        <v>3</v>
      </c>
      <c r="F22" t="s">
        <v>902</v>
      </c>
      <c r="G22" t="s">
        <v>922</v>
      </c>
    </row>
    <row r="23" spans="1:7" x14ac:dyDescent="0.4">
      <c r="A23" t="s">
        <v>923</v>
      </c>
      <c r="B23" t="s">
        <v>348</v>
      </c>
      <c r="C23">
        <v>1722020996.09375</v>
      </c>
      <c r="D23">
        <v>4.3327569548344025</v>
      </c>
      <c r="E23" t="s">
        <v>3</v>
      </c>
      <c r="F23" t="s">
        <v>902</v>
      </c>
      <c r="G23" t="s">
        <v>923</v>
      </c>
    </row>
    <row r="24" spans="1:7" x14ac:dyDescent="0.4">
      <c r="A24" t="s">
        <v>924</v>
      </c>
      <c r="B24" t="s">
        <v>112</v>
      </c>
      <c r="C24">
        <v>1583119995.1171875</v>
      </c>
      <c r="D24">
        <v>5.4358960944654307</v>
      </c>
      <c r="E24" t="s">
        <v>3</v>
      </c>
      <c r="F24" t="s">
        <v>902</v>
      </c>
      <c r="G24" t="s">
        <v>924</v>
      </c>
    </row>
    <row r="25" spans="1:7" x14ac:dyDescent="0.4">
      <c r="A25" t="s">
        <v>925</v>
      </c>
      <c r="B25" t="s">
        <v>208</v>
      </c>
      <c r="C25">
        <v>1291492065.4296875</v>
      </c>
      <c r="D25">
        <v>4.8741832874495392</v>
      </c>
      <c r="E25" t="s">
        <v>3</v>
      </c>
      <c r="F25" t="s">
        <v>902</v>
      </c>
      <c r="G25" t="s">
        <v>925</v>
      </c>
    </row>
    <row r="26" spans="1:7" x14ac:dyDescent="0.4">
      <c r="A26" t="s">
        <v>926</v>
      </c>
      <c r="B26" t="s">
        <v>384</v>
      </c>
      <c r="C26">
        <v>2413320068.359375</v>
      </c>
      <c r="D26">
        <v>5.693463903438853</v>
      </c>
      <c r="E26" t="s">
        <v>3</v>
      </c>
      <c r="F26" t="s">
        <v>902</v>
      </c>
      <c r="G26" t="s">
        <v>926</v>
      </c>
    </row>
    <row r="27" spans="1:7" x14ac:dyDescent="0.4">
      <c r="A27" t="s">
        <v>927</v>
      </c>
      <c r="B27" t="s">
        <v>397</v>
      </c>
      <c r="C27">
        <v>1507642211.9140625</v>
      </c>
      <c r="D27">
        <v>-0.85334753718900802</v>
      </c>
      <c r="E27" t="s">
        <v>3</v>
      </c>
      <c r="F27" t="s">
        <v>902</v>
      </c>
      <c r="G27" t="s">
        <v>927</v>
      </c>
    </row>
    <row r="28" spans="1:7" x14ac:dyDescent="0.4">
      <c r="A28" t="s">
        <v>928</v>
      </c>
      <c r="B28" t="s">
        <v>408</v>
      </c>
      <c r="C28">
        <v>1135750000</v>
      </c>
      <c r="D28">
        <v>-0.56687605331697621</v>
      </c>
      <c r="E28" t="s">
        <v>3</v>
      </c>
      <c r="F28" t="s">
        <v>902</v>
      </c>
      <c r="G28" t="s">
        <v>928</v>
      </c>
    </row>
    <row r="29" spans="1:7" x14ac:dyDescent="0.4">
      <c r="A29" t="s">
        <v>929</v>
      </c>
      <c r="B29" t="s">
        <v>420</v>
      </c>
      <c r="C29">
        <v>1426301391.6015625</v>
      </c>
      <c r="D29">
        <v>-1.3032483952538314</v>
      </c>
      <c r="E29" t="s">
        <v>3</v>
      </c>
      <c r="F29" t="s">
        <v>902</v>
      </c>
      <c r="G29" t="s">
        <v>929</v>
      </c>
    </row>
    <row r="30" spans="1:7" x14ac:dyDescent="0.4">
      <c r="A30" t="s">
        <v>930</v>
      </c>
      <c r="B30" t="s">
        <v>432</v>
      </c>
      <c r="C30">
        <v>1423049926.7578125</v>
      </c>
      <c r="D30">
        <v>1.5974416519506267</v>
      </c>
      <c r="E30" t="s">
        <v>3</v>
      </c>
      <c r="F30" t="s">
        <v>902</v>
      </c>
      <c r="G30" t="s">
        <v>930</v>
      </c>
    </row>
    <row r="31" spans="1:7" x14ac:dyDescent="0.4">
      <c r="A31" t="s">
        <v>931</v>
      </c>
      <c r="B31" t="s">
        <v>444</v>
      </c>
      <c r="C31">
        <v>1069914428.7109375</v>
      </c>
      <c r="D31">
        <v>1.1449315459251337</v>
      </c>
      <c r="E31" t="s">
        <v>3</v>
      </c>
      <c r="F31" t="s">
        <v>902</v>
      </c>
      <c r="G31" t="s">
        <v>931</v>
      </c>
    </row>
    <row r="32" spans="1:7" x14ac:dyDescent="0.4">
      <c r="A32" t="s">
        <v>932</v>
      </c>
      <c r="B32" t="s">
        <v>454</v>
      </c>
      <c r="C32">
        <v>1061100219.7265625</v>
      </c>
      <c r="D32">
        <v>5.0447412786927774</v>
      </c>
      <c r="E32" t="s">
        <v>3</v>
      </c>
      <c r="F32" t="s">
        <v>902</v>
      </c>
      <c r="G32" t="s">
        <v>932</v>
      </c>
    </row>
    <row r="33" spans="1:7" x14ac:dyDescent="0.4">
      <c r="A33" t="s">
        <v>933</v>
      </c>
      <c r="B33" t="s">
        <v>466</v>
      </c>
      <c r="C33">
        <v>1479443969.7265625</v>
      </c>
      <c r="D33">
        <v>8.6982061361890555</v>
      </c>
      <c r="E33" t="s">
        <v>3</v>
      </c>
      <c r="F33" t="s">
        <v>902</v>
      </c>
      <c r="G33" t="s">
        <v>933</v>
      </c>
    </row>
    <row r="34" spans="1:7" x14ac:dyDescent="0.4">
      <c r="A34" t="s">
        <v>934</v>
      </c>
      <c r="B34" t="s">
        <v>477</v>
      </c>
      <c r="C34">
        <v>1149789062.5</v>
      </c>
      <c r="D34">
        <v>7.05401572849666</v>
      </c>
      <c r="E34" t="s">
        <v>3</v>
      </c>
      <c r="F34" t="s">
        <v>902</v>
      </c>
      <c r="G34" t="s">
        <v>934</v>
      </c>
    </row>
    <row r="35" spans="1:7" x14ac:dyDescent="0.4">
      <c r="A35" t="s">
        <v>935</v>
      </c>
      <c r="B35" t="s">
        <v>489</v>
      </c>
      <c r="C35">
        <v>782687072.75390625</v>
      </c>
      <c r="D35">
        <v>4.8336257655671195</v>
      </c>
      <c r="E35" t="s">
        <v>3</v>
      </c>
      <c r="F35" t="s">
        <v>902</v>
      </c>
      <c r="G35" t="s">
        <v>935</v>
      </c>
    </row>
    <row r="36" spans="1:7" x14ac:dyDescent="0.4">
      <c r="A36" t="s">
        <v>936</v>
      </c>
      <c r="B36" t="s">
        <v>500</v>
      </c>
      <c r="C36">
        <v>873654052.734375</v>
      </c>
      <c r="D36">
        <v>10.871485352568806</v>
      </c>
      <c r="E36" t="s">
        <v>3</v>
      </c>
      <c r="F36" t="s">
        <v>902</v>
      </c>
      <c r="G36" t="s">
        <v>936</v>
      </c>
    </row>
    <row r="37" spans="1:7" x14ac:dyDescent="0.4">
      <c r="A37" t="s">
        <v>937</v>
      </c>
      <c r="B37" t="s">
        <v>511</v>
      </c>
      <c r="C37">
        <v>456563568.11523438</v>
      </c>
      <c r="D37">
        <v>-1.0814480427099038</v>
      </c>
      <c r="E37" t="s">
        <v>3</v>
      </c>
      <c r="F37" t="s">
        <v>902</v>
      </c>
      <c r="G37" t="s">
        <v>937</v>
      </c>
    </row>
    <row r="38" spans="1:7" x14ac:dyDescent="0.4">
      <c r="A38" t="s">
        <v>938</v>
      </c>
      <c r="B38" t="s">
        <v>522</v>
      </c>
      <c r="C38">
        <v>592507507.32421875</v>
      </c>
      <c r="D38">
        <v>0.54044976484516483</v>
      </c>
      <c r="E38" t="s">
        <v>3</v>
      </c>
      <c r="F38" t="s">
        <v>902</v>
      </c>
      <c r="G38" t="s">
        <v>938</v>
      </c>
    </row>
    <row r="39" spans="1:7" x14ac:dyDescent="0.4">
      <c r="A39" t="s">
        <v>939</v>
      </c>
      <c r="B39" t="s">
        <v>533</v>
      </c>
      <c r="C39">
        <v>745367980.95703125</v>
      </c>
      <c r="D39">
        <v>1.5731292517006845</v>
      </c>
      <c r="E39" t="s">
        <v>3</v>
      </c>
      <c r="F39" t="s">
        <v>902</v>
      </c>
      <c r="G39" t="s">
        <v>939</v>
      </c>
    </row>
    <row r="40" spans="1:7" x14ac:dyDescent="0.4">
      <c r="A40" t="s">
        <v>940</v>
      </c>
      <c r="B40" t="s">
        <v>544</v>
      </c>
      <c r="C40">
        <v>512265625</v>
      </c>
      <c r="D40">
        <v>6.2809341233879543</v>
      </c>
      <c r="E40" t="s">
        <v>3</v>
      </c>
      <c r="F40" t="s">
        <v>902</v>
      </c>
      <c r="G40" t="s">
        <v>940</v>
      </c>
    </row>
    <row r="41" spans="1:7" x14ac:dyDescent="0.4">
      <c r="A41" t="s">
        <v>941</v>
      </c>
      <c r="B41" t="s">
        <v>553</v>
      </c>
      <c r="C41">
        <v>455619995.1171875</v>
      </c>
      <c r="D41">
        <v>1.4661391668606063</v>
      </c>
      <c r="E41" t="s">
        <v>3</v>
      </c>
      <c r="F41" t="s">
        <v>902</v>
      </c>
      <c r="G41" t="s">
        <v>941</v>
      </c>
    </row>
    <row r="42" spans="1:7" x14ac:dyDescent="0.4">
      <c r="A42" t="s">
        <v>942</v>
      </c>
      <c r="B42" t="s">
        <v>561</v>
      </c>
      <c r="C42">
        <v>331718414.30664063</v>
      </c>
      <c r="D42">
        <v>0.33918294318899828</v>
      </c>
      <c r="E42" t="s">
        <v>3</v>
      </c>
      <c r="F42" t="s">
        <v>902</v>
      </c>
      <c r="G42" t="s">
        <v>942</v>
      </c>
    </row>
    <row r="43" spans="1:7" x14ac:dyDescent="0.4">
      <c r="A43" t="s">
        <v>943</v>
      </c>
      <c r="B43" t="s">
        <v>569</v>
      </c>
      <c r="C43">
        <v>394309509.27734375</v>
      </c>
      <c r="D43">
        <v>6.149039028416464</v>
      </c>
      <c r="E43" t="s">
        <v>3</v>
      </c>
      <c r="F43" t="s">
        <v>902</v>
      </c>
      <c r="G43" t="s">
        <v>943</v>
      </c>
    </row>
    <row r="44" spans="1:7" x14ac:dyDescent="0.4">
      <c r="A44" t="s">
        <v>944</v>
      </c>
      <c r="B44" t="s">
        <v>576</v>
      </c>
      <c r="C44">
        <v>487654754.63867188</v>
      </c>
      <c r="D44">
        <v>25.165888424674371</v>
      </c>
      <c r="E44" t="s">
        <v>3</v>
      </c>
      <c r="F44" t="s">
        <v>902</v>
      </c>
      <c r="G44" t="s">
        <v>944</v>
      </c>
    </row>
    <row r="45" spans="1:7" x14ac:dyDescent="0.4">
      <c r="A45" t="s">
        <v>945</v>
      </c>
      <c r="B45" t="s">
        <v>584</v>
      </c>
      <c r="C45">
        <v>201012008.66699219</v>
      </c>
      <c r="D45">
        <v>2.3086789226165094</v>
      </c>
      <c r="E45" t="s">
        <v>3</v>
      </c>
      <c r="F45" t="s">
        <v>902</v>
      </c>
      <c r="G45" t="s">
        <v>945</v>
      </c>
    </row>
    <row r="46" spans="1:7" x14ac:dyDescent="0.4">
      <c r="A46" t="s">
        <v>946</v>
      </c>
      <c r="B46" t="s">
        <v>592</v>
      </c>
      <c r="C46">
        <v>270799499.51171875</v>
      </c>
      <c r="D46">
        <v>3.7148602068173142</v>
      </c>
      <c r="E46" t="s">
        <v>3</v>
      </c>
      <c r="F46" t="s">
        <v>902</v>
      </c>
      <c r="G46" t="s">
        <v>946</v>
      </c>
    </row>
    <row r="47" spans="1:7" x14ac:dyDescent="0.4">
      <c r="A47" t="s">
        <v>947</v>
      </c>
      <c r="B47" t="s">
        <v>599</v>
      </c>
      <c r="C47">
        <v>112164215.08789063</v>
      </c>
      <c r="D47">
        <v>7.7010859027768159</v>
      </c>
      <c r="E47" t="s">
        <v>3</v>
      </c>
      <c r="F47" t="s">
        <v>902</v>
      </c>
      <c r="G47" t="s">
        <v>947</v>
      </c>
    </row>
    <row r="48" spans="1:7" x14ac:dyDescent="0.4">
      <c r="A48" t="s">
        <v>948</v>
      </c>
      <c r="B48" t="s">
        <v>257</v>
      </c>
      <c r="C48">
        <v>33112552.642822266</v>
      </c>
      <c r="D48">
        <v>6.4069080984863014</v>
      </c>
      <c r="E48" t="s">
        <v>3</v>
      </c>
      <c r="F48" t="s">
        <v>902</v>
      </c>
      <c r="G48" t="s">
        <v>948</v>
      </c>
    </row>
    <row r="49" spans="1:7" x14ac:dyDescent="0.4">
      <c r="A49" t="s">
        <v>949</v>
      </c>
      <c r="B49" t="s">
        <v>613</v>
      </c>
      <c r="C49">
        <v>190010803.22265625</v>
      </c>
      <c r="D49">
        <v>-0.31545741324921261</v>
      </c>
      <c r="E49" t="s">
        <v>3</v>
      </c>
      <c r="F49" t="s">
        <v>902</v>
      </c>
      <c r="G49" t="s">
        <v>949</v>
      </c>
    </row>
    <row r="50" spans="1:7" x14ac:dyDescent="0.4">
      <c r="A50" t="s">
        <v>950</v>
      </c>
      <c r="B50" t="s">
        <v>619</v>
      </c>
      <c r="C50">
        <v>105564086.9140625</v>
      </c>
      <c r="D50">
        <v>3.0093691108935823</v>
      </c>
      <c r="E50" t="s">
        <v>3</v>
      </c>
      <c r="F50" t="s">
        <v>902</v>
      </c>
      <c r="G50" t="s">
        <v>950</v>
      </c>
    </row>
    <row r="51" spans="1:7" x14ac:dyDescent="0.4">
      <c r="A51" t="s">
        <v>951</v>
      </c>
      <c r="B51" t="s">
        <v>626</v>
      </c>
      <c r="C51">
        <v>202316467.28515625</v>
      </c>
      <c r="D51">
        <v>-27.304347826086961</v>
      </c>
      <c r="E51" t="s">
        <v>3</v>
      </c>
      <c r="F51" t="s">
        <v>902</v>
      </c>
      <c r="G51" t="s">
        <v>951</v>
      </c>
    </row>
    <row r="52" spans="1:7" x14ac:dyDescent="0.4">
      <c r="A52" t="s">
        <v>952</v>
      </c>
      <c r="B52" t="s">
        <v>329</v>
      </c>
      <c r="C52">
        <v>435173034.66796875</v>
      </c>
      <c r="D52">
        <v>13.631687242798346</v>
      </c>
      <c r="E52" t="s">
        <v>3</v>
      </c>
      <c r="F52" t="s">
        <v>902</v>
      </c>
      <c r="G52" t="s">
        <v>952</v>
      </c>
    </row>
    <row r="53" spans="1:7" x14ac:dyDescent="0.4">
      <c r="A53" t="s">
        <v>953</v>
      </c>
      <c r="B53" t="s">
        <v>637</v>
      </c>
      <c r="C53">
        <v>166291503.90625</v>
      </c>
      <c r="D53">
        <v>6.1382017169737644</v>
      </c>
      <c r="E53" t="s">
        <v>3</v>
      </c>
      <c r="F53" t="s">
        <v>902</v>
      </c>
      <c r="G53" t="s">
        <v>953</v>
      </c>
    </row>
    <row r="54" spans="1:7" x14ac:dyDescent="0.4">
      <c r="A54" t="s">
        <v>954</v>
      </c>
      <c r="B54" t="s">
        <v>642</v>
      </c>
      <c r="C54">
        <v>136633178.7109375</v>
      </c>
      <c r="D54">
        <v>9.114019224480332</v>
      </c>
      <c r="E54" t="s">
        <v>3</v>
      </c>
      <c r="F54" t="s">
        <v>902</v>
      </c>
      <c r="G54" t="s">
        <v>954</v>
      </c>
    </row>
    <row r="55" spans="1:7" x14ac:dyDescent="0.4">
      <c r="A55" t="s">
        <v>955</v>
      </c>
      <c r="B55" t="s">
        <v>648</v>
      </c>
      <c r="C55">
        <v>160238006.59179688</v>
      </c>
      <c r="D55">
        <v>2.8023370610762828</v>
      </c>
      <c r="E55" t="s">
        <v>3</v>
      </c>
      <c r="F55" t="s">
        <v>902</v>
      </c>
      <c r="G55" t="s">
        <v>955</v>
      </c>
    </row>
    <row r="56" spans="1:7" x14ac:dyDescent="0.4">
      <c r="A56" t="s">
        <v>956</v>
      </c>
      <c r="B56" t="s">
        <v>602</v>
      </c>
      <c r="C56">
        <v>120911972.04589844</v>
      </c>
      <c r="D56">
        <v>5.2997967837461637</v>
      </c>
      <c r="E56" t="s">
        <v>3</v>
      </c>
      <c r="F56" t="s">
        <v>902</v>
      </c>
      <c r="G56" t="s">
        <v>956</v>
      </c>
    </row>
    <row r="57" spans="1:7" x14ac:dyDescent="0.4">
      <c r="A57" t="s">
        <v>957</v>
      </c>
      <c r="B57" t="s">
        <v>659</v>
      </c>
      <c r="C57">
        <v>115717872.61962891</v>
      </c>
      <c r="D57">
        <v>4.2420000741294634</v>
      </c>
      <c r="E57" t="s">
        <v>3</v>
      </c>
      <c r="F57" t="s">
        <v>902</v>
      </c>
      <c r="G57" t="s">
        <v>957</v>
      </c>
    </row>
    <row r="58" spans="1:7" x14ac:dyDescent="0.4">
      <c r="A58" t="s">
        <v>958</v>
      </c>
      <c r="B58" t="s">
        <v>664</v>
      </c>
      <c r="C58">
        <v>96298904.418945313</v>
      </c>
      <c r="D58">
        <v>10.255278432310696</v>
      </c>
      <c r="E58" t="s">
        <v>3</v>
      </c>
      <c r="F58" t="s">
        <v>902</v>
      </c>
      <c r="G58" t="s">
        <v>958</v>
      </c>
    </row>
    <row r="59" spans="1:7" x14ac:dyDescent="0.4">
      <c r="A59" t="s">
        <v>959</v>
      </c>
      <c r="B59" t="s">
        <v>669</v>
      </c>
      <c r="C59">
        <v>87546058.654785156</v>
      </c>
      <c r="D59">
        <v>4.0209995617122312</v>
      </c>
      <c r="E59" t="s">
        <v>3</v>
      </c>
      <c r="F59" t="s">
        <v>902</v>
      </c>
      <c r="G59" t="s">
        <v>959</v>
      </c>
    </row>
    <row r="60" spans="1:7" x14ac:dyDescent="0.4">
      <c r="A60" t="s">
        <v>960</v>
      </c>
      <c r="B60" t="s">
        <v>674</v>
      </c>
      <c r="C60">
        <v>51114936.828613281</v>
      </c>
      <c r="D60">
        <v>3.1085527759009439</v>
      </c>
      <c r="E60" t="s">
        <v>3</v>
      </c>
      <c r="F60" t="s">
        <v>902</v>
      </c>
      <c r="G60" t="s">
        <v>960</v>
      </c>
    </row>
    <row r="61" spans="1:7" x14ac:dyDescent="0.4">
      <c r="A61" t="s">
        <v>961</v>
      </c>
      <c r="B61" t="s">
        <v>679</v>
      </c>
      <c r="C61">
        <v>82535995.483398438</v>
      </c>
      <c r="D61">
        <v>2.1080760095011901</v>
      </c>
      <c r="E61" t="s">
        <v>3</v>
      </c>
      <c r="F61" t="s">
        <v>902</v>
      </c>
      <c r="G61" t="s">
        <v>961</v>
      </c>
    </row>
    <row r="62" spans="1:7" x14ac:dyDescent="0.4">
      <c r="A62" t="s">
        <v>962</v>
      </c>
      <c r="B62" t="s">
        <v>684</v>
      </c>
      <c r="C62">
        <v>76375396.728515625</v>
      </c>
      <c r="D62">
        <v>5.2996710565906957</v>
      </c>
      <c r="E62" t="s">
        <v>3</v>
      </c>
      <c r="F62" t="s">
        <v>902</v>
      </c>
      <c r="G62" t="s">
        <v>962</v>
      </c>
    </row>
    <row r="63" spans="1:7" x14ac:dyDescent="0.4">
      <c r="A63" t="s">
        <v>963</v>
      </c>
      <c r="B63" t="s">
        <v>689</v>
      </c>
      <c r="C63">
        <v>58336170.196533203</v>
      </c>
      <c r="D63">
        <v>-10.234311877188269</v>
      </c>
      <c r="E63" t="s">
        <v>3</v>
      </c>
      <c r="F63" t="s">
        <v>902</v>
      </c>
      <c r="G63" t="s">
        <v>963</v>
      </c>
    </row>
    <row r="64" spans="1:7" x14ac:dyDescent="0.4">
      <c r="A64" t="s">
        <v>964</v>
      </c>
      <c r="B64" t="s">
        <v>694</v>
      </c>
      <c r="C64">
        <v>70634834.289550781</v>
      </c>
      <c r="D64">
        <v>9.9559147685525389</v>
      </c>
      <c r="E64" t="s">
        <v>3</v>
      </c>
      <c r="F64" t="s">
        <v>902</v>
      </c>
      <c r="G64" t="s">
        <v>964</v>
      </c>
    </row>
    <row r="65" spans="1:7" x14ac:dyDescent="0.4">
      <c r="A65" t="s">
        <v>965</v>
      </c>
      <c r="B65" t="s">
        <v>699</v>
      </c>
      <c r="C65">
        <v>57420001.983642578</v>
      </c>
      <c r="D65">
        <v>-7.4468085106382933</v>
      </c>
      <c r="E65" t="s">
        <v>3</v>
      </c>
      <c r="F65" t="s">
        <v>902</v>
      </c>
      <c r="G65" t="s">
        <v>965</v>
      </c>
    </row>
    <row r="66" spans="1:7" x14ac:dyDescent="0.4">
      <c r="A66" t="s">
        <v>966</v>
      </c>
      <c r="B66" t="s">
        <v>704</v>
      </c>
      <c r="C66">
        <v>49562683.10546875</v>
      </c>
      <c r="D66">
        <v>8.0558544303797532</v>
      </c>
      <c r="E66" t="s">
        <v>3</v>
      </c>
      <c r="F66" t="s">
        <v>902</v>
      </c>
      <c r="G66" t="s">
        <v>966</v>
      </c>
    </row>
    <row r="67" spans="1:7" x14ac:dyDescent="0.4">
      <c r="A67" t="s">
        <v>967</v>
      </c>
      <c r="B67" t="s">
        <v>709</v>
      </c>
      <c r="C67">
        <v>47862770.080566406</v>
      </c>
      <c r="D67">
        <v>6.8680371227953536</v>
      </c>
      <c r="E67" t="s">
        <v>3</v>
      </c>
      <c r="F67" t="s">
        <v>902</v>
      </c>
      <c r="G67" t="s">
        <v>967</v>
      </c>
    </row>
    <row r="68" spans="1:7" x14ac:dyDescent="0.4">
      <c r="A68" t="s">
        <v>968</v>
      </c>
      <c r="B68" t="s">
        <v>392</v>
      </c>
      <c r="C68">
        <v>30772203.44543457</v>
      </c>
      <c r="D68">
        <v>2.952679744924871</v>
      </c>
      <c r="E68" t="s">
        <v>3</v>
      </c>
      <c r="F68" t="s">
        <v>902</v>
      </c>
      <c r="G68" t="s">
        <v>968</v>
      </c>
    </row>
    <row r="69" spans="1:7" x14ac:dyDescent="0.4">
      <c r="A69" t="s">
        <v>969</v>
      </c>
      <c r="B69" t="s">
        <v>717</v>
      </c>
      <c r="C69">
        <v>36378383.636474609</v>
      </c>
      <c r="D69">
        <v>6.139039805562736</v>
      </c>
      <c r="E69" t="s">
        <v>3</v>
      </c>
      <c r="F69" t="s">
        <v>902</v>
      </c>
      <c r="G69" t="s">
        <v>969</v>
      </c>
    </row>
    <row r="70" spans="1:7" x14ac:dyDescent="0.4">
      <c r="A70" t="s">
        <v>970</v>
      </c>
      <c r="B70" t="s">
        <v>722</v>
      </c>
      <c r="C70">
        <v>18562128.067016602</v>
      </c>
      <c r="D70">
        <v>3.6117042796552439</v>
      </c>
      <c r="E70" t="s">
        <v>3</v>
      </c>
      <c r="F70" t="s">
        <v>902</v>
      </c>
      <c r="G70" t="s">
        <v>970</v>
      </c>
    </row>
    <row r="71" spans="1:7" x14ac:dyDescent="0.4">
      <c r="A71" t="s">
        <v>971</v>
      </c>
      <c r="B71" t="s">
        <v>726</v>
      </c>
      <c r="C71">
        <v>17974349.975585938</v>
      </c>
      <c r="D71">
        <v>0.42111349951603483</v>
      </c>
      <c r="E71" t="s">
        <v>3</v>
      </c>
      <c r="F71" t="s">
        <v>902</v>
      </c>
      <c r="G71" t="s">
        <v>971</v>
      </c>
    </row>
    <row r="72" spans="1:7" x14ac:dyDescent="0.4">
      <c r="A72" t="s">
        <v>972</v>
      </c>
      <c r="B72" t="s">
        <v>730</v>
      </c>
      <c r="C72">
        <v>12328800.201416016</v>
      </c>
      <c r="D72">
        <v>-2.3074484944532481</v>
      </c>
      <c r="E72" t="s">
        <v>3</v>
      </c>
      <c r="F72" t="s">
        <v>902</v>
      </c>
      <c r="G72" t="s">
        <v>972</v>
      </c>
    </row>
    <row r="73" spans="1:7" x14ac:dyDescent="0.4">
      <c r="A73" t="s">
        <v>973</v>
      </c>
      <c r="B73" t="s">
        <v>734</v>
      </c>
      <c r="C73">
        <v>9372799.8733520508</v>
      </c>
      <c r="D73">
        <v>6.5052179920730078</v>
      </c>
      <c r="E73" t="s">
        <v>3</v>
      </c>
      <c r="F73" t="s">
        <v>902</v>
      </c>
      <c r="G73" t="s">
        <v>973</v>
      </c>
    </row>
    <row r="74" spans="1:7" x14ac:dyDescent="0.4">
      <c r="A74" t="s">
        <v>974</v>
      </c>
      <c r="B74" t="s">
        <v>738</v>
      </c>
      <c r="C74">
        <v>7481249.8092651367</v>
      </c>
      <c r="D74">
        <v>3.9423410906564835</v>
      </c>
      <c r="E74" t="s">
        <v>3</v>
      </c>
      <c r="F74" t="s">
        <v>902</v>
      </c>
      <c r="G74" t="s">
        <v>974</v>
      </c>
    </row>
    <row r="75" spans="1:7" x14ac:dyDescent="0.4">
      <c r="A75" t="s">
        <v>975</v>
      </c>
      <c r="B75" t="s">
        <v>742</v>
      </c>
      <c r="C75">
        <v>3399505.8536529541</v>
      </c>
      <c r="D75">
        <v>-7.2398217967573846</v>
      </c>
      <c r="E75" t="s">
        <v>3</v>
      </c>
      <c r="F75" t="s">
        <v>902</v>
      </c>
      <c r="G75" t="s">
        <v>975</v>
      </c>
    </row>
    <row r="76" spans="1:7" x14ac:dyDescent="0.4">
      <c r="A76" t="s">
        <v>976</v>
      </c>
      <c r="B76" t="s">
        <v>746</v>
      </c>
      <c r="C76">
        <v>20854927.062988281</v>
      </c>
      <c r="D76">
        <v>5.0077447216721191</v>
      </c>
      <c r="E76" t="s">
        <v>3</v>
      </c>
      <c r="F76" t="s">
        <v>902</v>
      </c>
      <c r="G76" t="s">
        <v>976</v>
      </c>
    </row>
    <row r="77" spans="1:7" x14ac:dyDescent="0.4">
      <c r="A77" t="s">
        <v>977</v>
      </c>
      <c r="B77" t="s">
        <v>749</v>
      </c>
      <c r="C77">
        <v>2294899.9404907227</v>
      </c>
      <c r="D77">
        <v>-4.3632272045340805</v>
      </c>
      <c r="E77" t="s">
        <v>3</v>
      </c>
      <c r="F77" t="s">
        <v>902</v>
      </c>
      <c r="G77" t="s">
        <v>977</v>
      </c>
    </row>
    <row r="78" spans="1:7" x14ac:dyDescent="0.4">
      <c r="A78" t="s">
        <v>978</v>
      </c>
      <c r="B78" t="s">
        <v>752</v>
      </c>
      <c r="C78">
        <v>2541473.1502532959</v>
      </c>
      <c r="D78">
        <v>-21.093408865205738</v>
      </c>
      <c r="E78" t="s">
        <v>3</v>
      </c>
      <c r="F78" t="s">
        <v>902</v>
      </c>
      <c r="G78" t="s">
        <v>978</v>
      </c>
    </row>
    <row r="79" spans="1:7" x14ac:dyDescent="0.4">
      <c r="A79" t="s">
        <v>979</v>
      </c>
      <c r="B79" t="s">
        <v>622</v>
      </c>
      <c r="C79">
        <v>3022880.0773620605</v>
      </c>
      <c r="D79">
        <v>4.2437409476515588</v>
      </c>
      <c r="E79" t="s">
        <v>3</v>
      </c>
      <c r="F79" t="s">
        <v>902</v>
      </c>
      <c r="G79" t="s">
        <v>979</v>
      </c>
    </row>
    <row r="80" spans="1:7" x14ac:dyDescent="0.4">
      <c r="A80" t="s">
        <v>980</v>
      </c>
      <c r="B80" t="s">
        <v>757</v>
      </c>
      <c r="C80">
        <v>18323085.784912109</v>
      </c>
      <c r="D80">
        <v>4.1327907369325221</v>
      </c>
      <c r="E80" t="s">
        <v>3</v>
      </c>
      <c r="F80" t="s">
        <v>902</v>
      </c>
      <c r="G80" t="s">
        <v>980</v>
      </c>
    </row>
    <row r="81" spans="1:7" x14ac:dyDescent="0.4">
      <c r="A81" t="s">
        <v>981</v>
      </c>
      <c r="B81" t="s">
        <v>20</v>
      </c>
      <c r="C81">
        <v>45730667968.75</v>
      </c>
      <c r="D81">
        <v>-0.27322404371584563</v>
      </c>
      <c r="E81" t="s">
        <v>5</v>
      </c>
      <c r="F81" t="s">
        <v>902</v>
      </c>
      <c r="G81" t="s">
        <v>1474</v>
      </c>
    </row>
    <row r="82" spans="1:7" x14ac:dyDescent="0.4">
      <c r="A82" t="s">
        <v>982</v>
      </c>
      <c r="B82" t="s">
        <v>38</v>
      </c>
      <c r="C82">
        <v>12030986328.125</v>
      </c>
      <c r="D82">
        <v>0.47165353395085352</v>
      </c>
      <c r="E82" t="s">
        <v>5</v>
      </c>
      <c r="F82" t="s">
        <v>902</v>
      </c>
      <c r="G82" t="s">
        <v>1475</v>
      </c>
    </row>
    <row r="83" spans="1:7" x14ac:dyDescent="0.4">
      <c r="A83" t="s">
        <v>983</v>
      </c>
      <c r="B83" t="s">
        <v>54</v>
      </c>
      <c r="C83">
        <v>5364629394.53125</v>
      </c>
      <c r="D83">
        <v>5.5845437879001665</v>
      </c>
      <c r="E83" t="s">
        <v>5</v>
      </c>
      <c r="F83" t="s">
        <v>902</v>
      </c>
      <c r="G83" t="s">
        <v>1476</v>
      </c>
    </row>
    <row r="84" spans="1:7" x14ac:dyDescent="0.4">
      <c r="A84" t="s">
        <v>984</v>
      </c>
      <c r="B84" t="s">
        <v>71</v>
      </c>
      <c r="C84">
        <v>3551161865.234375</v>
      </c>
      <c r="D84">
        <v>4.0838453198409796</v>
      </c>
      <c r="E84" t="s">
        <v>5</v>
      </c>
      <c r="F84" t="s">
        <v>902</v>
      </c>
      <c r="G84" t="s">
        <v>984</v>
      </c>
    </row>
    <row r="85" spans="1:7" x14ac:dyDescent="0.4">
      <c r="A85" t="s">
        <v>985</v>
      </c>
      <c r="B85" t="s">
        <v>87</v>
      </c>
      <c r="C85">
        <v>3610431884.765625</v>
      </c>
      <c r="D85">
        <v>-0.79469452104640859</v>
      </c>
      <c r="E85" t="s">
        <v>5</v>
      </c>
      <c r="F85" t="s">
        <v>902</v>
      </c>
      <c r="G85" t="s">
        <v>985</v>
      </c>
    </row>
    <row r="86" spans="1:7" x14ac:dyDescent="0.4">
      <c r="A86" t="s">
        <v>986</v>
      </c>
      <c r="B86" t="s">
        <v>103</v>
      </c>
      <c r="C86">
        <v>2910141113.28125</v>
      </c>
      <c r="D86">
        <v>-0.24064492840813723</v>
      </c>
      <c r="E86" t="s">
        <v>5</v>
      </c>
      <c r="F86" t="s">
        <v>902</v>
      </c>
      <c r="G86" t="s">
        <v>986</v>
      </c>
    </row>
    <row r="87" spans="1:7" x14ac:dyDescent="0.4">
      <c r="A87" t="s">
        <v>987</v>
      </c>
      <c r="B87" t="s">
        <v>120</v>
      </c>
      <c r="C87">
        <v>2717414794.921875</v>
      </c>
      <c r="D87">
        <v>0.77096370463078445</v>
      </c>
      <c r="E87" t="s">
        <v>5</v>
      </c>
      <c r="F87" t="s">
        <v>902</v>
      </c>
      <c r="G87" t="s">
        <v>987</v>
      </c>
    </row>
    <row r="88" spans="1:7" x14ac:dyDescent="0.4">
      <c r="A88" t="s">
        <v>988</v>
      </c>
      <c r="B88" t="s">
        <v>136</v>
      </c>
      <c r="C88">
        <v>2455806884.765625</v>
      </c>
      <c r="D88">
        <v>-8.9665994171708466E-2</v>
      </c>
      <c r="E88" t="s">
        <v>5</v>
      </c>
      <c r="F88" t="s">
        <v>902</v>
      </c>
      <c r="G88" t="s">
        <v>988</v>
      </c>
    </row>
    <row r="89" spans="1:7" x14ac:dyDescent="0.4">
      <c r="A89" t="s">
        <v>989</v>
      </c>
      <c r="B89" t="s">
        <v>152</v>
      </c>
      <c r="C89">
        <v>3037714111.328125</v>
      </c>
      <c r="D89">
        <v>1.4141701276614107</v>
      </c>
      <c r="E89" t="s">
        <v>5</v>
      </c>
      <c r="F89" t="s">
        <v>902</v>
      </c>
      <c r="G89" t="s">
        <v>989</v>
      </c>
    </row>
    <row r="90" spans="1:7" x14ac:dyDescent="0.4">
      <c r="A90" t="s">
        <v>990</v>
      </c>
      <c r="B90" t="s">
        <v>169</v>
      </c>
      <c r="C90">
        <v>1985130004.8828125</v>
      </c>
      <c r="D90">
        <v>0.4332004851845434</v>
      </c>
      <c r="E90" t="s">
        <v>5</v>
      </c>
      <c r="F90" t="s">
        <v>902</v>
      </c>
      <c r="G90" t="s">
        <v>990</v>
      </c>
    </row>
    <row r="91" spans="1:7" x14ac:dyDescent="0.4">
      <c r="A91" t="s">
        <v>991</v>
      </c>
      <c r="B91" t="s">
        <v>183</v>
      </c>
      <c r="C91">
        <v>1739498046.875</v>
      </c>
      <c r="D91">
        <v>-0.61757719714963899</v>
      </c>
      <c r="E91" t="s">
        <v>5</v>
      </c>
      <c r="F91" t="s">
        <v>902</v>
      </c>
      <c r="G91" t="s">
        <v>991</v>
      </c>
    </row>
    <row r="92" spans="1:7" x14ac:dyDescent="0.4">
      <c r="A92" t="s">
        <v>992</v>
      </c>
      <c r="B92" t="s">
        <v>199</v>
      </c>
      <c r="C92">
        <v>1564353149.4140625</v>
      </c>
      <c r="D92">
        <v>1.7142886207217261</v>
      </c>
      <c r="E92" t="s">
        <v>5</v>
      </c>
      <c r="F92" t="s">
        <v>902</v>
      </c>
      <c r="G92" t="s">
        <v>992</v>
      </c>
    </row>
    <row r="93" spans="1:7" x14ac:dyDescent="0.4">
      <c r="A93" t="s">
        <v>993</v>
      </c>
      <c r="B93" t="s">
        <v>215</v>
      </c>
      <c r="C93">
        <v>1026994018.5546875</v>
      </c>
      <c r="D93">
        <v>-0.37748805466280649</v>
      </c>
      <c r="E93" t="s">
        <v>5</v>
      </c>
      <c r="F93" t="s">
        <v>902</v>
      </c>
      <c r="G93" t="s">
        <v>993</v>
      </c>
    </row>
    <row r="94" spans="1:7" x14ac:dyDescent="0.4">
      <c r="A94" t="s">
        <v>994</v>
      </c>
      <c r="B94" t="s">
        <v>232</v>
      </c>
      <c r="C94">
        <v>974313964.84375</v>
      </c>
      <c r="D94">
        <v>0.81062194269741206</v>
      </c>
      <c r="E94" t="s">
        <v>5</v>
      </c>
      <c r="F94" t="s">
        <v>902</v>
      </c>
      <c r="G94" t="s">
        <v>994</v>
      </c>
    </row>
    <row r="95" spans="1:7" x14ac:dyDescent="0.4">
      <c r="A95" t="s">
        <v>995</v>
      </c>
      <c r="B95" t="s">
        <v>248</v>
      </c>
      <c r="C95">
        <v>1370339599.609375</v>
      </c>
      <c r="D95">
        <v>2.379094791218304</v>
      </c>
      <c r="E95" t="s">
        <v>5</v>
      </c>
      <c r="F95" t="s">
        <v>902</v>
      </c>
      <c r="G95" t="s">
        <v>995</v>
      </c>
    </row>
    <row r="96" spans="1:7" x14ac:dyDescent="0.4">
      <c r="A96" t="s">
        <v>996</v>
      </c>
      <c r="B96" t="s">
        <v>265</v>
      </c>
      <c r="C96">
        <v>502578002.9296875</v>
      </c>
      <c r="D96">
        <v>1.3141581948921428</v>
      </c>
      <c r="E96" t="s">
        <v>5</v>
      </c>
      <c r="F96" t="s">
        <v>902</v>
      </c>
      <c r="G96" t="s">
        <v>996</v>
      </c>
    </row>
    <row r="97" spans="1:7" x14ac:dyDescent="0.4">
      <c r="A97" t="s">
        <v>997</v>
      </c>
      <c r="B97" t="s">
        <v>281</v>
      </c>
      <c r="C97">
        <v>523410034.1796875</v>
      </c>
      <c r="D97">
        <v>-0.28457337641621178</v>
      </c>
      <c r="E97" t="s">
        <v>5</v>
      </c>
      <c r="F97" t="s">
        <v>902</v>
      </c>
      <c r="G97" t="s">
        <v>997</v>
      </c>
    </row>
    <row r="98" spans="1:7" x14ac:dyDescent="0.4">
      <c r="A98" t="s">
        <v>998</v>
      </c>
      <c r="B98" t="s">
        <v>296</v>
      </c>
      <c r="C98">
        <v>512308776.85546875</v>
      </c>
      <c r="D98">
        <v>0.75901219695524569</v>
      </c>
      <c r="E98" t="s">
        <v>5</v>
      </c>
      <c r="F98" t="s">
        <v>902</v>
      </c>
      <c r="G98" t="s">
        <v>998</v>
      </c>
    </row>
    <row r="99" spans="1:7" x14ac:dyDescent="0.4">
      <c r="A99" t="s">
        <v>999</v>
      </c>
      <c r="B99" t="s">
        <v>309</v>
      </c>
      <c r="C99">
        <v>473418029.78515625</v>
      </c>
      <c r="D99">
        <v>16.669934129855083</v>
      </c>
      <c r="E99" t="s">
        <v>5</v>
      </c>
      <c r="F99" t="s">
        <v>902</v>
      </c>
      <c r="G99" t="s">
        <v>999</v>
      </c>
    </row>
    <row r="100" spans="1:7" x14ac:dyDescent="0.4">
      <c r="A100" t="s">
        <v>1000</v>
      </c>
      <c r="B100" t="s">
        <v>322</v>
      </c>
      <c r="C100">
        <v>513401611.328125</v>
      </c>
      <c r="D100">
        <v>1.2239902080783311</v>
      </c>
      <c r="E100" t="s">
        <v>5</v>
      </c>
      <c r="F100" t="s">
        <v>902</v>
      </c>
      <c r="G100" t="s">
        <v>1000</v>
      </c>
    </row>
    <row r="101" spans="1:7" x14ac:dyDescent="0.4">
      <c r="A101" t="s">
        <v>1001</v>
      </c>
      <c r="B101" t="s">
        <v>336</v>
      </c>
      <c r="C101">
        <v>293580078.125</v>
      </c>
      <c r="D101">
        <v>2.613038059129333</v>
      </c>
      <c r="E101" t="s">
        <v>5</v>
      </c>
      <c r="F101" t="s">
        <v>902</v>
      </c>
      <c r="G101" t="s">
        <v>1001</v>
      </c>
    </row>
    <row r="102" spans="1:7" x14ac:dyDescent="0.4">
      <c r="A102" t="s">
        <v>1002</v>
      </c>
      <c r="B102" t="s">
        <v>349</v>
      </c>
      <c r="C102">
        <v>231517013.54980469</v>
      </c>
      <c r="D102">
        <v>0.9631757816702049</v>
      </c>
      <c r="E102" t="s">
        <v>5</v>
      </c>
      <c r="F102" t="s">
        <v>902</v>
      </c>
      <c r="G102" t="s">
        <v>1002</v>
      </c>
    </row>
    <row r="103" spans="1:7" x14ac:dyDescent="0.4">
      <c r="A103" t="s">
        <v>1003</v>
      </c>
      <c r="B103" t="s">
        <v>362</v>
      </c>
      <c r="C103">
        <v>126040275.57373047</v>
      </c>
      <c r="D103">
        <v>5.6133106130357602</v>
      </c>
      <c r="E103" t="s">
        <v>5</v>
      </c>
      <c r="F103" t="s">
        <v>902</v>
      </c>
      <c r="G103" t="s">
        <v>1003</v>
      </c>
    </row>
    <row r="104" spans="1:7" x14ac:dyDescent="0.4">
      <c r="A104" t="s">
        <v>1004</v>
      </c>
      <c r="B104" t="s">
        <v>373</v>
      </c>
      <c r="C104">
        <v>127733047.48535156</v>
      </c>
      <c r="D104">
        <v>0.27293034516047027</v>
      </c>
      <c r="E104" t="s">
        <v>5</v>
      </c>
      <c r="F104" t="s">
        <v>902</v>
      </c>
      <c r="G104" t="s">
        <v>1004</v>
      </c>
    </row>
    <row r="105" spans="1:7" x14ac:dyDescent="0.4">
      <c r="A105" t="s">
        <v>1005</v>
      </c>
      <c r="B105" t="s">
        <v>385</v>
      </c>
      <c r="C105">
        <v>242043991.08886719</v>
      </c>
      <c r="D105">
        <v>3.0922038980509718</v>
      </c>
      <c r="E105" t="s">
        <v>5</v>
      </c>
      <c r="F105" t="s">
        <v>902</v>
      </c>
      <c r="G105" t="s">
        <v>1005</v>
      </c>
    </row>
    <row r="106" spans="1:7" x14ac:dyDescent="0.4">
      <c r="A106" t="s">
        <v>1006</v>
      </c>
      <c r="B106" t="s">
        <v>398</v>
      </c>
      <c r="C106">
        <v>100680000.30517578</v>
      </c>
      <c r="D106">
        <v>0.43093129039980776</v>
      </c>
      <c r="E106" t="s">
        <v>5</v>
      </c>
      <c r="F106" t="s">
        <v>902</v>
      </c>
      <c r="G106" t="s">
        <v>1006</v>
      </c>
    </row>
    <row r="107" spans="1:7" x14ac:dyDescent="0.4">
      <c r="A107" t="s">
        <v>1007</v>
      </c>
      <c r="B107" t="s">
        <v>409</v>
      </c>
      <c r="C107">
        <v>147240005.49316406</v>
      </c>
      <c r="D107">
        <v>-3.3239769537597872</v>
      </c>
      <c r="E107" t="s">
        <v>5</v>
      </c>
      <c r="F107" t="s">
        <v>902</v>
      </c>
      <c r="G107" t="s">
        <v>1007</v>
      </c>
    </row>
    <row r="108" spans="1:7" x14ac:dyDescent="0.4">
      <c r="A108" t="s">
        <v>1008</v>
      </c>
      <c r="B108" t="s">
        <v>421</v>
      </c>
      <c r="C108">
        <v>81580123.901367188</v>
      </c>
      <c r="D108">
        <v>-0.20914403380233185</v>
      </c>
      <c r="E108" t="s">
        <v>5</v>
      </c>
      <c r="F108" t="s">
        <v>902</v>
      </c>
      <c r="G108" t="s">
        <v>1008</v>
      </c>
    </row>
    <row r="109" spans="1:7" x14ac:dyDescent="0.4">
      <c r="A109" t="s">
        <v>1009</v>
      </c>
      <c r="B109" t="s">
        <v>433</v>
      </c>
      <c r="C109">
        <v>76849998.474121094</v>
      </c>
      <c r="D109">
        <v>5.0940055965532309</v>
      </c>
      <c r="E109" t="s">
        <v>5</v>
      </c>
      <c r="F109" t="s">
        <v>902</v>
      </c>
      <c r="G109" t="s">
        <v>1009</v>
      </c>
    </row>
    <row r="110" spans="1:7" x14ac:dyDescent="0.4">
      <c r="A110" t="s">
        <v>1010</v>
      </c>
      <c r="B110" t="s">
        <v>356</v>
      </c>
      <c r="C110">
        <v>45021602.630615234</v>
      </c>
      <c r="D110">
        <v>0.27797293381362526</v>
      </c>
      <c r="E110" t="s">
        <v>5</v>
      </c>
      <c r="F110" t="s">
        <v>902</v>
      </c>
      <c r="G110" t="s">
        <v>1010</v>
      </c>
    </row>
    <row r="111" spans="1:7" x14ac:dyDescent="0.4">
      <c r="A111" t="s">
        <v>1011</v>
      </c>
      <c r="B111" t="s">
        <v>455</v>
      </c>
      <c r="C111">
        <v>122550910.94970703</v>
      </c>
      <c r="D111">
        <v>0.1482474101495832</v>
      </c>
      <c r="E111" t="s">
        <v>5</v>
      </c>
      <c r="F111" t="s">
        <v>902</v>
      </c>
      <c r="G111" t="s">
        <v>1011</v>
      </c>
    </row>
    <row r="112" spans="1:7" x14ac:dyDescent="0.4">
      <c r="A112" t="s">
        <v>1012</v>
      </c>
      <c r="B112" t="s">
        <v>467</v>
      </c>
      <c r="C112">
        <v>51977260.589599609</v>
      </c>
      <c r="D112">
        <v>4.4358147182780607</v>
      </c>
      <c r="E112" t="s">
        <v>5</v>
      </c>
      <c r="F112" t="s">
        <v>902</v>
      </c>
      <c r="G112" t="s">
        <v>1012</v>
      </c>
    </row>
    <row r="113" spans="1:7" x14ac:dyDescent="0.4">
      <c r="A113" t="s">
        <v>1013</v>
      </c>
      <c r="B113" t="s">
        <v>478</v>
      </c>
      <c r="C113">
        <v>41360721.588134766</v>
      </c>
      <c r="D113">
        <v>0.51567500204969907</v>
      </c>
      <c r="E113" t="s">
        <v>5</v>
      </c>
      <c r="F113" t="s">
        <v>902</v>
      </c>
      <c r="G113" t="s">
        <v>1013</v>
      </c>
    </row>
    <row r="114" spans="1:7" x14ac:dyDescent="0.4">
      <c r="A114" t="s">
        <v>1014</v>
      </c>
      <c r="B114" t="s">
        <v>490</v>
      </c>
      <c r="C114">
        <v>26044036.865234375</v>
      </c>
      <c r="D114">
        <v>1.1087645195353606</v>
      </c>
      <c r="E114" t="s">
        <v>5</v>
      </c>
      <c r="F114" t="s">
        <v>902</v>
      </c>
      <c r="G114" t="s">
        <v>1014</v>
      </c>
    </row>
    <row r="115" spans="1:7" x14ac:dyDescent="0.4">
      <c r="A115" t="s">
        <v>1015</v>
      </c>
      <c r="B115" t="s">
        <v>501</v>
      </c>
      <c r="C115">
        <v>7292011.2609863281</v>
      </c>
      <c r="D115">
        <v>-0.5666084437438722</v>
      </c>
      <c r="E115" t="s">
        <v>5</v>
      </c>
      <c r="F115" t="s">
        <v>902</v>
      </c>
      <c r="G115" t="s">
        <v>1015</v>
      </c>
    </row>
    <row r="116" spans="1:7" x14ac:dyDescent="0.4">
      <c r="A116" t="s">
        <v>1016</v>
      </c>
      <c r="B116" t="s">
        <v>512</v>
      </c>
      <c r="C116">
        <v>12050969.123840332</v>
      </c>
      <c r="D116">
        <v>-1.3033175355450171</v>
      </c>
      <c r="E116" t="s">
        <v>5</v>
      </c>
      <c r="F116" t="s">
        <v>902</v>
      </c>
      <c r="G116" t="s">
        <v>1016</v>
      </c>
    </row>
    <row r="117" spans="1:7" x14ac:dyDescent="0.4">
      <c r="A117" t="s">
        <v>1017</v>
      </c>
      <c r="B117" t="s">
        <v>523</v>
      </c>
      <c r="C117">
        <v>9567025.1846313477</v>
      </c>
      <c r="D117">
        <v>1.8145005733502413</v>
      </c>
      <c r="E117" t="s">
        <v>5</v>
      </c>
      <c r="F117" t="s">
        <v>902</v>
      </c>
      <c r="G117" t="s">
        <v>1017</v>
      </c>
    </row>
    <row r="118" spans="1:7" x14ac:dyDescent="0.4">
      <c r="A118" t="s">
        <v>1018</v>
      </c>
      <c r="B118" t="s">
        <v>534</v>
      </c>
      <c r="C118">
        <v>6839499.4735717773</v>
      </c>
      <c r="D118">
        <v>0.9273004695528464</v>
      </c>
      <c r="E118" t="s">
        <v>5</v>
      </c>
      <c r="F118" t="s">
        <v>902</v>
      </c>
      <c r="G118" t="s">
        <v>1018</v>
      </c>
    </row>
    <row r="119" spans="1:7" x14ac:dyDescent="0.4">
      <c r="A119" t="s">
        <v>1019</v>
      </c>
      <c r="B119" t="s">
        <v>545</v>
      </c>
      <c r="C119">
        <v>4203000.0686645508</v>
      </c>
      <c r="D119">
        <v>3.0905077262693084</v>
      </c>
      <c r="E119" t="s">
        <v>5</v>
      </c>
      <c r="F119" t="s">
        <v>902</v>
      </c>
      <c r="G119" t="s">
        <v>1019</v>
      </c>
    </row>
    <row r="120" spans="1:7" x14ac:dyDescent="0.4">
      <c r="A120" t="s">
        <v>1020</v>
      </c>
      <c r="B120" t="s">
        <v>21</v>
      </c>
      <c r="C120">
        <v>32848097656.25</v>
      </c>
      <c r="D120">
        <v>-0.62771205534369356</v>
      </c>
      <c r="E120" t="s">
        <v>1021</v>
      </c>
      <c r="F120" t="s">
        <v>902</v>
      </c>
      <c r="G120" t="s">
        <v>1477</v>
      </c>
    </row>
    <row r="121" spans="1:7" x14ac:dyDescent="0.4">
      <c r="A121" t="s">
        <v>1022</v>
      </c>
      <c r="B121" t="s">
        <v>39</v>
      </c>
      <c r="C121">
        <v>16704103515.625</v>
      </c>
      <c r="D121">
        <v>-0.60359270712419755</v>
      </c>
      <c r="E121" t="s">
        <v>1021</v>
      </c>
      <c r="F121" t="s">
        <v>902</v>
      </c>
      <c r="G121" t="s">
        <v>1478</v>
      </c>
    </row>
    <row r="122" spans="1:7" x14ac:dyDescent="0.4">
      <c r="A122" t="s">
        <v>1023</v>
      </c>
      <c r="B122" t="s">
        <v>55</v>
      </c>
      <c r="C122">
        <v>9864791992.1875</v>
      </c>
      <c r="D122">
        <v>-4.022556390977436</v>
      </c>
      <c r="E122" t="s">
        <v>1021</v>
      </c>
      <c r="F122" t="s">
        <v>902</v>
      </c>
      <c r="G122" t="s">
        <v>1479</v>
      </c>
    </row>
    <row r="123" spans="1:7" x14ac:dyDescent="0.4">
      <c r="A123" t="s">
        <v>1024</v>
      </c>
      <c r="B123" t="s">
        <v>72</v>
      </c>
      <c r="C123">
        <v>8753494140.625</v>
      </c>
      <c r="D123">
        <v>-1.3604420982927647</v>
      </c>
      <c r="E123" t="s">
        <v>1021</v>
      </c>
      <c r="F123" t="s">
        <v>902</v>
      </c>
      <c r="G123" t="s">
        <v>1480</v>
      </c>
    </row>
    <row r="124" spans="1:7" x14ac:dyDescent="0.4">
      <c r="A124" t="s">
        <v>1025</v>
      </c>
      <c r="B124" t="s">
        <v>88</v>
      </c>
      <c r="C124">
        <v>7383843750</v>
      </c>
      <c r="D124">
        <v>-0.73712091206759456</v>
      </c>
      <c r="E124" t="s">
        <v>1021</v>
      </c>
      <c r="F124" t="s">
        <v>902</v>
      </c>
      <c r="G124" t="s">
        <v>1025</v>
      </c>
    </row>
    <row r="125" spans="1:7" x14ac:dyDescent="0.4">
      <c r="A125" t="s">
        <v>1026</v>
      </c>
      <c r="B125" t="s">
        <v>104</v>
      </c>
      <c r="C125">
        <v>3530981933.59375</v>
      </c>
      <c r="D125">
        <v>-0.42363038618831972</v>
      </c>
      <c r="E125" t="s">
        <v>1021</v>
      </c>
      <c r="F125" t="s">
        <v>902</v>
      </c>
      <c r="G125" t="s">
        <v>1026</v>
      </c>
    </row>
    <row r="126" spans="1:7" x14ac:dyDescent="0.4">
      <c r="A126" t="s">
        <v>1027</v>
      </c>
      <c r="B126" t="s">
        <v>121</v>
      </c>
      <c r="C126">
        <v>2930235107.421875</v>
      </c>
      <c r="D126">
        <v>-0.57056873768298699</v>
      </c>
      <c r="E126" t="s">
        <v>1021</v>
      </c>
      <c r="F126" t="s">
        <v>902</v>
      </c>
      <c r="G126" t="s">
        <v>1027</v>
      </c>
    </row>
    <row r="127" spans="1:7" x14ac:dyDescent="0.4">
      <c r="A127" t="s">
        <v>1028</v>
      </c>
      <c r="B127" t="s">
        <v>137</v>
      </c>
      <c r="C127">
        <v>2969104492.1875</v>
      </c>
      <c r="D127">
        <v>-0.7679269431664778</v>
      </c>
      <c r="E127" t="s">
        <v>1021</v>
      </c>
      <c r="F127" t="s">
        <v>902</v>
      </c>
      <c r="G127" t="s">
        <v>1028</v>
      </c>
    </row>
    <row r="128" spans="1:7" x14ac:dyDescent="0.4">
      <c r="A128" t="s">
        <v>1029</v>
      </c>
      <c r="B128" t="s">
        <v>153</v>
      </c>
      <c r="C128">
        <v>1704617309.5703125</v>
      </c>
      <c r="D128">
        <v>-3.9722739248982855</v>
      </c>
      <c r="E128" t="s">
        <v>1021</v>
      </c>
      <c r="F128" t="s">
        <v>902</v>
      </c>
      <c r="G128" t="s">
        <v>1029</v>
      </c>
    </row>
    <row r="129" spans="1:7" x14ac:dyDescent="0.4">
      <c r="A129" t="s">
        <v>1030</v>
      </c>
      <c r="B129" t="s">
        <v>170</v>
      </c>
      <c r="C129">
        <v>1138522460.9375</v>
      </c>
      <c r="D129">
        <v>12.472157524352433</v>
      </c>
      <c r="E129" t="s">
        <v>1021</v>
      </c>
      <c r="F129" t="s">
        <v>902</v>
      </c>
      <c r="G129" t="s">
        <v>1030</v>
      </c>
    </row>
    <row r="130" spans="1:7" x14ac:dyDescent="0.4">
      <c r="A130" t="s">
        <v>1031</v>
      </c>
      <c r="B130" t="s">
        <v>184</v>
      </c>
      <c r="C130">
        <v>1580384277.34375</v>
      </c>
      <c r="D130">
        <v>-0.27279490782838578</v>
      </c>
      <c r="E130" t="s">
        <v>1021</v>
      </c>
      <c r="F130" t="s">
        <v>902</v>
      </c>
      <c r="G130" t="s">
        <v>1031</v>
      </c>
    </row>
    <row r="131" spans="1:7" x14ac:dyDescent="0.4">
      <c r="A131" t="s">
        <v>1032</v>
      </c>
      <c r="B131" t="s">
        <v>200</v>
      </c>
      <c r="C131">
        <v>1269131469.7265625</v>
      </c>
      <c r="D131">
        <v>8.611719114428544E-2</v>
      </c>
      <c r="E131" t="s">
        <v>1021</v>
      </c>
      <c r="F131" t="s">
        <v>902</v>
      </c>
      <c r="G131" t="s">
        <v>1032</v>
      </c>
    </row>
    <row r="132" spans="1:7" x14ac:dyDescent="0.4">
      <c r="A132" t="s">
        <v>1033</v>
      </c>
      <c r="B132" t="s">
        <v>216</v>
      </c>
      <c r="C132">
        <v>946331115.72265625</v>
      </c>
      <c r="D132">
        <v>-0.99993059866114054</v>
      </c>
      <c r="E132" t="s">
        <v>1021</v>
      </c>
      <c r="F132" t="s">
        <v>902</v>
      </c>
      <c r="G132" t="s">
        <v>1033</v>
      </c>
    </row>
    <row r="133" spans="1:7" x14ac:dyDescent="0.4">
      <c r="A133" t="s">
        <v>1034</v>
      </c>
      <c r="B133" t="s">
        <v>233</v>
      </c>
      <c r="C133">
        <v>776416259.765625</v>
      </c>
      <c r="D133">
        <v>-1.2821042593769856</v>
      </c>
      <c r="E133" t="s">
        <v>1021</v>
      </c>
      <c r="F133" t="s">
        <v>902</v>
      </c>
      <c r="G133" t="s">
        <v>1034</v>
      </c>
    </row>
    <row r="134" spans="1:7" x14ac:dyDescent="0.4">
      <c r="A134" t="s">
        <v>1035</v>
      </c>
      <c r="B134" t="s">
        <v>249</v>
      </c>
      <c r="C134">
        <v>704801940.91796875</v>
      </c>
      <c r="D134">
        <v>-3.3895131086142234</v>
      </c>
      <c r="E134" t="s">
        <v>1021</v>
      </c>
      <c r="F134" t="s">
        <v>902</v>
      </c>
      <c r="G134" t="s">
        <v>1035</v>
      </c>
    </row>
    <row r="135" spans="1:7" x14ac:dyDescent="0.4">
      <c r="A135" t="s">
        <v>1036</v>
      </c>
      <c r="B135" t="s">
        <v>266</v>
      </c>
      <c r="C135">
        <v>565200012.20703125</v>
      </c>
      <c r="D135">
        <v>-1.5317286652078836</v>
      </c>
      <c r="E135" t="s">
        <v>1021</v>
      </c>
      <c r="F135" t="s">
        <v>902</v>
      </c>
      <c r="G135" t="s">
        <v>1036</v>
      </c>
    </row>
    <row r="136" spans="1:7" x14ac:dyDescent="0.4">
      <c r="A136" t="s">
        <v>1037</v>
      </c>
      <c r="B136" t="s">
        <v>282</v>
      </c>
      <c r="C136">
        <v>556386840.8203125</v>
      </c>
      <c r="D136">
        <v>-4.5386445850955512</v>
      </c>
      <c r="E136" t="s">
        <v>1021</v>
      </c>
      <c r="F136" t="s">
        <v>902</v>
      </c>
      <c r="G136" t="s">
        <v>1037</v>
      </c>
    </row>
    <row r="137" spans="1:7" x14ac:dyDescent="0.4">
      <c r="A137" t="s">
        <v>1038</v>
      </c>
      <c r="B137" t="s">
        <v>297</v>
      </c>
      <c r="C137">
        <v>462976806.640625</v>
      </c>
      <c r="D137">
        <v>-0.96053540360201206</v>
      </c>
      <c r="E137" t="s">
        <v>1021</v>
      </c>
      <c r="F137" t="s">
        <v>902</v>
      </c>
      <c r="G137" t="s">
        <v>1038</v>
      </c>
    </row>
    <row r="138" spans="1:7" x14ac:dyDescent="0.4">
      <c r="A138" t="s">
        <v>1039</v>
      </c>
      <c r="B138" t="s">
        <v>310</v>
      </c>
      <c r="C138">
        <v>507764373.77929688</v>
      </c>
      <c r="D138">
        <v>3.3836851387321851</v>
      </c>
      <c r="E138" t="s">
        <v>1021</v>
      </c>
      <c r="F138" t="s">
        <v>902</v>
      </c>
      <c r="G138" t="s">
        <v>1039</v>
      </c>
    </row>
    <row r="139" spans="1:7" x14ac:dyDescent="0.4">
      <c r="A139" t="s">
        <v>1040</v>
      </c>
      <c r="B139" t="s">
        <v>323</v>
      </c>
      <c r="C139">
        <v>387902008.05664063</v>
      </c>
      <c r="D139">
        <v>3.0810416366602023</v>
      </c>
      <c r="E139" t="s">
        <v>1021</v>
      </c>
      <c r="F139" t="s">
        <v>902</v>
      </c>
      <c r="G139" t="s">
        <v>1040</v>
      </c>
    </row>
    <row r="140" spans="1:7" x14ac:dyDescent="0.4">
      <c r="A140" t="s">
        <v>1041</v>
      </c>
      <c r="B140" t="s">
        <v>337</v>
      </c>
      <c r="C140">
        <v>441994995.1171875</v>
      </c>
      <c r="D140">
        <v>2.4636746356551962</v>
      </c>
      <c r="E140" t="s">
        <v>1021</v>
      </c>
      <c r="F140" t="s">
        <v>902</v>
      </c>
      <c r="G140" t="s">
        <v>1041</v>
      </c>
    </row>
    <row r="141" spans="1:7" x14ac:dyDescent="0.4">
      <c r="A141" t="s">
        <v>1042</v>
      </c>
      <c r="B141" t="s">
        <v>350</v>
      </c>
      <c r="C141">
        <v>346187500</v>
      </c>
      <c r="D141">
        <v>-3.9042060776816219</v>
      </c>
      <c r="E141" t="s">
        <v>1021</v>
      </c>
      <c r="F141" t="s">
        <v>902</v>
      </c>
      <c r="G141" t="s">
        <v>1042</v>
      </c>
    </row>
    <row r="142" spans="1:7" x14ac:dyDescent="0.4">
      <c r="A142" t="s">
        <v>1043</v>
      </c>
      <c r="B142" t="s">
        <v>363</v>
      </c>
      <c r="C142">
        <v>280034210.20507813</v>
      </c>
      <c r="D142">
        <v>-4.5957106700412798</v>
      </c>
      <c r="E142" t="s">
        <v>1021</v>
      </c>
      <c r="F142" t="s">
        <v>902</v>
      </c>
      <c r="G142" t="s">
        <v>1043</v>
      </c>
    </row>
    <row r="143" spans="1:7" x14ac:dyDescent="0.4">
      <c r="A143" t="s">
        <v>1044</v>
      </c>
      <c r="B143" t="s">
        <v>374</v>
      </c>
      <c r="C143">
        <v>248763427.734375</v>
      </c>
      <c r="D143">
        <v>3.7322768974145104</v>
      </c>
      <c r="E143" t="s">
        <v>1021</v>
      </c>
      <c r="F143" t="s">
        <v>902</v>
      </c>
      <c r="G143" t="s">
        <v>1044</v>
      </c>
    </row>
    <row r="144" spans="1:7" x14ac:dyDescent="0.4">
      <c r="A144" t="s">
        <v>1045</v>
      </c>
      <c r="B144" t="s">
        <v>386</v>
      </c>
      <c r="C144">
        <v>216545989.99023438</v>
      </c>
      <c r="D144">
        <v>-6.6505441354292589</v>
      </c>
      <c r="E144" t="s">
        <v>1021</v>
      </c>
      <c r="F144" t="s">
        <v>902</v>
      </c>
      <c r="G144" t="s">
        <v>1045</v>
      </c>
    </row>
    <row r="145" spans="1:7" x14ac:dyDescent="0.4">
      <c r="A145" t="s">
        <v>1046</v>
      </c>
      <c r="B145" t="s">
        <v>224</v>
      </c>
      <c r="C145">
        <v>194305557.25097656</v>
      </c>
      <c r="D145">
        <v>-1.435815536224099</v>
      </c>
      <c r="E145" t="s">
        <v>1021</v>
      </c>
      <c r="F145" t="s">
        <v>902</v>
      </c>
      <c r="G145" t="s">
        <v>1046</v>
      </c>
    </row>
    <row r="146" spans="1:7" x14ac:dyDescent="0.4">
      <c r="A146" t="s">
        <v>1047</v>
      </c>
      <c r="B146" t="s">
        <v>410</v>
      </c>
      <c r="C146">
        <v>201273498.53515625</v>
      </c>
      <c r="D146">
        <v>-1.823313344396944</v>
      </c>
      <c r="E146" t="s">
        <v>1021</v>
      </c>
      <c r="F146" t="s">
        <v>902</v>
      </c>
      <c r="G146" t="s">
        <v>1047</v>
      </c>
    </row>
    <row r="147" spans="1:7" x14ac:dyDescent="0.4">
      <c r="A147" t="s">
        <v>1048</v>
      </c>
      <c r="B147" t="s">
        <v>422</v>
      </c>
      <c r="C147">
        <v>339931549.07226563</v>
      </c>
      <c r="D147">
        <v>0.78509647371921376</v>
      </c>
      <c r="E147" t="s">
        <v>1021</v>
      </c>
      <c r="F147" t="s">
        <v>902</v>
      </c>
      <c r="G147" t="s">
        <v>1048</v>
      </c>
    </row>
    <row r="148" spans="1:7" x14ac:dyDescent="0.4">
      <c r="A148" t="s">
        <v>1049</v>
      </c>
      <c r="B148" t="s">
        <v>434</v>
      </c>
      <c r="C148">
        <v>155692199.70703125</v>
      </c>
      <c r="D148">
        <v>4.1121550320202971</v>
      </c>
      <c r="E148" t="s">
        <v>1021</v>
      </c>
      <c r="F148" t="s">
        <v>902</v>
      </c>
      <c r="G148" t="s">
        <v>1049</v>
      </c>
    </row>
    <row r="149" spans="1:7" x14ac:dyDescent="0.4">
      <c r="A149" t="s">
        <v>1050</v>
      </c>
      <c r="B149" t="s">
        <v>445</v>
      </c>
      <c r="C149">
        <v>234803482.05566406</v>
      </c>
      <c r="D149">
        <v>-2.3219293566168915</v>
      </c>
      <c r="E149" t="s">
        <v>1021</v>
      </c>
      <c r="F149" t="s">
        <v>902</v>
      </c>
      <c r="G149" t="s">
        <v>1050</v>
      </c>
    </row>
    <row r="150" spans="1:7" x14ac:dyDescent="0.4">
      <c r="A150" t="s">
        <v>1051</v>
      </c>
      <c r="B150" t="s">
        <v>456</v>
      </c>
      <c r="C150">
        <v>158069000.24414063</v>
      </c>
      <c r="D150">
        <v>-1.8191063238644727</v>
      </c>
      <c r="E150" t="s">
        <v>1021</v>
      </c>
      <c r="F150" t="s">
        <v>902</v>
      </c>
      <c r="G150" t="s">
        <v>1051</v>
      </c>
    </row>
    <row r="151" spans="1:7" x14ac:dyDescent="0.4">
      <c r="A151" t="s">
        <v>1052</v>
      </c>
      <c r="B151" t="s">
        <v>468</v>
      </c>
      <c r="C151">
        <v>133250045.77636719</v>
      </c>
      <c r="D151">
        <v>-1.8266143812037596</v>
      </c>
      <c r="E151" t="s">
        <v>1021</v>
      </c>
      <c r="F151" t="s">
        <v>902</v>
      </c>
      <c r="G151" t="s">
        <v>1052</v>
      </c>
    </row>
    <row r="152" spans="1:7" x14ac:dyDescent="0.4">
      <c r="A152" t="s">
        <v>1053</v>
      </c>
      <c r="B152" t="s">
        <v>479</v>
      </c>
      <c r="C152">
        <v>242960983.27636719</v>
      </c>
      <c r="D152">
        <v>-2.0717425578931103</v>
      </c>
      <c r="E152" t="s">
        <v>1021</v>
      </c>
      <c r="F152" t="s">
        <v>902</v>
      </c>
      <c r="G152" t="s">
        <v>1053</v>
      </c>
    </row>
    <row r="153" spans="1:7" x14ac:dyDescent="0.4">
      <c r="A153" t="s">
        <v>1054</v>
      </c>
      <c r="B153" t="s">
        <v>491</v>
      </c>
      <c r="C153">
        <v>43532825.469970703</v>
      </c>
      <c r="D153">
        <v>-3.1461569095977664</v>
      </c>
      <c r="E153" t="s">
        <v>1021</v>
      </c>
      <c r="F153" t="s">
        <v>902</v>
      </c>
      <c r="G153" t="s">
        <v>1054</v>
      </c>
    </row>
    <row r="154" spans="1:7" x14ac:dyDescent="0.4">
      <c r="A154" t="s">
        <v>1055</v>
      </c>
      <c r="B154" t="s">
        <v>502</v>
      </c>
      <c r="C154">
        <v>54540000.915527344</v>
      </c>
      <c r="D154">
        <v>-4.0683852821709632</v>
      </c>
      <c r="E154" t="s">
        <v>1021</v>
      </c>
      <c r="F154" t="s">
        <v>902</v>
      </c>
      <c r="G154" t="s">
        <v>1055</v>
      </c>
    </row>
    <row r="155" spans="1:7" x14ac:dyDescent="0.4">
      <c r="A155" t="s">
        <v>1056</v>
      </c>
      <c r="B155" t="s">
        <v>513</v>
      </c>
      <c r="C155">
        <v>52674274.444580078</v>
      </c>
      <c r="D155">
        <v>0.18761726078798849</v>
      </c>
      <c r="E155" t="s">
        <v>1021</v>
      </c>
      <c r="F155" t="s">
        <v>902</v>
      </c>
      <c r="G155" t="s">
        <v>1056</v>
      </c>
    </row>
    <row r="156" spans="1:7" x14ac:dyDescent="0.4">
      <c r="A156" t="s">
        <v>1057</v>
      </c>
      <c r="B156" t="s">
        <v>524</v>
      </c>
      <c r="C156">
        <v>51831310.272216797</v>
      </c>
      <c r="D156">
        <v>-0.50349556345453861</v>
      </c>
      <c r="E156" t="s">
        <v>1021</v>
      </c>
      <c r="F156" t="s">
        <v>902</v>
      </c>
      <c r="G156" t="s">
        <v>1057</v>
      </c>
    </row>
    <row r="157" spans="1:7" x14ac:dyDescent="0.4">
      <c r="A157" t="s">
        <v>1058</v>
      </c>
      <c r="B157" t="s">
        <v>535</v>
      </c>
      <c r="C157">
        <v>37127998.352050781</v>
      </c>
      <c r="D157">
        <v>-0.97671080414816303</v>
      </c>
      <c r="E157" t="s">
        <v>1021</v>
      </c>
      <c r="F157" t="s">
        <v>902</v>
      </c>
      <c r="G157" t="s">
        <v>1058</v>
      </c>
    </row>
    <row r="158" spans="1:7" x14ac:dyDescent="0.4">
      <c r="A158" t="s">
        <v>1059</v>
      </c>
      <c r="B158" t="s">
        <v>546</v>
      </c>
      <c r="C158">
        <v>64825790.405273438</v>
      </c>
      <c r="D158">
        <v>-7.8626089198620214E-2</v>
      </c>
      <c r="E158" t="s">
        <v>1021</v>
      </c>
      <c r="F158" t="s">
        <v>902</v>
      </c>
      <c r="G158" t="s">
        <v>1059</v>
      </c>
    </row>
    <row r="159" spans="1:7" x14ac:dyDescent="0.4">
      <c r="A159" t="s">
        <v>1060</v>
      </c>
      <c r="B159" t="s">
        <v>554</v>
      </c>
      <c r="C159">
        <v>35570659.637451172</v>
      </c>
      <c r="D159">
        <v>0.22518664118007289</v>
      </c>
      <c r="E159" t="s">
        <v>1021</v>
      </c>
      <c r="F159" t="s">
        <v>902</v>
      </c>
      <c r="G159" t="s">
        <v>1060</v>
      </c>
    </row>
    <row r="160" spans="1:7" x14ac:dyDescent="0.4">
      <c r="A160" t="s">
        <v>1061</v>
      </c>
      <c r="B160" t="s">
        <v>562</v>
      </c>
      <c r="C160">
        <v>41832000.732421875</v>
      </c>
      <c r="D160">
        <v>-1.7920261370923452</v>
      </c>
      <c r="E160" t="s">
        <v>1021</v>
      </c>
      <c r="F160" t="s">
        <v>902</v>
      </c>
      <c r="G160" t="s">
        <v>1061</v>
      </c>
    </row>
    <row r="161" spans="1:7" x14ac:dyDescent="0.4">
      <c r="A161" t="s">
        <v>1062</v>
      </c>
      <c r="B161" t="s">
        <v>570</v>
      </c>
      <c r="C161">
        <v>37219631.195068359</v>
      </c>
      <c r="D161">
        <v>-0.87808493084415395</v>
      </c>
      <c r="E161" t="s">
        <v>1021</v>
      </c>
      <c r="F161" t="s">
        <v>902</v>
      </c>
      <c r="G161" t="s">
        <v>1062</v>
      </c>
    </row>
    <row r="162" spans="1:7" x14ac:dyDescent="0.4">
      <c r="A162" t="s">
        <v>1063</v>
      </c>
      <c r="B162" t="s">
        <v>577</v>
      </c>
      <c r="C162">
        <v>22636865.615844727</v>
      </c>
      <c r="D162">
        <v>-2.8002305312200741</v>
      </c>
      <c r="E162" t="s">
        <v>1021</v>
      </c>
      <c r="F162" t="s">
        <v>902</v>
      </c>
      <c r="G162" t="s">
        <v>1063</v>
      </c>
    </row>
    <row r="163" spans="1:7" x14ac:dyDescent="0.4">
      <c r="A163" t="s">
        <v>1064</v>
      </c>
      <c r="B163" t="s">
        <v>585</v>
      </c>
      <c r="C163">
        <v>26845470.428466797</v>
      </c>
      <c r="D163" t="s">
        <v>1481</v>
      </c>
      <c r="E163" t="s">
        <v>1021</v>
      </c>
      <c r="F163" t="s">
        <v>902</v>
      </c>
      <c r="G163" t="s">
        <v>1064</v>
      </c>
    </row>
    <row r="164" spans="1:7" x14ac:dyDescent="0.4">
      <c r="A164" t="s">
        <v>1065</v>
      </c>
      <c r="B164" t="s">
        <v>593</v>
      </c>
      <c r="C164">
        <v>17550054.550170898</v>
      </c>
      <c r="D164">
        <v>2.9355699580632848</v>
      </c>
      <c r="E164" t="s">
        <v>1021</v>
      </c>
      <c r="F164" t="s">
        <v>902</v>
      </c>
      <c r="G164" t="s">
        <v>1065</v>
      </c>
    </row>
    <row r="165" spans="1:7" x14ac:dyDescent="0.4">
      <c r="A165" t="s">
        <v>1066</v>
      </c>
      <c r="B165" t="s">
        <v>461</v>
      </c>
      <c r="C165">
        <v>15860048.294067383</v>
      </c>
      <c r="D165">
        <v>-1.2325705092988162</v>
      </c>
      <c r="E165" t="s">
        <v>1021</v>
      </c>
      <c r="F165" t="s">
        <v>902</v>
      </c>
      <c r="G165" t="s">
        <v>1066</v>
      </c>
    </row>
    <row r="166" spans="1:7" x14ac:dyDescent="0.4">
      <c r="A166" t="s">
        <v>1067</v>
      </c>
      <c r="B166" t="s">
        <v>607</v>
      </c>
      <c r="C166">
        <v>18054019.927978516</v>
      </c>
      <c r="D166">
        <v>10.584341047091412</v>
      </c>
      <c r="E166" t="s">
        <v>1021</v>
      </c>
      <c r="F166" t="s">
        <v>902</v>
      </c>
      <c r="G166" t="s">
        <v>1067</v>
      </c>
    </row>
    <row r="167" spans="1:7" x14ac:dyDescent="0.4">
      <c r="A167" t="s">
        <v>1068</v>
      </c>
      <c r="B167" t="s">
        <v>484</v>
      </c>
      <c r="C167">
        <v>11834830.284118652</v>
      </c>
      <c r="D167">
        <v>1.2540799520886281</v>
      </c>
      <c r="E167" t="s">
        <v>1021</v>
      </c>
      <c r="F167" t="s">
        <v>902</v>
      </c>
      <c r="G167" t="s">
        <v>1068</v>
      </c>
    </row>
    <row r="168" spans="1:7" x14ac:dyDescent="0.4">
      <c r="A168" t="s">
        <v>1069</v>
      </c>
      <c r="B168" t="s">
        <v>620</v>
      </c>
      <c r="C168">
        <v>7816914.5584106445</v>
      </c>
      <c r="D168">
        <v>5.8739244682082772</v>
      </c>
      <c r="E168" t="s">
        <v>1021</v>
      </c>
      <c r="F168" t="s">
        <v>902</v>
      </c>
      <c r="G168" t="s">
        <v>1069</v>
      </c>
    </row>
    <row r="169" spans="1:7" x14ac:dyDescent="0.4">
      <c r="A169" t="s">
        <v>1070</v>
      </c>
      <c r="B169" t="s">
        <v>627</v>
      </c>
      <c r="C169">
        <v>7022903.9192199707</v>
      </c>
      <c r="D169">
        <v>-1.6713990490431592</v>
      </c>
      <c r="E169" t="s">
        <v>1021</v>
      </c>
      <c r="F169" t="s">
        <v>902</v>
      </c>
      <c r="G169" t="s">
        <v>1070</v>
      </c>
    </row>
    <row r="170" spans="1:7" x14ac:dyDescent="0.4">
      <c r="A170" t="s">
        <v>1071</v>
      </c>
      <c r="B170" t="s">
        <v>632</v>
      </c>
      <c r="C170">
        <v>5705399.9900817871</v>
      </c>
      <c r="D170">
        <v>14.222222787362556</v>
      </c>
      <c r="E170" t="s">
        <v>1021</v>
      </c>
      <c r="F170" t="s">
        <v>902</v>
      </c>
      <c r="G170" t="s">
        <v>1071</v>
      </c>
    </row>
    <row r="171" spans="1:7" x14ac:dyDescent="0.4">
      <c r="A171" t="s">
        <v>1072</v>
      </c>
      <c r="B171" t="s">
        <v>580</v>
      </c>
      <c r="C171">
        <v>4140450.0007629395</v>
      </c>
      <c r="D171">
        <v>-1.4675456519783521</v>
      </c>
      <c r="E171" t="s">
        <v>1021</v>
      </c>
      <c r="F171" t="s">
        <v>902</v>
      </c>
      <c r="G171" t="s">
        <v>1072</v>
      </c>
    </row>
    <row r="172" spans="1:7" x14ac:dyDescent="0.4">
      <c r="A172" t="s">
        <v>1073</v>
      </c>
      <c r="B172" t="s">
        <v>643</v>
      </c>
      <c r="C172">
        <v>4440059.1850280762</v>
      </c>
      <c r="D172">
        <v>1.6832703538303055</v>
      </c>
      <c r="E172" t="s">
        <v>1021</v>
      </c>
      <c r="F172" t="s">
        <v>902</v>
      </c>
      <c r="G172" t="s">
        <v>1073</v>
      </c>
    </row>
    <row r="173" spans="1:7" x14ac:dyDescent="0.4">
      <c r="A173" t="s">
        <v>1074</v>
      </c>
      <c r="B173" t="s">
        <v>649</v>
      </c>
      <c r="C173">
        <v>8596199.9893188477</v>
      </c>
      <c r="D173">
        <v>-0.51874645289364607</v>
      </c>
      <c r="E173" t="s">
        <v>1021</v>
      </c>
      <c r="F173" t="s">
        <v>902</v>
      </c>
      <c r="G173" t="s">
        <v>1074</v>
      </c>
    </row>
    <row r="174" spans="1:7" x14ac:dyDescent="0.4">
      <c r="A174" t="s">
        <v>1075</v>
      </c>
      <c r="B174" t="s">
        <v>654</v>
      </c>
      <c r="C174">
        <v>1717254.4002532959</v>
      </c>
      <c r="D174">
        <v>1.7307855757566406</v>
      </c>
      <c r="E174" t="s">
        <v>1021</v>
      </c>
      <c r="F174" t="s">
        <v>902</v>
      </c>
      <c r="G174" t="s">
        <v>1075</v>
      </c>
    </row>
    <row r="175" spans="1:7" x14ac:dyDescent="0.4">
      <c r="A175" t="s">
        <v>1076</v>
      </c>
      <c r="B175" t="s">
        <v>22</v>
      </c>
      <c r="C175">
        <v>23243884765.625</v>
      </c>
      <c r="D175">
        <v>1.2279393487447172</v>
      </c>
      <c r="E175" t="s">
        <v>1077</v>
      </c>
      <c r="F175" t="s">
        <v>902</v>
      </c>
      <c r="G175" t="s">
        <v>1482</v>
      </c>
    </row>
    <row r="176" spans="1:7" x14ac:dyDescent="0.4">
      <c r="A176" t="s">
        <v>1078</v>
      </c>
      <c r="B176" t="s">
        <v>40</v>
      </c>
      <c r="C176">
        <v>7448288574.21875</v>
      </c>
      <c r="D176">
        <v>2.1605043779146125</v>
      </c>
      <c r="E176" t="s">
        <v>1077</v>
      </c>
      <c r="F176" t="s">
        <v>902</v>
      </c>
      <c r="G176" t="s">
        <v>1078</v>
      </c>
    </row>
    <row r="177" spans="1:7" x14ac:dyDescent="0.4">
      <c r="A177" t="s">
        <v>1079</v>
      </c>
      <c r="B177" t="s">
        <v>56</v>
      </c>
      <c r="C177">
        <v>2716280029.296875</v>
      </c>
      <c r="D177">
        <v>6.0458651841556552</v>
      </c>
      <c r="E177" t="s">
        <v>1077</v>
      </c>
      <c r="F177" t="s">
        <v>902</v>
      </c>
      <c r="G177" t="s">
        <v>1079</v>
      </c>
    </row>
    <row r="178" spans="1:7" x14ac:dyDescent="0.4">
      <c r="A178" t="s">
        <v>1080</v>
      </c>
      <c r="B178" t="s">
        <v>73</v>
      </c>
      <c r="C178">
        <v>2127427246.09375</v>
      </c>
      <c r="D178">
        <v>5.8778035576179457</v>
      </c>
      <c r="E178" t="s">
        <v>1077</v>
      </c>
      <c r="F178" t="s">
        <v>902</v>
      </c>
      <c r="G178" t="s">
        <v>1080</v>
      </c>
    </row>
    <row r="179" spans="1:7" x14ac:dyDescent="0.4">
      <c r="A179" t="s">
        <v>1081</v>
      </c>
      <c r="B179" t="s">
        <v>89</v>
      </c>
      <c r="C179">
        <v>2031562744.140625</v>
      </c>
      <c r="D179">
        <v>5.160142348754456</v>
      </c>
      <c r="E179" t="s">
        <v>1077</v>
      </c>
      <c r="F179" t="s">
        <v>902</v>
      </c>
      <c r="G179" t="s">
        <v>1081</v>
      </c>
    </row>
    <row r="180" spans="1:7" x14ac:dyDescent="0.4">
      <c r="A180" t="s">
        <v>1082</v>
      </c>
      <c r="B180" t="s">
        <v>105</v>
      </c>
      <c r="C180">
        <v>1449877319.3359375</v>
      </c>
      <c r="D180">
        <v>1.148741720784743</v>
      </c>
      <c r="E180" t="s">
        <v>1077</v>
      </c>
      <c r="F180" t="s">
        <v>902</v>
      </c>
      <c r="G180" t="s">
        <v>1082</v>
      </c>
    </row>
    <row r="181" spans="1:7" x14ac:dyDescent="0.4">
      <c r="A181" t="s">
        <v>1083</v>
      </c>
      <c r="B181" t="s">
        <v>122</v>
      </c>
      <c r="C181">
        <v>1797281982.421875</v>
      </c>
      <c r="D181">
        <v>2.2120859631110998</v>
      </c>
      <c r="E181" t="s">
        <v>1077</v>
      </c>
      <c r="F181" t="s">
        <v>902</v>
      </c>
      <c r="G181" t="s">
        <v>1083</v>
      </c>
    </row>
    <row r="182" spans="1:7" x14ac:dyDescent="0.4">
      <c r="A182" t="s">
        <v>1084</v>
      </c>
      <c r="B182" t="s">
        <v>138</v>
      </c>
      <c r="C182">
        <v>1463409545.8984375</v>
      </c>
      <c r="D182">
        <v>1.6922893576450981</v>
      </c>
      <c r="E182" t="s">
        <v>1077</v>
      </c>
      <c r="F182" t="s">
        <v>902</v>
      </c>
      <c r="G182" t="s">
        <v>1084</v>
      </c>
    </row>
    <row r="183" spans="1:7" x14ac:dyDescent="0.4">
      <c r="A183" t="s">
        <v>1085</v>
      </c>
      <c r="B183" t="s">
        <v>154</v>
      </c>
      <c r="C183">
        <v>577462402.34375</v>
      </c>
      <c r="D183">
        <v>4.2409984970267329</v>
      </c>
      <c r="E183" t="s">
        <v>1077</v>
      </c>
      <c r="F183" t="s">
        <v>902</v>
      </c>
      <c r="G183" t="s">
        <v>1085</v>
      </c>
    </row>
    <row r="184" spans="1:7" x14ac:dyDescent="0.4">
      <c r="A184" t="s">
        <v>1086</v>
      </c>
      <c r="B184" t="s">
        <v>161</v>
      </c>
      <c r="C184">
        <v>654511962.890625</v>
      </c>
      <c r="D184">
        <v>2.6680162733207498</v>
      </c>
      <c r="E184" t="s">
        <v>1077</v>
      </c>
      <c r="F184" t="s">
        <v>902</v>
      </c>
      <c r="G184" t="s">
        <v>1086</v>
      </c>
    </row>
    <row r="185" spans="1:7" x14ac:dyDescent="0.4">
      <c r="A185" t="s">
        <v>1087</v>
      </c>
      <c r="B185" t="s">
        <v>185</v>
      </c>
      <c r="C185">
        <v>1314165771.484375</v>
      </c>
      <c r="D185">
        <v>9.3116976294667637</v>
      </c>
      <c r="E185" t="s">
        <v>1077</v>
      </c>
      <c r="F185" t="s">
        <v>902</v>
      </c>
      <c r="G185" t="s">
        <v>1087</v>
      </c>
    </row>
    <row r="186" spans="1:7" x14ac:dyDescent="0.4">
      <c r="A186" t="s">
        <v>1088</v>
      </c>
      <c r="B186" t="s">
        <v>201</v>
      </c>
      <c r="C186">
        <v>457554016.11328125</v>
      </c>
      <c r="D186">
        <v>1.8597506678539624</v>
      </c>
      <c r="E186" t="s">
        <v>1077</v>
      </c>
      <c r="F186" t="s">
        <v>902</v>
      </c>
      <c r="G186" t="s">
        <v>1088</v>
      </c>
    </row>
    <row r="187" spans="1:7" x14ac:dyDescent="0.4">
      <c r="A187" t="s">
        <v>1089</v>
      </c>
      <c r="B187" t="s">
        <v>217</v>
      </c>
      <c r="C187">
        <v>384735015.86914063</v>
      </c>
      <c r="D187">
        <v>18.398945662360674</v>
      </c>
      <c r="E187" t="s">
        <v>1077</v>
      </c>
      <c r="F187" t="s">
        <v>902</v>
      </c>
      <c r="G187" t="s">
        <v>1089</v>
      </c>
    </row>
    <row r="188" spans="1:7" x14ac:dyDescent="0.4">
      <c r="A188" t="s">
        <v>1090</v>
      </c>
      <c r="B188" t="s">
        <v>234</v>
      </c>
      <c r="C188">
        <v>355726989.74609375</v>
      </c>
      <c r="D188">
        <v>2.8267254038179264</v>
      </c>
      <c r="E188" t="s">
        <v>1077</v>
      </c>
      <c r="F188" t="s">
        <v>902</v>
      </c>
      <c r="G188" t="s">
        <v>1090</v>
      </c>
    </row>
    <row r="189" spans="1:7" x14ac:dyDescent="0.4">
      <c r="A189" t="s">
        <v>1091</v>
      </c>
      <c r="B189" t="s">
        <v>250</v>
      </c>
      <c r="C189">
        <v>292590301.51367188</v>
      </c>
      <c r="D189">
        <v>6.7238627294493316</v>
      </c>
      <c r="E189" t="s">
        <v>1077</v>
      </c>
      <c r="F189" t="s">
        <v>902</v>
      </c>
      <c r="G189" t="s">
        <v>1091</v>
      </c>
    </row>
    <row r="190" spans="1:7" x14ac:dyDescent="0.4">
      <c r="A190" t="s">
        <v>1092</v>
      </c>
      <c r="B190" t="s">
        <v>267</v>
      </c>
      <c r="C190">
        <v>245634353.63769531</v>
      </c>
      <c r="D190">
        <v>3.5873197896837579</v>
      </c>
      <c r="E190" t="s">
        <v>1077</v>
      </c>
      <c r="F190" t="s">
        <v>902</v>
      </c>
      <c r="G190" t="s">
        <v>1092</v>
      </c>
    </row>
    <row r="191" spans="1:7" x14ac:dyDescent="0.4">
      <c r="A191" t="s">
        <v>1093</v>
      </c>
      <c r="B191" t="s">
        <v>283</v>
      </c>
      <c r="C191">
        <v>205418853.75976563</v>
      </c>
      <c r="D191">
        <v>4.974323120900694</v>
      </c>
      <c r="E191" t="s">
        <v>1077</v>
      </c>
      <c r="F191" t="s">
        <v>902</v>
      </c>
      <c r="G191" t="s">
        <v>1093</v>
      </c>
    </row>
    <row r="192" spans="1:7" x14ac:dyDescent="0.4">
      <c r="A192" t="s">
        <v>1094</v>
      </c>
      <c r="B192" t="s">
        <v>298</v>
      </c>
      <c r="C192">
        <v>100471496.58203125</v>
      </c>
      <c r="D192">
        <v>-2.6537997587454769</v>
      </c>
      <c r="E192" t="s">
        <v>1077</v>
      </c>
      <c r="F192" t="s">
        <v>902</v>
      </c>
      <c r="G192" t="s">
        <v>1094</v>
      </c>
    </row>
    <row r="193" spans="1:7" x14ac:dyDescent="0.4">
      <c r="A193" t="s">
        <v>1095</v>
      </c>
      <c r="B193" t="s">
        <v>311</v>
      </c>
      <c r="C193">
        <v>161390426.63574219</v>
      </c>
      <c r="D193">
        <v>29.148834272049967</v>
      </c>
      <c r="E193" t="s">
        <v>1077</v>
      </c>
      <c r="F193" t="s">
        <v>902</v>
      </c>
      <c r="G193" t="s">
        <v>1095</v>
      </c>
    </row>
    <row r="194" spans="1:7" x14ac:dyDescent="0.4">
      <c r="A194" t="s">
        <v>1096</v>
      </c>
      <c r="B194" t="s">
        <v>324</v>
      </c>
      <c r="C194">
        <v>60817039.489746094</v>
      </c>
      <c r="D194">
        <v>8.4082727272727258</v>
      </c>
      <c r="E194" t="s">
        <v>1077</v>
      </c>
      <c r="F194" t="s">
        <v>902</v>
      </c>
      <c r="G194" t="s">
        <v>1096</v>
      </c>
    </row>
    <row r="195" spans="1:7" x14ac:dyDescent="0.4">
      <c r="A195" t="s">
        <v>1097</v>
      </c>
      <c r="B195" t="s">
        <v>338</v>
      </c>
      <c r="C195">
        <v>118300201.41601563</v>
      </c>
      <c r="D195">
        <v>2.4912362345955823</v>
      </c>
      <c r="E195" t="s">
        <v>1077</v>
      </c>
      <c r="F195" t="s">
        <v>902</v>
      </c>
      <c r="G195" t="s">
        <v>1097</v>
      </c>
    </row>
    <row r="196" spans="1:7" x14ac:dyDescent="0.4">
      <c r="A196" t="s">
        <v>1098</v>
      </c>
      <c r="B196" t="s">
        <v>351</v>
      </c>
      <c r="C196">
        <v>117516197.20458984</v>
      </c>
      <c r="D196">
        <v>6.7232731949691624</v>
      </c>
      <c r="E196" t="s">
        <v>1077</v>
      </c>
      <c r="F196" t="s">
        <v>902</v>
      </c>
      <c r="G196" t="s">
        <v>1098</v>
      </c>
    </row>
    <row r="197" spans="1:7" x14ac:dyDescent="0.4">
      <c r="A197" t="s">
        <v>1099</v>
      </c>
      <c r="B197" t="s">
        <v>364</v>
      </c>
      <c r="C197">
        <v>99337921.142578125</v>
      </c>
      <c r="D197">
        <v>4.0086793678434933</v>
      </c>
      <c r="E197" t="s">
        <v>1077</v>
      </c>
      <c r="F197" t="s">
        <v>902</v>
      </c>
      <c r="G197" t="s">
        <v>1099</v>
      </c>
    </row>
    <row r="198" spans="1:7" x14ac:dyDescent="0.4">
      <c r="A198" t="s">
        <v>1100</v>
      </c>
      <c r="B198" t="s">
        <v>375</v>
      </c>
      <c r="C198">
        <v>78336128.234863281</v>
      </c>
      <c r="D198">
        <v>2.4723314956390814</v>
      </c>
      <c r="E198" t="s">
        <v>1077</v>
      </c>
      <c r="F198" t="s">
        <v>902</v>
      </c>
      <c r="G198" t="s">
        <v>1100</v>
      </c>
    </row>
    <row r="199" spans="1:7" x14ac:dyDescent="0.4">
      <c r="A199" t="s">
        <v>1101</v>
      </c>
      <c r="B199" t="s">
        <v>387</v>
      </c>
      <c r="C199">
        <v>54717048.645019531</v>
      </c>
      <c r="D199">
        <v>-1.1645018320197746</v>
      </c>
      <c r="E199" t="s">
        <v>1077</v>
      </c>
      <c r="F199" t="s">
        <v>902</v>
      </c>
      <c r="G199" t="s">
        <v>1101</v>
      </c>
    </row>
    <row r="200" spans="1:7" x14ac:dyDescent="0.4">
      <c r="A200" t="s">
        <v>1102</v>
      </c>
      <c r="B200" t="s">
        <v>399</v>
      </c>
      <c r="C200">
        <v>44113277.435302734</v>
      </c>
      <c r="D200">
        <v>2.0220959948034847</v>
      </c>
      <c r="E200" t="s">
        <v>1077</v>
      </c>
      <c r="F200" t="s">
        <v>902</v>
      </c>
      <c r="G200" t="s">
        <v>1102</v>
      </c>
    </row>
    <row r="201" spans="1:7" x14ac:dyDescent="0.4">
      <c r="A201" t="s">
        <v>1103</v>
      </c>
      <c r="B201" t="s">
        <v>411</v>
      </c>
      <c r="C201">
        <v>57090095.520019531</v>
      </c>
      <c r="D201">
        <v>3.423913043478267</v>
      </c>
      <c r="E201" t="s">
        <v>1077</v>
      </c>
      <c r="F201" t="s">
        <v>902</v>
      </c>
      <c r="G201" t="s">
        <v>1103</v>
      </c>
    </row>
    <row r="202" spans="1:7" x14ac:dyDescent="0.4">
      <c r="A202" t="s">
        <v>1104</v>
      </c>
      <c r="B202" t="s">
        <v>423</v>
      </c>
      <c r="C202">
        <v>27626399.993896484</v>
      </c>
      <c r="D202">
        <v>2.5935834316858819</v>
      </c>
      <c r="E202" t="s">
        <v>1077</v>
      </c>
      <c r="F202" t="s">
        <v>902</v>
      </c>
      <c r="G202" t="s">
        <v>1104</v>
      </c>
    </row>
    <row r="203" spans="1:7" x14ac:dyDescent="0.4">
      <c r="A203" t="s">
        <v>1105</v>
      </c>
      <c r="B203" t="s">
        <v>435</v>
      </c>
      <c r="C203">
        <v>38734882.354736328</v>
      </c>
      <c r="D203">
        <v>5.0420040452206596</v>
      </c>
      <c r="E203" t="s">
        <v>1077</v>
      </c>
      <c r="F203" t="s">
        <v>902</v>
      </c>
      <c r="G203" t="s">
        <v>1105</v>
      </c>
    </row>
    <row r="204" spans="1:7" x14ac:dyDescent="0.4">
      <c r="A204" t="s">
        <v>1106</v>
      </c>
      <c r="B204" t="s">
        <v>446</v>
      </c>
      <c r="C204">
        <v>26444000.244140625</v>
      </c>
      <c r="D204">
        <v>3.2227038422976952</v>
      </c>
      <c r="E204" t="s">
        <v>1077</v>
      </c>
      <c r="F204" t="s">
        <v>902</v>
      </c>
      <c r="G204" t="s">
        <v>1106</v>
      </c>
    </row>
    <row r="205" spans="1:7" x14ac:dyDescent="0.4">
      <c r="A205" t="s">
        <v>1107</v>
      </c>
      <c r="B205" t="s">
        <v>457</v>
      </c>
      <c r="C205">
        <v>24873821.258544922</v>
      </c>
      <c r="D205">
        <v>5.8569838232354376</v>
      </c>
      <c r="E205" t="s">
        <v>1077</v>
      </c>
      <c r="F205" t="s">
        <v>902</v>
      </c>
      <c r="G205" t="s">
        <v>1107</v>
      </c>
    </row>
    <row r="206" spans="1:7" x14ac:dyDescent="0.4">
      <c r="A206" t="s">
        <v>1108</v>
      </c>
      <c r="B206" t="s">
        <v>469</v>
      </c>
      <c r="C206">
        <v>20805021.286010742</v>
      </c>
      <c r="D206">
        <v>5.5335207165209299</v>
      </c>
      <c r="E206" t="s">
        <v>1077</v>
      </c>
      <c r="F206" t="s">
        <v>902</v>
      </c>
      <c r="G206" t="s">
        <v>1108</v>
      </c>
    </row>
    <row r="207" spans="1:7" x14ac:dyDescent="0.4">
      <c r="A207" t="s">
        <v>1109</v>
      </c>
      <c r="B207" t="s">
        <v>480</v>
      </c>
      <c r="C207">
        <v>10064212.799072266</v>
      </c>
      <c r="D207">
        <v>2.2045774781979546</v>
      </c>
      <c r="E207" t="s">
        <v>1077</v>
      </c>
      <c r="F207" t="s">
        <v>902</v>
      </c>
      <c r="G207" t="s">
        <v>1109</v>
      </c>
    </row>
    <row r="208" spans="1:7" x14ac:dyDescent="0.4">
      <c r="A208" t="s">
        <v>1110</v>
      </c>
      <c r="B208" t="s">
        <v>492</v>
      </c>
      <c r="C208">
        <v>5588973.9990234375</v>
      </c>
      <c r="D208">
        <v>-9.7261903396549467</v>
      </c>
      <c r="E208" t="s">
        <v>1077</v>
      </c>
      <c r="F208" t="s">
        <v>902</v>
      </c>
      <c r="G208" t="s">
        <v>1110</v>
      </c>
    </row>
    <row r="209" spans="1:7" x14ac:dyDescent="0.4">
      <c r="A209" t="s">
        <v>1111</v>
      </c>
      <c r="B209" t="s">
        <v>503</v>
      </c>
      <c r="C209">
        <v>4784904.956817627</v>
      </c>
      <c r="D209">
        <v>3.4618776740757347</v>
      </c>
      <c r="E209" t="s">
        <v>1077</v>
      </c>
      <c r="F209" t="s">
        <v>902</v>
      </c>
      <c r="G209" t="s">
        <v>1111</v>
      </c>
    </row>
    <row r="210" spans="1:7" x14ac:dyDescent="0.4">
      <c r="A210" t="s">
        <v>1112</v>
      </c>
      <c r="B210" t="s">
        <v>514</v>
      </c>
      <c r="C210">
        <v>10529999.732971191</v>
      </c>
      <c r="D210">
        <v>-4.8553625956295923</v>
      </c>
      <c r="E210" t="s">
        <v>1077</v>
      </c>
      <c r="F210" t="s">
        <v>902</v>
      </c>
      <c r="G210" t="s">
        <v>1112</v>
      </c>
    </row>
    <row r="211" spans="1:7" x14ac:dyDescent="0.4">
      <c r="A211" t="s">
        <v>1113</v>
      </c>
      <c r="B211" t="s">
        <v>525</v>
      </c>
      <c r="C211">
        <v>9770820.6176757813</v>
      </c>
      <c r="D211">
        <v>3.5263852109139058</v>
      </c>
      <c r="E211" t="s">
        <v>1077</v>
      </c>
      <c r="F211" t="s">
        <v>902</v>
      </c>
      <c r="G211" t="s">
        <v>1113</v>
      </c>
    </row>
    <row r="212" spans="1:7" x14ac:dyDescent="0.4">
      <c r="A212" t="s">
        <v>1114</v>
      </c>
      <c r="B212" t="s">
        <v>536</v>
      </c>
      <c r="C212">
        <v>795160.11476516724</v>
      </c>
      <c r="D212">
        <v>-5.0677185767924193</v>
      </c>
      <c r="E212" t="s">
        <v>1077</v>
      </c>
      <c r="F212" t="s">
        <v>902</v>
      </c>
      <c r="G212" t="s">
        <v>1114</v>
      </c>
    </row>
    <row r="213" spans="1:7" x14ac:dyDescent="0.4">
      <c r="A213" t="s">
        <v>1115</v>
      </c>
      <c r="B213" t="s">
        <v>23</v>
      </c>
      <c r="C213">
        <v>46955546875</v>
      </c>
      <c r="D213">
        <v>1.2839347408347797</v>
      </c>
      <c r="E213" t="s">
        <v>1116</v>
      </c>
      <c r="F213" t="s">
        <v>902</v>
      </c>
      <c r="G213" t="s">
        <v>1483</v>
      </c>
    </row>
    <row r="214" spans="1:7" x14ac:dyDescent="0.4">
      <c r="A214" t="s">
        <v>1117</v>
      </c>
      <c r="B214" t="s">
        <v>41</v>
      </c>
      <c r="C214">
        <v>7283402343.75</v>
      </c>
      <c r="D214">
        <v>0.77385509960510435</v>
      </c>
      <c r="E214" t="s">
        <v>1116</v>
      </c>
      <c r="F214" t="s">
        <v>902</v>
      </c>
      <c r="G214" t="s">
        <v>1117</v>
      </c>
    </row>
    <row r="215" spans="1:7" x14ac:dyDescent="0.4">
      <c r="A215" t="s">
        <v>1118</v>
      </c>
      <c r="B215" t="s">
        <v>57</v>
      </c>
      <c r="C215">
        <v>6795697753.90625</v>
      </c>
      <c r="D215">
        <v>2.126356088610625</v>
      </c>
      <c r="E215" t="s">
        <v>1116</v>
      </c>
      <c r="F215" t="s">
        <v>902</v>
      </c>
      <c r="G215" t="s">
        <v>1118</v>
      </c>
    </row>
    <row r="216" spans="1:7" x14ac:dyDescent="0.4">
      <c r="A216" t="s">
        <v>1119</v>
      </c>
      <c r="B216" t="s">
        <v>74</v>
      </c>
      <c r="C216">
        <v>5090953125</v>
      </c>
      <c r="D216">
        <v>0.20869379458220111</v>
      </c>
      <c r="E216" t="s">
        <v>1116</v>
      </c>
      <c r="F216" t="s">
        <v>902</v>
      </c>
      <c r="G216" t="s">
        <v>1119</v>
      </c>
    </row>
    <row r="217" spans="1:7" x14ac:dyDescent="0.4">
      <c r="A217" t="s">
        <v>1120</v>
      </c>
      <c r="B217" t="s">
        <v>90</v>
      </c>
      <c r="C217">
        <v>4773310058.59375</v>
      </c>
      <c r="D217">
        <v>1.3383502393823838</v>
      </c>
      <c r="E217" t="s">
        <v>1116</v>
      </c>
      <c r="F217" t="s">
        <v>902</v>
      </c>
      <c r="G217" t="s">
        <v>1120</v>
      </c>
    </row>
    <row r="218" spans="1:7" x14ac:dyDescent="0.4">
      <c r="A218" t="s">
        <v>1121</v>
      </c>
      <c r="B218" t="s">
        <v>106</v>
      </c>
      <c r="C218">
        <v>3498910888.671875</v>
      </c>
      <c r="D218">
        <v>1.6752136752136697</v>
      </c>
      <c r="E218" t="s">
        <v>1116</v>
      </c>
      <c r="F218" t="s">
        <v>902</v>
      </c>
      <c r="G218" t="s">
        <v>1121</v>
      </c>
    </row>
    <row r="219" spans="1:7" x14ac:dyDescent="0.4">
      <c r="A219" t="s">
        <v>1122</v>
      </c>
      <c r="B219" t="s">
        <v>123</v>
      </c>
      <c r="C219">
        <v>2755745117.1875</v>
      </c>
      <c r="D219">
        <v>1.3359863558840219</v>
      </c>
      <c r="E219" t="s">
        <v>1116</v>
      </c>
      <c r="F219" t="s">
        <v>902</v>
      </c>
      <c r="G219" t="s">
        <v>1122</v>
      </c>
    </row>
    <row r="220" spans="1:7" x14ac:dyDescent="0.4">
      <c r="A220" t="s">
        <v>1123</v>
      </c>
      <c r="B220" t="s">
        <v>139</v>
      </c>
      <c r="C220">
        <v>2632500000</v>
      </c>
      <c r="D220">
        <v>3.0600919613128266</v>
      </c>
      <c r="E220" t="s">
        <v>1116</v>
      </c>
      <c r="F220" t="s">
        <v>902</v>
      </c>
      <c r="G220" t="s">
        <v>1123</v>
      </c>
    </row>
    <row r="221" spans="1:7" x14ac:dyDescent="0.4">
      <c r="A221" t="s">
        <v>1124</v>
      </c>
      <c r="B221" t="s">
        <v>155</v>
      </c>
      <c r="C221">
        <v>2033527832.03125</v>
      </c>
      <c r="D221">
        <v>3.2102431093283985</v>
      </c>
      <c r="E221" t="s">
        <v>1116</v>
      </c>
      <c r="F221" t="s">
        <v>902</v>
      </c>
      <c r="G221" t="s">
        <v>1124</v>
      </c>
    </row>
    <row r="222" spans="1:7" x14ac:dyDescent="0.4">
      <c r="A222" t="s">
        <v>1125</v>
      </c>
      <c r="B222" t="s">
        <v>171</v>
      </c>
      <c r="C222">
        <v>1766941040.0390625</v>
      </c>
      <c r="D222">
        <v>2.0449521002210749</v>
      </c>
      <c r="E222" t="s">
        <v>1116</v>
      </c>
      <c r="F222" t="s">
        <v>902</v>
      </c>
      <c r="G222" t="s">
        <v>1125</v>
      </c>
    </row>
    <row r="223" spans="1:7" x14ac:dyDescent="0.4">
      <c r="A223" t="s">
        <v>1126</v>
      </c>
      <c r="B223" t="s">
        <v>186</v>
      </c>
      <c r="C223">
        <v>2142746826.171875</v>
      </c>
      <c r="D223">
        <v>1.1981566820276517</v>
      </c>
      <c r="E223" t="s">
        <v>1116</v>
      </c>
      <c r="F223" t="s">
        <v>902</v>
      </c>
      <c r="G223" t="s">
        <v>1126</v>
      </c>
    </row>
    <row r="224" spans="1:7" x14ac:dyDescent="0.4">
      <c r="A224" t="s">
        <v>1127</v>
      </c>
      <c r="B224" t="s">
        <v>202</v>
      </c>
      <c r="C224">
        <v>1512048950.1953125</v>
      </c>
      <c r="D224">
        <v>0.34638914844686447</v>
      </c>
      <c r="E224" t="s">
        <v>1116</v>
      </c>
      <c r="F224" t="s">
        <v>902</v>
      </c>
      <c r="G224" t="s">
        <v>1127</v>
      </c>
    </row>
    <row r="225" spans="1:7" x14ac:dyDescent="0.4">
      <c r="A225" t="s">
        <v>1128</v>
      </c>
      <c r="B225" t="s">
        <v>218</v>
      </c>
      <c r="C225">
        <v>1492260009.765625</v>
      </c>
      <c r="D225">
        <v>2.8364653525235108</v>
      </c>
      <c r="E225" t="s">
        <v>1116</v>
      </c>
      <c r="F225" t="s">
        <v>902</v>
      </c>
      <c r="G225" t="s">
        <v>1128</v>
      </c>
    </row>
    <row r="226" spans="1:7" x14ac:dyDescent="0.4">
      <c r="A226" t="s">
        <v>1129</v>
      </c>
      <c r="B226" t="s">
        <v>235</v>
      </c>
      <c r="C226">
        <v>1646455566.40625</v>
      </c>
      <c r="D226">
        <v>1.1813945615347277</v>
      </c>
      <c r="E226" t="s">
        <v>1116</v>
      </c>
      <c r="F226" t="s">
        <v>902</v>
      </c>
      <c r="G226" t="s">
        <v>1129</v>
      </c>
    </row>
    <row r="227" spans="1:7" x14ac:dyDescent="0.4">
      <c r="A227" t="s">
        <v>1130</v>
      </c>
      <c r="B227" t="s">
        <v>251</v>
      </c>
      <c r="C227">
        <v>875795532.2265625</v>
      </c>
      <c r="D227">
        <v>-0.16371036128815267</v>
      </c>
      <c r="E227" t="s">
        <v>1116</v>
      </c>
      <c r="F227" t="s">
        <v>902</v>
      </c>
      <c r="G227" t="s">
        <v>1130</v>
      </c>
    </row>
    <row r="228" spans="1:7" x14ac:dyDescent="0.4">
      <c r="A228" t="s">
        <v>1131</v>
      </c>
      <c r="B228" t="s">
        <v>268</v>
      </c>
      <c r="C228">
        <v>1167401000.9765625</v>
      </c>
      <c r="D228">
        <v>1.2407451491798116</v>
      </c>
      <c r="E228" t="s">
        <v>1116</v>
      </c>
      <c r="F228" t="s">
        <v>902</v>
      </c>
      <c r="G228" t="s">
        <v>1131</v>
      </c>
    </row>
    <row r="229" spans="1:7" x14ac:dyDescent="0.4">
      <c r="A229" t="s">
        <v>1132</v>
      </c>
      <c r="B229" t="s">
        <v>284</v>
      </c>
      <c r="C229">
        <v>460339202.88085938</v>
      </c>
      <c r="D229">
        <v>-1.0183299389002001</v>
      </c>
      <c r="E229" t="s">
        <v>1116</v>
      </c>
      <c r="F229" t="s">
        <v>902</v>
      </c>
      <c r="G229" t="s">
        <v>1132</v>
      </c>
    </row>
    <row r="230" spans="1:7" x14ac:dyDescent="0.4">
      <c r="A230" t="s">
        <v>1133</v>
      </c>
      <c r="B230" t="s">
        <v>299</v>
      </c>
      <c r="C230">
        <v>550275268.5546875</v>
      </c>
      <c r="D230">
        <v>0.68325371531732082</v>
      </c>
      <c r="E230" t="s">
        <v>1116</v>
      </c>
      <c r="F230" t="s">
        <v>902</v>
      </c>
      <c r="G230" t="s">
        <v>1133</v>
      </c>
    </row>
    <row r="231" spans="1:7" x14ac:dyDescent="0.4">
      <c r="A231" t="s">
        <v>1134</v>
      </c>
      <c r="B231" t="s">
        <v>312</v>
      </c>
      <c r="C231">
        <v>435160247.80273438</v>
      </c>
      <c r="D231">
        <v>1.7719129812687962</v>
      </c>
      <c r="E231" t="s">
        <v>1116</v>
      </c>
      <c r="F231" t="s">
        <v>902</v>
      </c>
      <c r="G231" t="s">
        <v>1134</v>
      </c>
    </row>
    <row r="232" spans="1:7" x14ac:dyDescent="0.4">
      <c r="A232" t="s">
        <v>1135</v>
      </c>
      <c r="B232" t="s">
        <v>325</v>
      </c>
      <c r="C232">
        <v>336152404.78515625</v>
      </c>
      <c r="D232">
        <v>3.5505468484851392</v>
      </c>
      <c r="E232" t="s">
        <v>1116</v>
      </c>
      <c r="F232" t="s">
        <v>902</v>
      </c>
      <c r="G232" t="s">
        <v>1135</v>
      </c>
    </row>
    <row r="233" spans="1:7" x14ac:dyDescent="0.4">
      <c r="A233" t="s">
        <v>1136</v>
      </c>
      <c r="B233" t="s">
        <v>339</v>
      </c>
      <c r="C233">
        <v>320264984.13085938</v>
      </c>
      <c r="D233">
        <v>0.361943368211528</v>
      </c>
      <c r="E233" t="s">
        <v>1116</v>
      </c>
      <c r="F233" t="s">
        <v>902</v>
      </c>
      <c r="G233" t="s">
        <v>1136</v>
      </c>
    </row>
    <row r="234" spans="1:7" x14ac:dyDescent="0.4">
      <c r="A234" t="s">
        <v>1137</v>
      </c>
      <c r="B234" t="s">
        <v>352</v>
      </c>
      <c r="C234">
        <v>281299987.79296875</v>
      </c>
      <c r="D234">
        <v>-0.58279053822420879</v>
      </c>
      <c r="E234" t="s">
        <v>1116</v>
      </c>
      <c r="F234" t="s">
        <v>902</v>
      </c>
      <c r="G234" t="s">
        <v>1137</v>
      </c>
    </row>
    <row r="235" spans="1:7" x14ac:dyDescent="0.4">
      <c r="A235" t="s">
        <v>1138</v>
      </c>
      <c r="B235" t="s">
        <v>365</v>
      </c>
      <c r="C235">
        <v>220016738.89160156</v>
      </c>
      <c r="D235">
        <v>0.8426942182390863</v>
      </c>
      <c r="E235" t="s">
        <v>1116</v>
      </c>
      <c r="F235" t="s">
        <v>902</v>
      </c>
      <c r="G235" t="s">
        <v>1138</v>
      </c>
    </row>
    <row r="236" spans="1:7" x14ac:dyDescent="0.4">
      <c r="A236" t="s">
        <v>1139</v>
      </c>
      <c r="B236" t="s">
        <v>376</v>
      </c>
      <c r="C236">
        <v>342176422.11914063</v>
      </c>
      <c r="D236">
        <v>3.719209836726471</v>
      </c>
      <c r="E236" t="s">
        <v>1116</v>
      </c>
      <c r="F236" t="s">
        <v>902</v>
      </c>
      <c r="G236" t="s">
        <v>1139</v>
      </c>
    </row>
    <row r="237" spans="1:7" x14ac:dyDescent="0.4">
      <c r="A237" t="s">
        <v>1140</v>
      </c>
      <c r="B237" t="s">
        <v>388</v>
      </c>
      <c r="C237">
        <v>143736007.69042969</v>
      </c>
      <c r="D237">
        <v>3.5905303255668404</v>
      </c>
      <c r="E237" t="s">
        <v>1116</v>
      </c>
      <c r="F237" t="s">
        <v>902</v>
      </c>
      <c r="G237" t="s">
        <v>1140</v>
      </c>
    </row>
    <row r="238" spans="1:7" x14ac:dyDescent="0.4">
      <c r="A238" t="s">
        <v>1141</v>
      </c>
      <c r="B238" t="s">
        <v>400</v>
      </c>
      <c r="C238">
        <v>159212249.75585938</v>
      </c>
      <c r="D238">
        <v>2.9190100849570078</v>
      </c>
      <c r="E238" t="s">
        <v>1116</v>
      </c>
      <c r="F238" t="s">
        <v>902</v>
      </c>
      <c r="G238" t="s">
        <v>1141</v>
      </c>
    </row>
    <row r="239" spans="1:7" x14ac:dyDescent="0.4">
      <c r="A239" t="s">
        <v>1142</v>
      </c>
      <c r="B239" t="s">
        <v>412</v>
      </c>
      <c r="C239">
        <v>142272979.73632813</v>
      </c>
      <c r="D239">
        <v>3.3126402393418219</v>
      </c>
      <c r="E239" t="s">
        <v>1116</v>
      </c>
      <c r="F239" t="s">
        <v>902</v>
      </c>
      <c r="G239" t="s">
        <v>1142</v>
      </c>
    </row>
    <row r="240" spans="1:7" x14ac:dyDescent="0.4">
      <c r="A240" t="s">
        <v>1143</v>
      </c>
      <c r="B240" t="s">
        <v>424</v>
      </c>
      <c r="C240">
        <v>138856094.36035156</v>
      </c>
      <c r="D240">
        <v>1.5113104524180938</v>
      </c>
      <c r="E240" t="s">
        <v>1116</v>
      </c>
      <c r="F240" t="s">
        <v>902</v>
      </c>
      <c r="G240" t="s">
        <v>1143</v>
      </c>
    </row>
    <row r="241" spans="1:7" x14ac:dyDescent="0.4">
      <c r="A241" t="s">
        <v>1144</v>
      </c>
      <c r="B241" t="s">
        <v>436</v>
      </c>
      <c r="C241">
        <v>133958297.72949219</v>
      </c>
      <c r="D241">
        <v>1.9632704828461449</v>
      </c>
      <c r="E241" t="s">
        <v>1116</v>
      </c>
      <c r="F241" t="s">
        <v>902</v>
      </c>
      <c r="G241" t="s">
        <v>1144</v>
      </c>
    </row>
    <row r="242" spans="1:7" x14ac:dyDescent="0.4">
      <c r="A242" t="s">
        <v>1145</v>
      </c>
      <c r="B242" t="s">
        <v>447</v>
      </c>
      <c r="C242">
        <v>219240066.52832031</v>
      </c>
      <c r="D242">
        <v>2.8571428571428603</v>
      </c>
      <c r="E242" t="s">
        <v>1116</v>
      </c>
      <c r="F242" t="s">
        <v>902</v>
      </c>
      <c r="G242" t="s">
        <v>1145</v>
      </c>
    </row>
    <row r="243" spans="1:7" x14ac:dyDescent="0.4">
      <c r="A243" t="s">
        <v>1146</v>
      </c>
      <c r="B243" t="s">
        <v>458</v>
      </c>
      <c r="C243">
        <v>135265701.29394531</v>
      </c>
      <c r="D243">
        <v>0.40426839694980365</v>
      </c>
      <c r="E243" t="s">
        <v>1116</v>
      </c>
      <c r="F243" t="s">
        <v>902</v>
      </c>
      <c r="G243" t="s">
        <v>1146</v>
      </c>
    </row>
    <row r="244" spans="1:7" x14ac:dyDescent="0.4">
      <c r="A244" t="s">
        <v>1147</v>
      </c>
      <c r="B244" t="s">
        <v>470</v>
      </c>
      <c r="C244">
        <v>76151199.340820313</v>
      </c>
      <c r="D244">
        <v>-0.56123667643369846</v>
      </c>
      <c r="E244" t="s">
        <v>1116</v>
      </c>
      <c r="F244" t="s">
        <v>902</v>
      </c>
      <c r="G244" t="s">
        <v>1147</v>
      </c>
    </row>
    <row r="245" spans="1:7" x14ac:dyDescent="0.4">
      <c r="A245" t="s">
        <v>1148</v>
      </c>
      <c r="B245" t="s">
        <v>481</v>
      </c>
      <c r="C245">
        <v>87673095.703125</v>
      </c>
      <c r="D245">
        <v>-1.1115685467270464</v>
      </c>
      <c r="E245" t="s">
        <v>1116</v>
      </c>
      <c r="F245" t="s">
        <v>902</v>
      </c>
      <c r="G245" t="s">
        <v>1148</v>
      </c>
    </row>
    <row r="246" spans="1:7" x14ac:dyDescent="0.4">
      <c r="A246" t="s">
        <v>1149</v>
      </c>
      <c r="B246" t="s">
        <v>493</v>
      </c>
      <c r="C246">
        <v>79794654.846191406</v>
      </c>
      <c r="D246">
        <v>3.0233270499528855</v>
      </c>
      <c r="E246" t="s">
        <v>1116</v>
      </c>
      <c r="F246" t="s">
        <v>902</v>
      </c>
      <c r="G246" t="s">
        <v>1149</v>
      </c>
    </row>
    <row r="247" spans="1:7" x14ac:dyDescent="0.4">
      <c r="A247" t="s">
        <v>1150</v>
      </c>
      <c r="B247" t="s">
        <v>504</v>
      </c>
      <c r="C247">
        <v>59614097.595214844</v>
      </c>
      <c r="D247">
        <v>-0.19710369590512619</v>
      </c>
      <c r="E247" t="s">
        <v>1116</v>
      </c>
      <c r="F247" t="s">
        <v>902</v>
      </c>
      <c r="G247" t="s">
        <v>1150</v>
      </c>
    </row>
    <row r="248" spans="1:7" x14ac:dyDescent="0.4">
      <c r="A248" t="s">
        <v>1151</v>
      </c>
      <c r="B248" t="s">
        <v>515</v>
      </c>
      <c r="C248">
        <v>115546195.98388672</v>
      </c>
      <c r="D248">
        <v>3.0985872510453421</v>
      </c>
      <c r="E248" t="s">
        <v>1116</v>
      </c>
      <c r="F248" t="s">
        <v>902</v>
      </c>
      <c r="G248" t="s">
        <v>1151</v>
      </c>
    </row>
    <row r="249" spans="1:7" x14ac:dyDescent="0.4">
      <c r="A249" t="s">
        <v>1152</v>
      </c>
      <c r="B249" t="s">
        <v>526</v>
      </c>
      <c r="C249">
        <v>50766033.172607422</v>
      </c>
      <c r="D249">
        <v>3.2008242454686622</v>
      </c>
      <c r="E249" t="s">
        <v>1116</v>
      </c>
      <c r="F249" t="s">
        <v>902</v>
      </c>
      <c r="G249" t="s">
        <v>1152</v>
      </c>
    </row>
    <row r="250" spans="1:7" x14ac:dyDescent="0.4">
      <c r="A250" t="s">
        <v>1153</v>
      </c>
      <c r="B250" t="s">
        <v>537</v>
      </c>
      <c r="C250">
        <v>47401199.340820313</v>
      </c>
      <c r="D250">
        <v>-0.23530540942412734</v>
      </c>
      <c r="E250" t="s">
        <v>1116</v>
      </c>
      <c r="F250" t="s">
        <v>902</v>
      </c>
      <c r="G250" t="s">
        <v>1153</v>
      </c>
    </row>
    <row r="251" spans="1:7" x14ac:dyDescent="0.4">
      <c r="A251" t="s">
        <v>1154</v>
      </c>
      <c r="B251" t="s">
        <v>547</v>
      </c>
      <c r="C251">
        <v>99067497.253417969</v>
      </c>
      <c r="D251">
        <v>1.7721677973491996</v>
      </c>
      <c r="E251" t="s">
        <v>1116</v>
      </c>
      <c r="F251" t="s">
        <v>902</v>
      </c>
      <c r="G251" t="s">
        <v>1154</v>
      </c>
    </row>
    <row r="252" spans="1:7" x14ac:dyDescent="0.4">
      <c r="A252" t="s">
        <v>1155</v>
      </c>
      <c r="B252" t="s">
        <v>555</v>
      </c>
      <c r="C252">
        <v>37178703.308105469</v>
      </c>
      <c r="D252">
        <v>0.90114418912831495</v>
      </c>
      <c r="E252" t="s">
        <v>1116</v>
      </c>
      <c r="F252" t="s">
        <v>902</v>
      </c>
      <c r="G252" t="s">
        <v>1155</v>
      </c>
    </row>
    <row r="253" spans="1:7" x14ac:dyDescent="0.4">
      <c r="A253" t="s">
        <v>1156</v>
      </c>
      <c r="B253" t="s">
        <v>563</v>
      </c>
      <c r="C253">
        <v>31485601.425170898</v>
      </c>
      <c r="D253">
        <v>3.994831570227622</v>
      </c>
      <c r="E253" t="s">
        <v>1116</v>
      </c>
      <c r="F253" t="s">
        <v>902</v>
      </c>
      <c r="G253" t="s">
        <v>1156</v>
      </c>
    </row>
    <row r="254" spans="1:7" x14ac:dyDescent="0.4">
      <c r="A254" t="s">
        <v>1157</v>
      </c>
      <c r="B254" t="s">
        <v>571</v>
      </c>
      <c r="C254">
        <v>19071372.985839844</v>
      </c>
      <c r="D254">
        <v>-3.8320685236053031</v>
      </c>
      <c r="E254" t="s">
        <v>1116</v>
      </c>
      <c r="F254" t="s">
        <v>902</v>
      </c>
      <c r="G254" t="s">
        <v>1157</v>
      </c>
    </row>
    <row r="255" spans="1:7" x14ac:dyDescent="0.4">
      <c r="A255" t="s">
        <v>1158</v>
      </c>
      <c r="B255" t="s">
        <v>578</v>
      </c>
      <c r="C255">
        <v>24721611.022949219</v>
      </c>
      <c r="D255">
        <v>2.3663223938342091</v>
      </c>
      <c r="E255" t="s">
        <v>1116</v>
      </c>
      <c r="F255" t="s">
        <v>902</v>
      </c>
      <c r="G255" t="s">
        <v>1158</v>
      </c>
    </row>
    <row r="256" spans="1:7" x14ac:dyDescent="0.4">
      <c r="A256" t="s">
        <v>1159</v>
      </c>
      <c r="B256" t="s">
        <v>586</v>
      </c>
      <c r="C256">
        <v>23203168.869018555</v>
      </c>
      <c r="D256">
        <v>0.81137566988267129</v>
      </c>
      <c r="E256" t="s">
        <v>1116</v>
      </c>
      <c r="F256" t="s">
        <v>902</v>
      </c>
      <c r="G256" t="s">
        <v>1159</v>
      </c>
    </row>
    <row r="257" spans="1:7" x14ac:dyDescent="0.4">
      <c r="A257" t="s">
        <v>1160</v>
      </c>
      <c r="B257" t="s">
        <v>594</v>
      </c>
      <c r="C257">
        <v>12813951.49230957</v>
      </c>
      <c r="D257">
        <v>-2.1691993277571124</v>
      </c>
      <c r="E257" t="s">
        <v>1116</v>
      </c>
      <c r="F257" t="s">
        <v>902</v>
      </c>
      <c r="G257" t="s">
        <v>1160</v>
      </c>
    </row>
    <row r="258" spans="1:7" x14ac:dyDescent="0.4">
      <c r="A258" t="s">
        <v>1161</v>
      </c>
      <c r="B258" t="s">
        <v>600</v>
      </c>
      <c r="C258">
        <v>20560001.373291016</v>
      </c>
      <c r="D258">
        <v>1.5007929026044742</v>
      </c>
      <c r="E258" t="s">
        <v>1116</v>
      </c>
      <c r="F258" t="s">
        <v>902</v>
      </c>
      <c r="G258" t="s">
        <v>1161</v>
      </c>
    </row>
    <row r="259" spans="1:7" x14ac:dyDescent="0.4">
      <c r="A259" t="s">
        <v>1162</v>
      </c>
      <c r="B259" t="s">
        <v>608</v>
      </c>
      <c r="C259">
        <v>20016067.504882813</v>
      </c>
      <c r="D259">
        <v>2.2735633875358636</v>
      </c>
      <c r="E259" t="s">
        <v>1116</v>
      </c>
      <c r="F259" t="s">
        <v>902</v>
      </c>
      <c r="G259" t="s">
        <v>1162</v>
      </c>
    </row>
    <row r="260" spans="1:7" x14ac:dyDescent="0.4">
      <c r="A260" t="s">
        <v>1163</v>
      </c>
      <c r="B260" t="s">
        <v>614</v>
      </c>
      <c r="C260">
        <v>9349669.4564819336</v>
      </c>
      <c r="D260">
        <v>-0.53013458162667326</v>
      </c>
      <c r="E260" t="s">
        <v>1116</v>
      </c>
      <c r="F260" t="s">
        <v>902</v>
      </c>
      <c r="G260" t="s">
        <v>1163</v>
      </c>
    </row>
    <row r="261" spans="1:7" x14ac:dyDescent="0.4">
      <c r="A261" t="s">
        <v>1164</v>
      </c>
      <c r="B261" t="s">
        <v>588</v>
      </c>
      <c r="C261">
        <v>5481024.2652893066</v>
      </c>
      <c r="D261">
        <v>1.2123906663213766</v>
      </c>
      <c r="E261" t="s">
        <v>1116</v>
      </c>
      <c r="F261" t="s">
        <v>902</v>
      </c>
      <c r="G261" t="s">
        <v>1164</v>
      </c>
    </row>
    <row r="262" spans="1:7" x14ac:dyDescent="0.4">
      <c r="A262" t="s">
        <v>1165</v>
      </c>
      <c r="B262" t="s">
        <v>24</v>
      </c>
      <c r="C262">
        <v>27359646484.375</v>
      </c>
      <c r="D262">
        <v>0.97442143727162389</v>
      </c>
      <c r="E262" t="s">
        <v>7</v>
      </c>
      <c r="F262" t="s">
        <v>902</v>
      </c>
      <c r="G262" t="s">
        <v>1484</v>
      </c>
    </row>
    <row r="263" spans="1:7" x14ac:dyDescent="0.4">
      <c r="A263" t="s">
        <v>1166</v>
      </c>
      <c r="B263" t="s">
        <v>42</v>
      </c>
      <c r="C263">
        <v>6846714355.46875</v>
      </c>
      <c r="D263">
        <v>-1.9390554545092669</v>
      </c>
      <c r="E263" t="s">
        <v>7</v>
      </c>
      <c r="F263" t="s">
        <v>902</v>
      </c>
      <c r="G263" t="s">
        <v>1166</v>
      </c>
    </row>
    <row r="264" spans="1:7" x14ac:dyDescent="0.4">
      <c r="A264" t="s">
        <v>1167</v>
      </c>
      <c r="B264" t="s">
        <v>58</v>
      </c>
      <c r="C264">
        <v>5522211914.0625</v>
      </c>
      <c r="D264">
        <v>-0.142617451416997</v>
      </c>
      <c r="E264" t="s">
        <v>7</v>
      </c>
      <c r="F264" t="s">
        <v>902</v>
      </c>
      <c r="G264" t="s">
        <v>1167</v>
      </c>
    </row>
    <row r="265" spans="1:7" x14ac:dyDescent="0.4">
      <c r="A265" t="s">
        <v>1168</v>
      </c>
      <c r="B265" t="s">
        <v>75</v>
      </c>
      <c r="C265">
        <v>6255437011.71875</v>
      </c>
      <c r="D265">
        <v>1.3921113689095106</v>
      </c>
      <c r="E265" t="s">
        <v>7</v>
      </c>
      <c r="F265" t="s">
        <v>902</v>
      </c>
      <c r="G265" t="s">
        <v>1168</v>
      </c>
    </row>
    <row r="266" spans="1:7" x14ac:dyDescent="0.4">
      <c r="A266" t="s">
        <v>1169</v>
      </c>
      <c r="B266" t="s">
        <v>91</v>
      </c>
      <c r="C266">
        <v>6016684082.03125</v>
      </c>
      <c r="D266">
        <v>0.75104654026101869</v>
      </c>
      <c r="E266" t="s">
        <v>7</v>
      </c>
      <c r="F266" t="s">
        <v>902</v>
      </c>
      <c r="G266" t="s">
        <v>1169</v>
      </c>
    </row>
    <row r="267" spans="1:7" x14ac:dyDescent="0.4">
      <c r="A267" t="s">
        <v>1170</v>
      </c>
      <c r="B267" t="s">
        <v>107</v>
      </c>
      <c r="C267">
        <v>3871770019.53125</v>
      </c>
      <c r="D267">
        <v>1.6829649547564001</v>
      </c>
      <c r="E267" t="s">
        <v>7</v>
      </c>
      <c r="F267" t="s">
        <v>902</v>
      </c>
      <c r="G267" t="s">
        <v>1170</v>
      </c>
    </row>
    <row r="268" spans="1:7" x14ac:dyDescent="0.4">
      <c r="A268" t="s">
        <v>1171</v>
      </c>
      <c r="B268" t="s">
        <v>124</v>
      </c>
      <c r="C268">
        <v>4046224121.09375</v>
      </c>
      <c r="D268">
        <v>-1.1099899091826382</v>
      </c>
      <c r="E268" t="s">
        <v>7</v>
      </c>
      <c r="F268" t="s">
        <v>902</v>
      </c>
      <c r="G268" t="s">
        <v>1171</v>
      </c>
    </row>
    <row r="269" spans="1:7" x14ac:dyDescent="0.4">
      <c r="A269" t="s">
        <v>1172</v>
      </c>
      <c r="B269" t="s">
        <v>140</v>
      </c>
      <c r="C269">
        <v>2524574462.890625</v>
      </c>
      <c r="D269">
        <v>-2.7730195671093196</v>
      </c>
      <c r="E269" t="s">
        <v>7</v>
      </c>
      <c r="F269" t="s">
        <v>902</v>
      </c>
      <c r="G269" t="s">
        <v>1172</v>
      </c>
    </row>
    <row r="270" spans="1:7" x14ac:dyDescent="0.4">
      <c r="A270" t="s">
        <v>1173</v>
      </c>
      <c r="B270" t="s">
        <v>156</v>
      </c>
      <c r="C270">
        <v>2516969970.703125</v>
      </c>
      <c r="D270">
        <v>1.0165184243964431</v>
      </c>
      <c r="E270" t="s">
        <v>7</v>
      </c>
      <c r="F270" t="s">
        <v>902</v>
      </c>
      <c r="G270" t="s">
        <v>1173</v>
      </c>
    </row>
    <row r="271" spans="1:7" x14ac:dyDescent="0.4">
      <c r="A271" t="s">
        <v>1174</v>
      </c>
      <c r="B271" t="s">
        <v>172</v>
      </c>
      <c r="C271">
        <v>3331063476.5625</v>
      </c>
      <c r="D271">
        <v>3.5654284574929798</v>
      </c>
      <c r="E271" t="s">
        <v>7</v>
      </c>
      <c r="F271" t="s">
        <v>902</v>
      </c>
      <c r="G271" t="s">
        <v>1174</v>
      </c>
    </row>
    <row r="272" spans="1:7" x14ac:dyDescent="0.4">
      <c r="A272" t="s">
        <v>1175</v>
      </c>
      <c r="B272" t="s">
        <v>187</v>
      </c>
      <c r="C272">
        <v>2313360107.421875</v>
      </c>
      <c r="D272">
        <v>2.5316455696202551</v>
      </c>
      <c r="E272" t="s">
        <v>7</v>
      </c>
      <c r="F272" t="s">
        <v>902</v>
      </c>
      <c r="G272" t="s">
        <v>1175</v>
      </c>
    </row>
    <row r="273" spans="1:7" x14ac:dyDescent="0.4">
      <c r="A273" t="s">
        <v>1176</v>
      </c>
      <c r="B273" t="s">
        <v>203</v>
      </c>
      <c r="C273">
        <v>2396062011.71875</v>
      </c>
      <c r="D273">
        <v>0.94322513603604075</v>
      </c>
      <c r="E273" t="s">
        <v>7</v>
      </c>
      <c r="F273" t="s">
        <v>902</v>
      </c>
      <c r="G273" t="s">
        <v>1176</v>
      </c>
    </row>
    <row r="274" spans="1:7" x14ac:dyDescent="0.4">
      <c r="A274" t="s">
        <v>1177</v>
      </c>
      <c r="B274" t="s">
        <v>219</v>
      </c>
      <c r="C274">
        <v>2139849853.515625</v>
      </c>
      <c r="D274">
        <v>7.9839101094682799E-2</v>
      </c>
      <c r="E274" t="s">
        <v>7</v>
      </c>
      <c r="F274" t="s">
        <v>902</v>
      </c>
      <c r="G274" t="s">
        <v>1177</v>
      </c>
    </row>
    <row r="275" spans="1:7" x14ac:dyDescent="0.4">
      <c r="A275" t="s">
        <v>1178</v>
      </c>
      <c r="B275" t="s">
        <v>236</v>
      </c>
      <c r="C275">
        <v>1890944946.2890625</v>
      </c>
      <c r="D275">
        <v>-0.24096385542168772</v>
      </c>
      <c r="E275" t="s">
        <v>7</v>
      </c>
      <c r="F275" t="s">
        <v>902</v>
      </c>
      <c r="G275" t="s">
        <v>1178</v>
      </c>
    </row>
    <row r="276" spans="1:7" x14ac:dyDescent="0.4">
      <c r="A276" t="s">
        <v>1179</v>
      </c>
      <c r="B276" t="s">
        <v>252</v>
      </c>
      <c r="C276">
        <v>1086764282.2265625</v>
      </c>
      <c r="D276">
        <v>-2.6956508345419006E-2</v>
      </c>
      <c r="E276" t="s">
        <v>7</v>
      </c>
      <c r="F276" t="s">
        <v>902</v>
      </c>
      <c r="G276" t="s">
        <v>1179</v>
      </c>
    </row>
    <row r="277" spans="1:7" x14ac:dyDescent="0.4">
      <c r="A277" t="s">
        <v>1180</v>
      </c>
      <c r="B277" t="s">
        <v>269</v>
      </c>
      <c r="C277">
        <v>1084716918.9453125</v>
      </c>
      <c r="D277">
        <v>0.7585308494519627</v>
      </c>
      <c r="E277" t="s">
        <v>7</v>
      </c>
      <c r="F277" t="s">
        <v>902</v>
      </c>
      <c r="G277" t="s">
        <v>1180</v>
      </c>
    </row>
    <row r="278" spans="1:7" x14ac:dyDescent="0.4">
      <c r="A278" t="s">
        <v>1181</v>
      </c>
      <c r="B278" t="s">
        <v>285</v>
      </c>
      <c r="C278">
        <v>900748046.875</v>
      </c>
      <c r="D278">
        <v>2.8330925148004691</v>
      </c>
      <c r="E278" t="s">
        <v>7</v>
      </c>
      <c r="F278" t="s">
        <v>902</v>
      </c>
      <c r="G278" t="s">
        <v>1181</v>
      </c>
    </row>
    <row r="279" spans="1:7" x14ac:dyDescent="0.4">
      <c r="A279" t="s">
        <v>1182</v>
      </c>
      <c r="B279" t="s">
        <v>300</v>
      </c>
      <c r="C279">
        <v>1505434204.1015625</v>
      </c>
      <c r="D279">
        <v>9.8287416232315739</v>
      </c>
      <c r="E279" t="s">
        <v>7</v>
      </c>
      <c r="F279" t="s">
        <v>902</v>
      </c>
      <c r="G279" t="s">
        <v>1182</v>
      </c>
    </row>
    <row r="280" spans="1:7" x14ac:dyDescent="0.4">
      <c r="A280" t="s">
        <v>1183</v>
      </c>
      <c r="B280" t="s">
        <v>313</v>
      </c>
      <c r="C280">
        <v>799821472.16796875</v>
      </c>
      <c r="D280">
        <v>-1.4162073102861577</v>
      </c>
      <c r="E280" t="s">
        <v>7</v>
      </c>
      <c r="F280" t="s">
        <v>902</v>
      </c>
      <c r="G280" t="s">
        <v>1183</v>
      </c>
    </row>
    <row r="281" spans="1:7" x14ac:dyDescent="0.4">
      <c r="A281" t="s">
        <v>1184</v>
      </c>
      <c r="B281" t="s">
        <v>326</v>
      </c>
      <c r="C281">
        <v>590571166.9921875</v>
      </c>
      <c r="D281">
        <v>1.8043679880092103</v>
      </c>
      <c r="E281" t="s">
        <v>7</v>
      </c>
      <c r="F281" t="s">
        <v>902</v>
      </c>
      <c r="G281" t="s">
        <v>1184</v>
      </c>
    </row>
    <row r="282" spans="1:7" x14ac:dyDescent="0.4">
      <c r="A282" t="s">
        <v>1185</v>
      </c>
      <c r="B282" t="s">
        <v>340</v>
      </c>
      <c r="C282">
        <v>518842102.05078125</v>
      </c>
      <c r="D282">
        <v>3.0658768009753667</v>
      </c>
      <c r="E282" t="s">
        <v>7</v>
      </c>
      <c r="F282" t="s">
        <v>902</v>
      </c>
      <c r="G282" t="s">
        <v>1185</v>
      </c>
    </row>
    <row r="283" spans="1:7" x14ac:dyDescent="0.4">
      <c r="A283" t="s">
        <v>1186</v>
      </c>
      <c r="B283" t="s">
        <v>353</v>
      </c>
      <c r="C283">
        <v>451619995.1171875</v>
      </c>
      <c r="D283">
        <v>0.25973959918661449</v>
      </c>
      <c r="E283" t="s">
        <v>7</v>
      </c>
      <c r="F283" t="s">
        <v>902</v>
      </c>
      <c r="G283" t="s">
        <v>1186</v>
      </c>
    </row>
    <row r="284" spans="1:7" x14ac:dyDescent="0.4">
      <c r="A284" t="s">
        <v>1187</v>
      </c>
      <c r="B284" t="s">
        <v>366</v>
      </c>
      <c r="C284">
        <v>481587524.4140625</v>
      </c>
      <c r="D284">
        <v>2.095059412132577</v>
      </c>
      <c r="E284" t="s">
        <v>7</v>
      </c>
      <c r="F284" t="s">
        <v>902</v>
      </c>
      <c r="G284" t="s">
        <v>1187</v>
      </c>
    </row>
    <row r="285" spans="1:7" x14ac:dyDescent="0.4">
      <c r="A285" t="s">
        <v>1188</v>
      </c>
      <c r="B285" t="s">
        <v>377</v>
      </c>
      <c r="C285">
        <v>374760040.28320313</v>
      </c>
      <c r="D285">
        <v>-4.8010973936899894</v>
      </c>
      <c r="E285" t="s">
        <v>7</v>
      </c>
      <c r="F285" t="s">
        <v>902</v>
      </c>
      <c r="G285" t="s">
        <v>1188</v>
      </c>
    </row>
    <row r="286" spans="1:7" x14ac:dyDescent="0.4">
      <c r="A286" t="s">
        <v>1189</v>
      </c>
      <c r="B286" t="s">
        <v>389</v>
      </c>
      <c r="C286">
        <v>367763977.05078125</v>
      </c>
      <c r="D286">
        <v>0.93867334167708738</v>
      </c>
      <c r="E286" t="s">
        <v>7</v>
      </c>
      <c r="F286" t="s">
        <v>902</v>
      </c>
      <c r="G286" t="s">
        <v>1189</v>
      </c>
    </row>
    <row r="287" spans="1:7" x14ac:dyDescent="0.4">
      <c r="A287" t="s">
        <v>1190</v>
      </c>
      <c r="B287" t="s">
        <v>401</v>
      </c>
      <c r="C287">
        <v>433280029.296875</v>
      </c>
      <c r="D287">
        <v>0.94637223974764184</v>
      </c>
      <c r="E287" t="s">
        <v>7</v>
      </c>
      <c r="F287" t="s">
        <v>902</v>
      </c>
      <c r="G287" t="s">
        <v>1190</v>
      </c>
    </row>
    <row r="288" spans="1:7" x14ac:dyDescent="0.4">
      <c r="A288" t="s">
        <v>1191</v>
      </c>
      <c r="B288" t="s">
        <v>413</v>
      </c>
      <c r="C288">
        <v>305033325.1953125</v>
      </c>
      <c r="D288">
        <v>3.9338252123664437</v>
      </c>
      <c r="E288" t="s">
        <v>7</v>
      </c>
      <c r="F288" t="s">
        <v>902</v>
      </c>
      <c r="G288" t="s">
        <v>1191</v>
      </c>
    </row>
    <row r="289" spans="1:7" x14ac:dyDescent="0.4">
      <c r="A289" t="s">
        <v>1192</v>
      </c>
      <c r="B289" t="s">
        <v>425</v>
      </c>
      <c r="C289">
        <v>326052001.953125</v>
      </c>
      <c r="D289">
        <v>-1.5869688803415545</v>
      </c>
      <c r="E289" t="s">
        <v>7</v>
      </c>
      <c r="F289" t="s">
        <v>902</v>
      </c>
      <c r="G289" t="s">
        <v>1192</v>
      </c>
    </row>
    <row r="290" spans="1:7" x14ac:dyDescent="0.4">
      <c r="A290" t="s">
        <v>1193</v>
      </c>
      <c r="B290" t="s">
        <v>437</v>
      </c>
      <c r="C290">
        <v>515480285.64453125</v>
      </c>
      <c r="D290">
        <v>2.3433242506811971</v>
      </c>
      <c r="E290" t="s">
        <v>7</v>
      </c>
      <c r="F290" t="s">
        <v>902</v>
      </c>
      <c r="G290" t="s">
        <v>1193</v>
      </c>
    </row>
    <row r="291" spans="1:7" x14ac:dyDescent="0.4">
      <c r="A291" t="s">
        <v>1194</v>
      </c>
      <c r="B291" t="s">
        <v>448</v>
      </c>
      <c r="C291">
        <v>207084243.77441406</v>
      </c>
      <c r="D291">
        <v>1.3746533220788453</v>
      </c>
      <c r="E291" t="s">
        <v>7</v>
      </c>
      <c r="F291" t="s">
        <v>902</v>
      </c>
      <c r="G291" t="s">
        <v>1194</v>
      </c>
    </row>
    <row r="292" spans="1:7" x14ac:dyDescent="0.4">
      <c r="A292" t="s">
        <v>1195</v>
      </c>
      <c r="B292" t="s">
        <v>459</v>
      </c>
      <c r="C292">
        <v>203856002.80761719</v>
      </c>
      <c r="D292">
        <v>2.2388092914031028</v>
      </c>
      <c r="E292" t="s">
        <v>7</v>
      </c>
      <c r="F292" t="s">
        <v>902</v>
      </c>
      <c r="G292" t="s">
        <v>1195</v>
      </c>
    </row>
    <row r="293" spans="1:7" x14ac:dyDescent="0.4">
      <c r="A293" t="s">
        <v>1196</v>
      </c>
      <c r="B293" t="s">
        <v>471</v>
      </c>
      <c r="C293">
        <v>281960235.59570313</v>
      </c>
      <c r="D293">
        <v>1.084119654687812</v>
      </c>
      <c r="E293" t="s">
        <v>7</v>
      </c>
      <c r="F293" t="s">
        <v>902</v>
      </c>
      <c r="G293" t="s">
        <v>1196</v>
      </c>
    </row>
    <row r="294" spans="1:7" x14ac:dyDescent="0.4">
      <c r="A294" t="s">
        <v>1197</v>
      </c>
      <c r="B294" t="s">
        <v>482</v>
      </c>
      <c r="C294">
        <v>146615005.49316406</v>
      </c>
      <c r="D294">
        <v>1.72413793103449</v>
      </c>
      <c r="E294" t="s">
        <v>7</v>
      </c>
      <c r="F294" t="s">
        <v>902</v>
      </c>
      <c r="G294" t="s">
        <v>1197</v>
      </c>
    </row>
    <row r="295" spans="1:7" x14ac:dyDescent="0.4">
      <c r="A295" t="s">
        <v>1198</v>
      </c>
      <c r="B295" t="s">
        <v>494</v>
      </c>
      <c r="C295">
        <v>102287399.29199219</v>
      </c>
      <c r="D295">
        <v>1.2556053811659031</v>
      </c>
      <c r="E295" t="s">
        <v>7</v>
      </c>
      <c r="F295" t="s">
        <v>902</v>
      </c>
      <c r="G295" t="s">
        <v>1198</v>
      </c>
    </row>
    <row r="296" spans="1:7" x14ac:dyDescent="0.4">
      <c r="A296" t="s">
        <v>1199</v>
      </c>
      <c r="B296" t="s">
        <v>505</v>
      </c>
      <c r="C296">
        <v>192036727.90527344</v>
      </c>
      <c r="D296">
        <v>0.81468842373410966</v>
      </c>
      <c r="E296" t="s">
        <v>7</v>
      </c>
      <c r="F296" t="s">
        <v>902</v>
      </c>
      <c r="G296" t="s">
        <v>1199</v>
      </c>
    </row>
    <row r="297" spans="1:7" x14ac:dyDescent="0.4">
      <c r="A297" t="s">
        <v>1200</v>
      </c>
      <c r="B297" t="s">
        <v>516</v>
      </c>
      <c r="C297">
        <v>159179397.58300781</v>
      </c>
      <c r="D297">
        <v>-2.850146226104183</v>
      </c>
      <c r="E297" t="s">
        <v>7</v>
      </c>
      <c r="F297" t="s">
        <v>902</v>
      </c>
      <c r="G297" t="s">
        <v>1200</v>
      </c>
    </row>
    <row r="298" spans="1:7" x14ac:dyDescent="0.4">
      <c r="A298" t="s">
        <v>1201</v>
      </c>
      <c r="B298" t="s">
        <v>527</v>
      </c>
      <c r="C298">
        <v>101029502.86865234</v>
      </c>
      <c r="D298">
        <v>-2.0790012859257225</v>
      </c>
      <c r="E298" t="s">
        <v>7</v>
      </c>
      <c r="F298" t="s">
        <v>902</v>
      </c>
      <c r="G298" t="s">
        <v>1201</v>
      </c>
    </row>
    <row r="299" spans="1:7" x14ac:dyDescent="0.4">
      <c r="A299" t="s">
        <v>1202</v>
      </c>
      <c r="B299" t="s">
        <v>538</v>
      </c>
      <c r="C299">
        <v>121501998.90136719</v>
      </c>
      <c r="D299">
        <v>-0.42084742997139735</v>
      </c>
      <c r="E299" t="s">
        <v>7</v>
      </c>
      <c r="F299" t="s">
        <v>902</v>
      </c>
      <c r="G299" t="s">
        <v>1202</v>
      </c>
    </row>
    <row r="300" spans="1:7" x14ac:dyDescent="0.4">
      <c r="A300" t="s">
        <v>1203</v>
      </c>
      <c r="B300" t="s">
        <v>548</v>
      </c>
      <c r="C300">
        <v>83027999.877929688</v>
      </c>
      <c r="D300">
        <v>2.1338533835245159</v>
      </c>
      <c r="E300" t="s">
        <v>7</v>
      </c>
      <c r="F300" t="s">
        <v>902</v>
      </c>
      <c r="G300" t="s">
        <v>1203</v>
      </c>
    </row>
    <row r="301" spans="1:7" x14ac:dyDescent="0.4">
      <c r="A301" t="s">
        <v>1204</v>
      </c>
      <c r="B301" t="s">
        <v>556</v>
      </c>
      <c r="C301">
        <v>143336898.80371094</v>
      </c>
      <c r="D301">
        <v>1.6859344894026871</v>
      </c>
      <c r="E301" t="s">
        <v>7</v>
      </c>
      <c r="F301" t="s">
        <v>902</v>
      </c>
      <c r="G301" t="s">
        <v>1204</v>
      </c>
    </row>
    <row r="302" spans="1:7" x14ac:dyDescent="0.4">
      <c r="A302" t="s">
        <v>1205</v>
      </c>
      <c r="B302" t="s">
        <v>564</v>
      </c>
      <c r="C302">
        <v>69168037.414550781</v>
      </c>
      <c r="D302">
        <v>0.38313737774261136</v>
      </c>
      <c r="E302" t="s">
        <v>7</v>
      </c>
      <c r="F302" t="s">
        <v>902</v>
      </c>
      <c r="G302" t="s">
        <v>1205</v>
      </c>
    </row>
    <row r="303" spans="1:7" x14ac:dyDescent="0.4">
      <c r="A303" t="s">
        <v>1206</v>
      </c>
      <c r="B303" t="s">
        <v>572</v>
      </c>
      <c r="C303">
        <v>91325500.48828125</v>
      </c>
      <c r="D303">
        <v>0.31965862390013383</v>
      </c>
      <c r="E303" t="s">
        <v>7</v>
      </c>
      <c r="F303" t="s">
        <v>902</v>
      </c>
      <c r="G303" t="s">
        <v>1206</v>
      </c>
    </row>
    <row r="304" spans="1:7" x14ac:dyDescent="0.4">
      <c r="A304" t="s">
        <v>1207</v>
      </c>
      <c r="B304" t="s">
        <v>579</v>
      </c>
      <c r="C304">
        <v>105049003.60107422</v>
      </c>
      <c r="D304">
        <v>2.068102382184176</v>
      </c>
      <c r="E304" t="s">
        <v>7</v>
      </c>
      <c r="F304" t="s">
        <v>902</v>
      </c>
      <c r="G304" t="s">
        <v>1207</v>
      </c>
    </row>
    <row r="305" spans="1:7" x14ac:dyDescent="0.4">
      <c r="A305" t="s">
        <v>1208</v>
      </c>
      <c r="B305" t="s">
        <v>587</v>
      </c>
      <c r="C305">
        <v>68880401.611328125</v>
      </c>
      <c r="D305">
        <v>-0.41176776760568051</v>
      </c>
      <c r="E305" t="s">
        <v>7</v>
      </c>
      <c r="F305" t="s">
        <v>902</v>
      </c>
      <c r="G305" t="s">
        <v>1208</v>
      </c>
    </row>
    <row r="306" spans="1:7" x14ac:dyDescent="0.4">
      <c r="A306" t="s">
        <v>1209</v>
      </c>
      <c r="B306" t="s">
        <v>595</v>
      </c>
      <c r="C306">
        <v>64192001.342773438</v>
      </c>
      <c r="D306">
        <v>-3.4183919114106924</v>
      </c>
      <c r="E306" t="s">
        <v>7</v>
      </c>
      <c r="F306" t="s">
        <v>902</v>
      </c>
      <c r="G306" t="s">
        <v>1209</v>
      </c>
    </row>
    <row r="307" spans="1:7" x14ac:dyDescent="0.4">
      <c r="A307" t="s">
        <v>1210</v>
      </c>
      <c r="B307" t="s">
        <v>601</v>
      </c>
      <c r="C307">
        <v>96054893.493652344</v>
      </c>
      <c r="D307">
        <v>-4.5360801146202414</v>
      </c>
      <c r="E307" t="s">
        <v>7</v>
      </c>
      <c r="F307" t="s">
        <v>902</v>
      </c>
      <c r="G307" t="s">
        <v>1210</v>
      </c>
    </row>
    <row r="308" spans="1:7" x14ac:dyDescent="0.4">
      <c r="A308" t="s">
        <v>1211</v>
      </c>
      <c r="B308" t="s">
        <v>609</v>
      </c>
      <c r="C308">
        <v>49757038.116455078</v>
      </c>
      <c r="D308">
        <v>-0.40640671633326209</v>
      </c>
      <c r="E308" t="s">
        <v>7</v>
      </c>
      <c r="F308" t="s">
        <v>902</v>
      </c>
      <c r="G308" t="s">
        <v>1211</v>
      </c>
    </row>
    <row r="309" spans="1:7" x14ac:dyDescent="0.4">
      <c r="A309" t="s">
        <v>1212</v>
      </c>
      <c r="B309" t="s">
        <v>615</v>
      </c>
      <c r="C309">
        <v>27213600.158691406</v>
      </c>
      <c r="D309">
        <v>-5.1771111969077275</v>
      </c>
      <c r="E309" t="s">
        <v>7</v>
      </c>
      <c r="F309" t="s">
        <v>902</v>
      </c>
      <c r="G309" t="s">
        <v>1212</v>
      </c>
    </row>
    <row r="310" spans="1:7" x14ac:dyDescent="0.4">
      <c r="A310" t="s">
        <v>1213</v>
      </c>
      <c r="B310" t="s">
        <v>621</v>
      </c>
      <c r="C310">
        <v>34939998.626708984</v>
      </c>
      <c r="D310">
        <v>3.0334980573112422</v>
      </c>
      <c r="E310" t="s">
        <v>7</v>
      </c>
      <c r="F310" t="s">
        <v>902</v>
      </c>
      <c r="G310" t="s">
        <v>1213</v>
      </c>
    </row>
    <row r="311" spans="1:7" x14ac:dyDescent="0.4">
      <c r="A311" t="s">
        <v>1214</v>
      </c>
      <c r="B311" t="s">
        <v>628</v>
      </c>
      <c r="C311">
        <v>35753398.895263672</v>
      </c>
      <c r="D311">
        <v>0.13275079818516805</v>
      </c>
      <c r="E311" t="s">
        <v>7</v>
      </c>
      <c r="F311" t="s">
        <v>902</v>
      </c>
      <c r="G311" t="s">
        <v>1214</v>
      </c>
    </row>
    <row r="312" spans="1:7" x14ac:dyDescent="0.4">
      <c r="A312" t="s">
        <v>1215</v>
      </c>
      <c r="B312" t="s">
        <v>633</v>
      </c>
      <c r="C312">
        <v>36848026.275634766</v>
      </c>
      <c r="D312">
        <v>1.152958089255262</v>
      </c>
      <c r="E312" t="s">
        <v>7</v>
      </c>
      <c r="F312" t="s">
        <v>902</v>
      </c>
      <c r="G312" t="s">
        <v>1215</v>
      </c>
    </row>
    <row r="313" spans="1:7" x14ac:dyDescent="0.4">
      <c r="A313" t="s">
        <v>1216</v>
      </c>
      <c r="B313" t="s">
        <v>638</v>
      </c>
      <c r="C313">
        <v>46009552.001953125</v>
      </c>
      <c r="D313">
        <v>1.9680196801968037</v>
      </c>
      <c r="E313" t="s">
        <v>7</v>
      </c>
      <c r="F313" t="s">
        <v>902</v>
      </c>
      <c r="G313" t="s">
        <v>1216</v>
      </c>
    </row>
    <row r="314" spans="1:7" x14ac:dyDescent="0.4">
      <c r="A314" t="s">
        <v>1217</v>
      </c>
      <c r="B314" t="s">
        <v>644</v>
      </c>
      <c r="C314">
        <v>78812500</v>
      </c>
      <c r="D314">
        <v>4.1288163226857693</v>
      </c>
      <c r="E314" t="s">
        <v>7</v>
      </c>
      <c r="F314" t="s">
        <v>902</v>
      </c>
      <c r="G314" t="s">
        <v>1217</v>
      </c>
    </row>
    <row r="315" spans="1:7" x14ac:dyDescent="0.4">
      <c r="A315" t="s">
        <v>1218</v>
      </c>
      <c r="B315" t="s">
        <v>650</v>
      </c>
      <c r="C315">
        <v>27649835.586547852</v>
      </c>
      <c r="D315">
        <v>-1.7353666007629907</v>
      </c>
      <c r="E315" t="s">
        <v>7</v>
      </c>
      <c r="F315" t="s">
        <v>902</v>
      </c>
      <c r="G315" t="s">
        <v>1218</v>
      </c>
    </row>
    <row r="316" spans="1:7" x14ac:dyDescent="0.4">
      <c r="A316" t="s">
        <v>1219</v>
      </c>
      <c r="B316" t="s">
        <v>655</v>
      </c>
      <c r="C316">
        <v>21504909.515380859</v>
      </c>
      <c r="D316">
        <v>0.40764956130194419</v>
      </c>
      <c r="E316" t="s">
        <v>7</v>
      </c>
      <c r="F316" t="s">
        <v>902</v>
      </c>
      <c r="G316" t="s">
        <v>1219</v>
      </c>
    </row>
    <row r="317" spans="1:7" x14ac:dyDescent="0.4">
      <c r="A317" t="s">
        <v>1220</v>
      </c>
      <c r="B317" t="s">
        <v>660</v>
      </c>
      <c r="C317">
        <v>32235694.885253906</v>
      </c>
      <c r="D317">
        <v>-2.3679392802476484</v>
      </c>
      <c r="E317" t="s">
        <v>7</v>
      </c>
      <c r="F317" t="s">
        <v>902</v>
      </c>
      <c r="G317" t="s">
        <v>1220</v>
      </c>
    </row>
    <row r="318" spans="1:7" x14ac:dyDescent="0.4">
      <c r="A318" t="s">
        <v>1221</v>
      </c>
      <c r="B318" t="s">
        <v>665</v>
      </c>
      <c r="C318">
        <v>33423244.476318359</v>
      </c>
      <c r="D318">
        <v>1.8447834714288149</v>
      </c>
      <c r="E318" t="s">
        <v>7</v>
      </c>
      <c r="F318" t="s">
        <v>902</v>
      </c>
      <c r="G318" t="s">
        <v>1221</v>
      </c>
    </row>
    <row r="319" spans="1:7" x14ac:dyDescent="0.4">
      <c r="A319" t="s">
        <v>1222</v>
      </c>
      <c r="B319" t="s">
        <v>670</v>
      </c>
      <c r="C319">
        <v>25145900.726318359</v>
      </c>
      <c r="D319">
        <v>-0.45170229612035045</v>
      </c>
      <c r="E319" t="s">
        <v>7</v>
      </c>
      <c r="F319" t="s">
        <v>902</v>
      </c>
      <c r="G319" t="s">
        <v>1222</v>
      </c>
    </row>
    <row r="320" spans="1:7" x14ac:dyDescent="0.4">
      <c r="A320" t="s">
        <v>1223</v>
      </c>
      <c r="B320" t="s">
        <v>675</v>
      </c>
      <c r="C320">
        <v>22043384.552001953</v>
      </c>
      <c r="D320">
        <v>-6.5180924337840711</v>
      </c>
      <c r="E320" t="s">
        <v>7</v>
      </c>
      <c r="F320" t="s">
        <v>902</v>
      </c>
      <c r="G320" t="s">
        <v>1223</v>
      </c>
    </row>
    <row r="321" spans="1:7" x14ac:dyDescent="0.4">
      <c r="A321" t="s">
        <v>1224</v>
      </c>
      <c r="B321" t="s">
        <v>680</v>
      </c>
      <c r="C321">
        <v>21365749.359130859</v>
      </c>
      <c r="D321">
        <v>-1.5040106951871752</v>
      </c>
      <c r="E321" t="s">
        <v>7</v>
      </c>
      <c r="F321" t="s">
        <v>902</v>
      </c>
      <c r="G321" t="s">
        <v>1224</v>
      </c>
    </row>
    <row r="322" spans="1:7" x14ac:dyDescent="0.4">
      <c r="A322" t="s">
        <v>1225</v>
      </c>
      <c r="B322" t="s">
        <v>685</v>
      </c>
      <c r="C322">
        <v>19229900.360107422</v>
      </c>
      <c r="D322">
        <v>0.8829288208094983</v>
      </c>
      <c r="E322" t="s">
        <v>7</v>
      </c>
      <c r="F322" t="s">
        <v>902</v>
      </c>
      <c r="G322" t="s">
        <v>1225</v>
      </c>
    </row>
    <row r="323" spans="1:7" x14ac:dyDescent="0.4">
      <c r="A323" t="s">
        <v>1226</v>
      </c>
      <c r="B323" t="s">
        <v>690</v>
      </c>
      <c r="C323">
        <v>36400001.525878906</v>
      </c>
      <c r="D323">
        <v>-1.2211668928086818</v>
      </c>
      <c r="E323" t="s">
        <v>7</v>
      </c>
      <c r="F323" t="s">
        <v>902</v>
      </c>
      <c r="G323" t="s">
        <v>1226</v>
      </c>
    </row>
    <row r="324" spans="1:7" x14ac:dyDescent="0.4">
      <c r="A324" t="s">
        <v>1227</v>
      </c>
      <c r="B324" t="s">
        <v>695</v>
      </c>
      <c r="C324">
        <v>18899999.618530273</v>
      </c>
      <c r="D324" t="s">
        <v>1481</v>
      </c>
      <c r="E324" t="s">
        <v>7</v>
      </c>
      <c r="F324" t="s">
        <v>902</v>
      </c>
      <c r="G324" t="s">
        <v>1227</v>
      </c>
    </row>
    <row r="325" spans="1:7" x14ac:dyDescent="0.4">
      <c r="A325" t="s">
        <v>1228</v>
      </c>
      <c r="B325" t="s">
        <v>700</v>
      </c>
      <c r="C325">
        <v>22564878.463745117</v>
      </c>
      <c r="D325">
        <v>-2.4417314095449569</v>
      </c>
      <c r="E325" t="s">
        <v>7</v>
      </c>
      <c r="F325" t="s">
        <v>902</v>
      </c>
      <c r="G325" t="s">
        <v>1228</v>
      </c>
    </row>
    <row r="326" spans="1:7" x14ac:dyDescent="0.4">
      <c r="A326" t="s">
        <v>1229</v>
      </c>
      <c r="B326" t="s">
        <v>705</v>
      </c>
      <c r="C326">
        <v>708262451.171875</v>
      </c>
      <c r="D326">
        <v>-0.81919865567400207</v>
      </c>
      <c r="E326" t="s">
        <v>7</v>
      </c>
      <c r="F326" t="s">
        <v>902</v>
      </c>
      <c r="G326" t="s">
        <v>1229</v>
      </c>
    </row>
    <row r="327" spans="1:7" x14ac:dyDescent="0.4">
      <c r="A327" t="s">
        <v>1230</v>
      </c>
      <c r="B327" t="s">
        <v>710</v>
      </c>
      <c r="C327">
        <v>6352200.0312805176</v>
      </c>
      <c r="D327">
        <v>-1.0167564251389374</v>
      </c>
      <c r="E327" t="s">
        <v>7</v>
      </c>
      <c r="F327" t="s">
        <v>902</v>
      </c>
      <c r="G327" t="s">
        <v>1230</v>
      </c>
    </row>
    <row r="328" spans="1:7" x14ac:dyDescent="0.4">
      <c r="A328" t="s">
        <v>1231</v>
      </c>
      <c r="B328" t="s">
        <v>603</v>
      </c>
      <c r="C328">
        <v>3979500.0553131104</v>
      </c>
      <c r="D328">
        <v>-5.0268139664955811</v>
      </c>
      <c r="E328" t="s">
        <v>7</v>
      </c>
      <c r="F328" t="s">
        <v>902</v>
      </c>
      <c r="G328" t="s">
        <v>1231</v>
      </c>
    </row>
    <row r="329" spans="1:7" x14ac:dyDescent="0.4">
      <c r="A329" t="s">
        <v>1232</v>
      </c>
      <c r="B329" t="s">
        <v>718</v>
      </c>
      <c r="C329">
        <v>2560022.5925445557</v>
      </c>
      <c r="D329">
        <v>-0.95801004725731953</v>
      </c>
      <c r="E329" t="s">
        <v>7</v>
      </c>
      <c r="F329" t="s">
        <v>902</v>
      </c>
      <c r="G329" t="s">
        <v>1232</v>
      </c>
    </row>
    <row r="330" spans="1:7" x14ac:dyDescent="0.4">
      <c r="A330" t="s">
        <v>1233</v>
      </c>
      <c r="B330" t="s">
        <v>25</v>
      </c>
      <c r="C330">
        <v>18252625000</v>
      </c>
      <c r="D330">
        <v>2.4978452235822557</v>
      </c>
      <c r="E330" t="s">
        <v>9</v>
      </c>
      <c r="F330" t="s">
        <v>902</v>
      </c>
      <c r="G330" t="s">
        <v>1485</v>
      </c>
    </row>
    <row r="331" spans="1:7" x14ac:dyDescent="0.4">
      <c r="A331" t="s">
        <v>1234</v>
      </c>
      <c r="B331" t="s">
        <v>43</v>
      </c>
      <c r="C331">
        <v>5353750000</v>
      </c>
      <c r="D331">
        <v>3.2643892091912194</v>
      </c>
      <c r="E331" t="s">
        <v>9</v>
      </c>
      <c r="F331" t="s">
        <v>902</v>
      </c>
      <c r="G331" t="s">
        <v>1234</v>
      </c>
    </row>
    <row r="332" spans="1:7" x14ac:dyDescent="0.4">
      <c r="A332" t="s">
        <v>1235</v>
      </c>
      <c r="B332" t="s">
        <v>59</v>
      </c>
      <c r="C332">
        <v>3920383789.0625</v>
      </c>
      <c r="D332">
        <v>6.0306006568064081</v>
      </c>
      <c r="E332" t="s">
        <v>9</v>
      </c>
      <c r="F332" t="s">
        <v>902</v>
      </c>
      <c r="G332" t="s">
        <v>1235</v>
      </c>
    </row>
    <row r="333" spans="1:7" x14ac:dyDescent="0.4">
      <c r="A333" t="s">
        <v>1236</v>
      </c>
      <c r="B333" t="s">
        <v>76</v>
      </c>
      <c r="C333">
        <v>2654574951.171875</v>
      </c>
      <c r="D333">
        <v>3.6842105263157841</v>
      </c>
      <c r="E333" t="s">
        <v>9</v>
      </c>
      <c r="F333" t="s">
        <v>902</v>
      </c>
      <c r="G333" t="s">
        <v>1236</v>
      </c>
    </row>
    <row r="334" spans="1:7" x14ac:dyDescent="0.4">
      <c r="A334" t="s">
        <v>1237</v>
      </c>
      <c r="B334" t="s">
        <v>92</v>
      </c>
      <c r="C334">
        <v>1870087402.34375</v>
      </c>
      <c r="D334">
        <v>2.3230860514731715</v>
      </c>
      <c r="E334" t="s">
        <v>9</v>
      </c>
      <c r="F334" t="s">
        <v>902</v>
      </c>
      <c r="G334" t="s">
        <v>1237</v>
      </c>
    </row>
    <row r="335" spans="1:7" x14ac:dyDescent="0.4">
      <c r="A335" t="s">
        <v>1238</v>
      </c>
      <c r="B335" t="s">
        <v>108</v>
      </c>
      <c r="C335">
        <v>1695471069.3359375</v>
      </c>
      <c r="D335">
        <v>2.2923417075938053</v>
      </c>
      <c r="E335" t="s">
        <v>9</v>
      </c>
      <c r="F335" t="s">
        <v>902</v>
      </c>
      <c r="G335" t="s">
        <v>1238</v>
      </c>
    </row>
    <row r="336" spans="1:7" x14ac:dyDescent="0.4">
      <c r="A336" t="s">
        <v>1239</v>
      </c>
      <c r="B336" t="s">
        <v>125</v>
      </c>
      <c r="C336">
        <v>1919844116.2109375</v>
      </c>
      <c r="D336">
        <v>3.8569801000940247</v>
      </c>
      <c r="E336" t="s">
        <v>9</v>
      </c>
      <c r="F336" t="s">
        <v>902</v>
      </c>
      <c r="G336" t="s">
        <v>1239</v>
      </c>
    </row>
    <row r="337" spans="1:7" x14ac:dyDescent="0.4">
      <c r="A337" t="s">
        <v>1240</v>
      </c>
      <c r="B337" t="s">
        <v>141</v>
      </c>
      <c r="C337">
        <v>1205685058.59375</v>
      </c>
      <c r="D337">
        <v>3.6112305505734237</v>
      </c>
      <c r="E337" t="s">
        <v>9</v>
      </c>
      <c r="F337" t="s">
        <v>902</v>
      </c>
      <c r="G337" t="s">
        <v>1240</v>
      </c>
    </row>
    <row r="338" spans="1:7" x14ac:dyDescent="0.4">
      <c r="A338" t="s">
        <v>1241</v>
      </c>
      <c r="B338" t="s">
        <v>157</v>
      </c>
      <c r="C338">
        <v>1247812011.71875</v>
      </c>
      <c r="D338">
        <v>5.702525233605682</v>
      </c>
      <c r="E338" t="s">
        <v>9</v>
      </c>
      <c r="F338" t="s">
        <v>902</v>
      </c>
      <c r="G338" t="s">
        <v>1241</v>
      </c>
    </row>
    <row r="339" spans="1:7" x14ac:dyDescent="0.4">
      <c r="A339" t="s">
        <v>1242</v>
      </c>
      <c r="B339" t="s">
        <v>173</v>
      </c>
      <c r="C339">
        <v>885439514.16015625</v>
      </c>
      <c r="D339">
        <v>3.2054745182784101</v>
      </c>
      <c r="E339" t="s">
        <v>9</v>
      </c>
      <c r="F339" t="s">
        <v>902</v>
      </c>
      <c r="G339" t="s">
        <v>1242</v>
      </c>
    </row>
    <row r="340" spans="1:7" x14ac:dyDescent="0.4">
      <c r="A340" t="s">
        <v>1243</v>
      </c>
      <c r="B340" t="s">
        <v>188</v>
      </c>
      <c r="C340">
        <v>685960815.4296875</v>
      </c>
      <c r="D340">
        <v>1.6236867239732538</v>
      </c>
      <c r="E340" t="s">
        <v>9</v>
      </c>
      <c r="F340" t="s">
        <v>902</v>
      </c>
      <c r="G340" t="s">
        <v>1243</v>
      </c>
    </row>
    <row r="341" spans="1:7" x14ac:dyDescent="0.4">
      <c r="A341" t="s">
        <v>1244</v>
      </c>
      <c r="B341" t="s">
        <v>204</v>
      </c>
      <c r="C341">
        <v>908688598.6328125</v>
      </c>
      <c r="D341">
        <v>7.1711840884857274</v>
      </c>
      <c r="E341" t="s">
        <v>9</v>
      </c>
      <c r="F341" t="s">
        <v>902</v>
      </c>
      <c r="G341" t="s">
        <v>1244</v>
      </c>
    </row>
    <row r="342" spans="1:7" x14ac:dyDescent="0.4">
      <c r="A342" t="s">
        <v>1245</v>
      </c>
      <c r="B342" t="s">
        <v>220</v>
      </c>
      <c r="C342">
        <v>495727203.36914063</v>
      </c>
      <c r="D342">
        <v>2.9034745892656049</v>
      </c>
      <c r="E342" t="s">
        <v>9</v>
      </c>
      <c r="F342" t="s">
        <v>902</v>
      </c>
      <c r="G342" t="s">
        <v>1245</v>
      </c>
    </row>
    <row r="343" spans="1:7" x14ac:dyDescent="0.4">
      <c r="A343" t="s">
        <v>1246</v>
      </c>
      <c r="B343" t="s">
        <v>237</v>
      </c>
      <c r="C343">
        <v>419386505.12695313</v>
      </c>
      <c r="D343">
        <v>2.0959060512151306</v>
      </c>
      <c r="E343" t="s">
        <v>9</v>
      </c>
      <c r="F343" t="s">
        <v>902</v>
      </c>
      <c r="G343" t="s">
        <v>1246</v>
      </c>
    </row>
    <row r="344" spans="1:7" x14ac:dyDescent="0.4">
      <c r="A344" t="s">
        <v>1247</v>
      </c>
      <c r="B344" t="s">
        <v>253</v>
      </c>
      <c r="C344">
        <v>1004661987.3046875</v>
      </c>
      <c r="D344">
        <v>11.258127067411891</v>
      </c>
      <c r="E344" t="s">
        <v>9</v>
      </c>
      <c r="F344" t="s">
        <v>902</v>
      </c>
      <c r="G344" t="s">
        <v>1247</v>
      </c>
    </row>
    <row r="345" spans="1:7" x14ac:dyDescent="0.4">
      <c r="A345" t="s">
        <v>1248</v>
      </c>
      <c r="B345" t="s">
        <v>270</v>
      </c>
      <c r="C345">
        <v>302365020.75195313</v>
      </c>
      <c r="D345">
        <v>10.83050024283633</v>
      </c>
      <c r="E345" t="s">
        <v>9</v>
      </c>
      <c r="F345" t="s">
        <v>902</v>
      </c>
      <c r="G345" t="s">
        <v>1248</v>
      </c>
    </row>
    <row r="346" spans="1:7" x14ac:dyDescent="0.4">
      <c r="A346" t="s">
        <v>1249</v>
      </c>
      <c r="B346" t="s">
        <v>286</v>
      </c>
      <c r="C346">
        <v>293755004.8828125</v>
      </c>
      <c r="D346">
        <v>9.0000013871626408</v>
      </c>
      <c r="E346" t="s">
        <v>9</v>
      </c>
      <c r="F346" t="s">
        <v>902</v>
      </c>
      <c r="G346" t="s">
        <v>1249</v>
      </c>
    </row>
    <row r="347" spans="1:7" x14ac:dyDescent="0.4">
      <c r="A347" t="s">
        <v>1250</v>
      </c>
      <c r="B347" t="s">
        <v>301</v>
      </c>
      <c r="C347">
        <v>262604461.66992188</v>
      </c>
      <c r="D347">
        <v>7.8306770150837455</v>
      </c>
      <c r="E347" t="s">
        <v>9</v>
      </c>
      <c r="F347" t="s">
        <v>902</v>
      </c>
      <c r="G347" t="s">
        <v>1250</v>
      </c>
    </row>
    <row r="348" spans="1:7" x14ac:dyDescent="0.4">
      <c r="A348" t="s">
        <v>1251</v>
      </c>
      <c r="B348" t="s">
        <v>314</v>
      </c>
      <c r="C348">
        <v>132779693.60351563</v>
      </c>
      <c r="D348">
        <v>8.4711397004582167</v>
      </c>
      <c r="E348" t="s">
        <v>9</v>
      </c>
      <c r="F348" t="s">
        <v>902</v>
      </c>
      <c r="G348" t="s">
        <v>1251</v>
      </c>
    </row>
    <row r="349" spans="1:7" x14ac:dyDescent="0.4">
      <c r="A349" t="s">
        <v>1252</v>
      </c>
      <c r="B349" t="s">
        <v>327</v>
      </c>
      <c r="C349">
        <v>84300056.457519531</v>
      </c>
      <c r="D349">
        <v>15.756953167743474</v>
      </c>
      <c r="E349" t="s">
        <v>9</v>
      </c>
      <c r="F349" t="s">
        <v>902</v>
      </c>
      <c r="G349" t="s">
        <v>1252</v>
      </c>
    </row>
    <row r="350" spans="1:7" x14ac:dyDescent="0.4">
      <c r="A350" t="s">
        <v>1253</v>
      </c>
      <c r="B350" t="s">
        <v>341</v>
      </c>
      <c r="C350">
        <v>63336051.940917969</v>
      </c>
      <c r="D350">
        <v>7.289146048674584</v>
      </c>
      <c r="E350" t="s">
        <v>9</v>
      </c>
      <c r="F350" t="s">
        <v>902</v>
      </c>
      <c r="G350" t="s">
        <v>1253</v>
      </c>
    </row>
    <row r="351" spans="1:7" x14ac:dyDescent="0.4">
      <c r="A351" t="s">
        <v>1254</v>
      </c>
      <c r="B351" t="s">
        <v>354</v>
      </c>
      <c r="C351">
        <v>79136947.631835938</v>
      </c>
      <c r="D351">
        <v>1.3601634733729551</v>
      </c>
      <c r="E351" t="s">
        <v>9</v>
      </c>
      <c r="F351" t="s">
        <v>902</v>
      </c>
      <c r="G351" t="s">
        <v>1254</v>
      </c>
    </row>
    <row r="352" spans="1:7" x14ac:dyDescent="0.4">
      <c r="A352" t="s">
        <v>1255</v>
      </c>
      <c r="B352" t="s">
        <v>367</v>
      </c>
      <c r="C352">
        <v>55154499.053955078</v>
      </c>
      <c r="D352">
        <v>2.1307759824308667</v>
      </c>
      <c r="E352" t="s">
        <v>9</v>
      </c>
      <c r="F352" t="s">
        <v>902</v>
      </c>
      <c r="G352" t="s">
        <v>1255</v>
      </c>
    </row>
    <row r="353" spans="1:7" x14ac:dyDescent="0.4">
      <c r="A353" t="s">
        <v>1256</v>
      </c>
      <c r="B353" t="s">
        <v>378</v>
      </c>
      <c r="C353">
        <v>17347909.927368164</v>
      </c>
      <c r="D353">
        <v>3.0572210316150406</v>
      </c>
      <c r="E353" t="s">
        <v>9</v>
      </c>
      <c r="F353" t="s">
        <v>902</v>
      </c>
      <c r="G353" t="s">
        <v>1256</v>
      </c>
    </row>
    <row r="354" spans="1:7" x14ac:dyDescent="0.4">
      <c r="A354" t="s">
        <v>1257</v>
      </c>
      <c r="B354" t="s">
        <v>390</v>
      </c>
      <c r="C354">
        <v>32015357.971191406</v>
      </c>
      <c r="D354">
        <v>4.0928954024474784</v>
      </c>
      <c r="E354" t="s">
        <v>9</v>
      </c>
      <c r="F354" t="s">
        <v>902</v>
      </c>
      <c r="G354" t="s">
        <v>1257</v>
      </c>
    </row>
    <row r="355" spans="1:7" x14ac:dyDescent="0.4">
      <c r="A355" t="s">
        <v>1258</v>
      </c>
      <c r="B355" t="s">
        <v>402</v>
      </c>
      <c r="C355">
        <v>11184111.595153809</v>
      </c>
      <c r="D355">
        <v>1.1394432428021584</v>
      </c>
      <c r="E355" t="s">
        <v>9</v>
      </c>
      <c r="F355" t="s">
        <v>902</v>
      </c>
      <c r="G355" t="s">
        <v>1258</v>
      </c>
    </row>
    <row r="356" spans="1:7" x14ac:dyDescent="0.4">
      <c r="A356" t="s">
        <v>1259</v>
      </c>
      <c r="B356" t="s">
        <v>414</v>
      </c>
      <c r="C356">
        <v>1568500.0419616699</v>
      </c>
      <c r="D356" t="s">
        <v>1481</v>
      </c>
      <c r="E356" t="s">
        <v>9</v>
      </c>
      <c r="F356" t="s">
        <v>902</v>
      </c>
      <c r="G356" t="s">
        <v>1259</v>
      </c>
    </row>
    <row r="357" spans="1:7" x14ac:dyDescent="0.4">
      <c r="A357" t="s">
        <v>1260</v>
      </c>
      <c r="B357" t="s">
        <v>426</v>
      </c>
      <c r="C357">
        <v>3106500.1487731934</v>
      </c>
      <c r="D357">
        <v>-1.6837018552632137</v>
      </c>
      <c r="E357" t="s">
        <v>9</v>
      </c>
      <c r="F357" t="s">
        <v>902</v>
      </c>
      <c r="G357" t="s">
        <v>1260</v>
      </c>
    </row>
    <row r="358" spans="1:7" x14ac:dyDescent="0.4">
      <c r="A358" t="s">
        <v>1261</v>
      </c>
      <c r="B358" t="s">
        <v>438</v>
      </c>
      <c r="C358">
        <v>1510571.2413787842</v>
      </c>
      <c r="D358">
        <v>-4.7377019422762867</v>
      </c>
      <c r="E358" t="s">
        <v>9</v>
      </c>
      <c r="F358" t="s">
        <v>902</v>
      </c>
      <c r="G358" t="s">
        <v>1261</v>
      </c>
    </row>
    <row r="359" spans="1:7" x14ac:dyDescent="0.4">
      <c r="A359" t="s">
        <v>1262</v>
      </c>
      <c r="B359" t="s">
        <v>26</v>
      </c>
      <c r="C359">
        <v>14923328125</v>
      </c>
      <c r="D359">
        <v>10.059918006937867</v>
      </c>
      <c r="E359" t="s">
        <v>1263</v>
      </c>
      <c r="F359" t="s">
        <v>902</v>
      </c>
      <c r="G359" t="s">
        <v>1486</v>
      </c>
    </row>
    <row r="360" spans="1:7" x14ac:dyDescent="0.4">
      <c r="A360" t="s">
        <v>1264</v>
      </c>
      <c r="B360" t="s">
        <v>44</v>
      </c>
      <c r="C360">
        <v>8648244140.625</v>
      </c>
      <c r="D360">
        <v>5.3688909774436011</v>
      </c>
      <c r="E360" t="s">
        <v>1263</v>
      </c>
      <c r="F360" t="s">
        <v>902</v>
      </c>
      <c r="G360" t="s">
        <v>1264</v>
      </c>
    </row>
    <row r="361" spans="1:7" x14ac:dyDescent="0.4">
      <c r="A361" t="s">
        <v>1265</v>
      </c>
      <c r="B361" t="s">
        <v>60</v>
      </c>
      <c r="C361">
        <v>5168648925.78125</v>
      </c>
      <c r="D361">
        <v>10.769587023748043</v>
      </c>
      <c r="E361" t="s">
        <v>1263</v>
      </c>
      <c r="F361" t="s">
        <v>902</v>
      </c>
      <c r="G361" t="s">
        <v>1265</v>
      </c>
    </row>
    <row r="362" spans="1:7" x14ac:dyDescent="0.4">
      <c r="A362" t="s">
        <v>1266</v>
      </c>
      <c r="B362" t="s">
        <v>77</v>
      </c>
      <c r="C362">
        <v>4105200683.59375</v>
      </c>
      <c r="D362">
        <v>5.5839497942121428</v>
      </c>
      <c r="E362" t="s">
        <v>1263</v>
      </c>
      <c r="F362" t="s">
        <v>902</v>
      </c>
      <c r="G362" t="s">
        <v>1266</v>
      </c>
    </row>
    <row r="363" spans="1:7" x14ac:dyDescent="0.4">
      <c r="A363" t="s">
        <v>1267</v>
      </c>
      <c r="B363" t="s">
        <v>93</v>
      </c>
      <c r="C363">
        <v>5831046875</v>
      </c>
      <c r="D363">
        <v>1.4688305257648484</v>
      </c>
      <c r="E363" t="s">
        <v>1263</v>
      </c>
      <c r="F363" t="s">
        <v>902</v>
      </c>
      <c r="G363" t="s">
        <v>1267</v>
      </c>
    </row>
    <row r="364" spans="1:7" x14ac:dyDescent="0.4">
      <c r="A364" t="s">
        <v>1268</v>
      </c>
      <c r="B364" t="s">
        <v>109</v>
      </c>
      <c r="C364">
        <v>1956808593.75</v>
      </c>
      <c r="D364">
        <v>6.0522696011004147</v>
      </c>
      <c r="E364" t="s">
        <v>1263</v>
      </c>
      <c r="F364" t="s">
        <v>902</v>
      </c>
      <c r="G364" t="s">
        <v>1268</v>
      </c>
    </row>
    <row r="365" spans="1:7" x14ac:dyDescent="0.4">
      <c r="A365" t="s">
        <v>1269</v>
      </c>
      <c r="B365" t="s">
        <v>126</v>
      </c>
      <c r="C365">
        <v>1196334594.7265625</v>
      </c>
      <c r="D365">
        <v>7.2109193922225199</v>
      </c>
      <c r="E365" t="s">
        <v>1263</v>
      </c>
      <c r="F365" t="s">
        <v>902</v>
      </c>
      <c r="G365" t="s">
        <v>1269</v>
      </c>
    </row>
    <row r="366" spans="1:7" x14ac:dyDescent="0.4">
      <c r="A366" t="s">
        <v>1270</v>
      </c>
      <c r="B366" t="s">
        <v>142</v>
      </c>
      <c r="C366">
        <v>1031723999.0234375</v>
      </c>
      <c r="D366">
        <v>-1.143193871538007</v>
      </c>
      <c r="E366" t="s">
        <v>1263</v>
      </c>
      <c r="F366" t="s">
        <v>902</v>
      </c>
      <c r="G366" t="s">
        <v>1270</v>
      </c>
    </row>
    <row r="367" spans="1:7" x14ac:dyDescent="0.4">
      <c r="A367" t="s">
        <v>1271</v>
      </c>
      <c r="B367" t="s">
        <v>158</v>
      </c>
      <c r="C367">
        <v>963509826.66015625</v>
      </c>
      <c r="D367">
        <v>-1.6077137708919487</v>
      </c>
      <c r="E367" t="s">
        <v>1263</v>
      </c>
      <c r="F367" t="s">
        <v>902</v>
      </c>
      <c r="G367" t="s">
        <v>1271</v>
      </c>
    </row>
    <row r="368" spans="1:7" x14ac:dyDescent="0.4">
      <c r="A368" t="s">
        <v>1272</v>
      </c>
      <c r="B368" t="s">
        <v>174</v>
      </c>
      <c r="C368">
        <v>663059020.99609375</v>
      </c>
      <c r="D368">
        <v>2.2745186352888145</v>
      </c>
      <c r="E368" t="s">
        <v>1263</v>
      </c>
      <c r="F368" t="s">
        <v>902</v>
      </c>
      <c r="G368" t="s">
        <v>1272</v>
      </c>
    </row>
    <row r="369" spans="1:7" x14ac:dyDescent="0.4">
      <c r="A369" t="s">
        <v>1273</v>
      </c>
      <c r="B369" t="s">
        <v>189</v>
      </c>
      <c r="C369">
        <v>911703002.9296875</v>
      </c>
      <c r="D369">
        <v>9.5454548344467689</v>
      </c>
      <c r="E369" t="s">
        <v>1263</v>
      </c>
      <c r="F369" t="s">
        <v>902</v>
      </c>
      <c r="G369" t="s">
        <v>1273</v>
      </c>
    </row>
    <row r="370" spans="1:7" x14ac:dyDescent="0.4">
      <c r="A370" t="s">
        <v>1274</v>
      </c>
      <c r="B370" t="s">
        <v>205</v>
      </c>
      <c r="C370">
        <v>852444946.2890625</v>
      </c>
      <c r="D370">
        <v>5.3930735283117714</v>
      </c>
      <c r="E370" t="s">
        <v>1263</v>
      </c>
      <c r="F370" t="s">
        <v>902</v>
      </c>
      <c r="G370" t="s">
        <v>1274</v>
      </c>
    </row>
    <row r="371" spans="1:7" x14ac:dyDescent="0.4">
      <c r="A371" t="s">
        <v>1275</v>
      </c>
      <c r="B371" t="s">
        <v>221</v>
      </c>
      <c r="C371">
        <v>890513244.62890625</v>
      </c>
      <c r="D371">
        <v>20.896130346232177</v>
      </c>
      <c r="E371" t="s">
        <v>1263</v>
      </c>
      <c r="F371" t="s">
        <v>902</v>
      </c>
      <c r="G371" t="s">
        <v>1275</v>
      </c>
    </row>
    <row r="372" spans="1:7" x14ac:dyDescent="0.4">
      <c r="A372" t="s">
        <v>1276</v>
      </c>
      <c r="B372" t="s">
        <v>238</v>
      </c>
      <c r="C372">
        <v>1093242797.8515625</v>
      </c>
      <c r="D372">
        <v>-0.25386921673687945</v>
      </c>
      <c r="E372" t="s">
        <v>1263</v>
      </c>
      <c r="F372" t="s">
        <v>902</v>
      </c>
      <c r="G372" t="s">
        <v>1276</v>
      </c>
    </row>
    <row r="373" spans="1:7" x14ac:dyDescent="0.4">
      <c r="A373" t="s">
        <v>1277</v>
      </c>
      <c r="B373" t="s">
        <v>254</v>
      </c>
      <c r="C373">
        <v>472559997.55859375</v>
      </c>
      <c r="D373">
        <v>5.405723707454956</v>
      </c>
      <c r="E373" t="s">
        <v>1263</v>
      </c>
      <c r="F373" t="s">
        <v>902</v>
      </c>
      <c r="G373" t="s">
        <v>1277</v>
      </c>
    </row>
    <row r="374" spans="1:7" x14ac:dyDescent="0.4">
      <c r="A374" t="s">
        <v>1278</v>
      </c>
      <c r="B374" t="s">
        <v>271</v>
      </c>
      <c r="C374">
        <v>523963012.6953125</v>
      </c>
      <c r="D374">
        <v>5.5801221309749387</v>
      </c>
      <c r="E374" t="s">
        <v>1263</v>
      </c>
      <c r="F374" t="s">
        <v>902</v>
      </c>
      <c r="G374" t="s">
        <v>1278</v>
      </c>
    </row>
    <row r="375" spans="1:7" x14ac:dyDescent="0.4">
      <c r="A375" t="s">
        <v>1279</v>
      </c>
      <c r="B375" t="s">
        <v>287</v>
      </c>
      <c r="C375">
        <v>602154785.15625</v>
      </c>
      <c r="D375">
        <v>21.770121770121765</v>
      </c>
      <c r="E375" t="s">
        <v>1263</v>
      </c>
      <c r="F375" t="s">
        <v>902</v>
      </c>
      <c r="G375" t="s">
        <v>1279</v>
      </c>
    </row>
    <row r="376" spans="1:7" x14ac:dyDescent="0.4">
      <c r="A376" t="s">
        <v>1280</v>
      </c>
      <c r="B376" t="s">
        <v>302</v>
      </c>
      <c r="C376">
        <v>547080017.08984375</v>
      </c>
      <c r="D376">
        <v>11.665387567152735</v>
      </c>
      <c r="E376" t="s">
        <v>1263</v>
      </c>
      <c r="F376" t="s">
        <v>902</v>
      </c>
      <c r="G376" t="s">
        <v>1280</v>
      </c>
    </row>
    <row r="377" spans="1:7" x14ac:dyDescent="0.4">
      <c r="A377" t="s">
        <v>1281</v>
      </c>
      <c r="B377" t="s">
        <v>315</v>
      </c>
      <c r="C377">
        <v>536010131.8359375</v>
      </c>
      <c r="D377">
        <v>4.8902218451281083</v>
      </c>
      <c r="E377" t="s">
        <v>1263</v>
      </c>
      <c r="F377" t="s">
        <v>902</v>
      </c>
      <c r="G377" t="s">
        <v>1281</v>
      </c>
    </row>
    <row r="378" spans="1:7" x14ac:dyDescent="0.4">
      <c r="A378" t="s">
        <v>1282</v>
      </c>
      <c r="B378" t="s">
        <v>328</v>
      </c>
      <c r="C378">
        <v>302620788.57421875</v>
      </c>
      <c r="D378">
        <v>3.2533829072342169</v>
      </c>
      <c r="E378" t="s">
        <v>1263</v>
      </c>
      <c r="F378" t="s">
        <v>902</v>
      </c>
      <c r="G378" t="s">
        <v>1282</v>
      </c>
    </row>
    <row r="379" spans="1:7" x14ac:dyDescent="0.4">
      <c r="A379" t="s">
        <v>1283</v>
      </c>
      <c r="B379" t="s">
        <v>342</v>
      </c>
      <c r="C379">
        <v>289692993.1640625</v>
      </c>
      <c r="D379">
        <v>9.6420761788300702</v>
      </c>
      <c r="E379" t="s">
        <v>1263</v>
      </c>
      <c r="F379" t="s">
        <v>902</v>
      </c>
      <c r="G379" t="s">
        <v>1283</v>
      </c>
    </row>
    <row r="380" spans="1:7" x14ac:dyDescent="0.4">
      <c r="A380" t="s">
        <v>1284</v>
      </c>
      <c r="B380" t="s">
        <v>355</v>
      </c>
      <c r="C380">
        <v>252562789.91699219</v>
      </c>
      <c r="D380">
        <v>11.731698253437383</v>
      </c>
      <c r="E380" t="s">
        <v>1263</v>
      </c>
      <c r="F380" t="s">
        <v>902</v>
      </c>
      <c r="G380" t="s">
        <v>1284</v>
      </c>
    </row>
    <row r="381" spans="1:7" x14ac:dyDescent="0.4">
      <c r="A381" t="s">
        <v>1285</v>
      </c>
      <c r="B381" t="s">
        <v>368</v>
      </c>
      <c r="C381">
        <v>134199493.40820313</v>
      </c>
      <c r="D381">
        <v>-1.7226067260026845</v>
      </c>
      <c r="E381" t="s">
        <v>1263</v>
      </c>
      <c r="F381" t="s">
        <v>902</v>
      </c>
      <c r="G381" t="s">
        <v>1285</v>
      </c>
    </row>
    <row r="382" spans="1:7" x14ac:dyDescent="0.4">
      <c r="A382" t="s">
        <v>1286</v>
      </c>
      <c r="B382" t="s">
        <v>379</v>
      </c>
      <c r="C382">
        <v>155942092.89550781</v>
      </c>
      <c r="D382">
        <v>4.9703732378157905</v>
      </c>
      <c r="E382" t="s">
        <v>1263</v>
      </c>
      <c r="F382" t="s">
        <v>902</v>
      </c>
      <c r="G382" t="s">
        <v>1286</v>
      </c>
    </row>
    <row r="383" spans="1:7" x14ac:dyDescent="0.4">
      <c r="A383" t="s">
        <v>1287</v>
      </c>
      <c r="B383" t="s">
        <v>391</v>
      </c>
      <c r="C383">
        <v>138708999.63378906</v>
      </c>
      <c r="D383">
        <v>12.166030534351147</v>
      </c>
      <c r="E383" t="s">
        <v>1263</v>
      </c>
      <c r="F383" t="s">
        <v>902</v>
      </c>
      <c r="G383" t="s">
        <v>1287</v>
      </c>
    </row>
    <row r="384" spans="1:7" x14ac:dyDescent="0.4">
      <c r="A384" t="s">
        <v>1288</v>
      </c>
      <c r="B384" t="s">
        <v>403</v>
      </c>
      <c r="C384">
        <v>94962005.615234375</v>
      </c>
      <c r="D384">
        <v>3.0605485634533598</v>
      </c>
      <c r="E384" t="s">
        <v>1263</v>
      </c>
      <c r="F384" t="s">
        <v>902</v>
      </c>
      <c r="G384" t="s">
        <v>1288</v>
      </c>
    </row>
    <row r="385" spans="1:7" x14ac:dyDescent="0.4">
      <c r="A385" t="s">
        <v>1289</v>
      </c>
      <c r="B385" t="s">
        <v>415</v>
      </c>
      <c r="C385">
        <v>105997505.18798828</v>
      </c>
      <c r="D385">
        <v>11.54696132596685</v>
      </c>
      <c r="E385" t="s">
        <v>1263</v>
      </c>
      <c r="F385" t="s">
        <v>902</v>
      </c>
      <c r="G385" t="s">
        <v>1289</v>
      </c>
    </row>
    <row r="386" spans="1:7" x14ac:dyDescent="0.4">
      <c r="A386" t="s">
        <v>1290</v>
      </c>
      <c r="B386" t="s">
        <v>427</v>
      </c>
      <c r="C386">
        <v>67731788.635253906</v>
      </c>
      <c r="D386">
        <v>-18.049493500007578</v>
      </c>
      <c r="E386" t="s">
        <v>1263</v>
      </c>
      <c r="F386" t="s">
        <v>902</v>
      </c>
      <c r="G386" t="s">
        <v>1290</v>
      </c>
    </row>
    <row r="387" spans="1:7" x14ac:dyDescent="0.4">
      <c r="A387" t="s">
        <v>1291</v>
      </c>
      <c r="B387" t="s">
        <v>439</v>
      </c>
      <c r="C387">
        <v>80561325.073242188</v>
      </c>
      <c r="D387">
        <v>-19.143118636653771</v>
      </c>
      <c r="E387" t="s">
        <v>1263</v>
      </c>
      <c r="F387" t="s">
        <v>902</v>
      </c>
      <c r="G387" t="s">
        <v>1291</v>
      </c>
    </row>
    <row r="388" spans="1:7" x14ac:dyDescent="0.4">
      <c r="A388" t="s">
        <v>1292</v>
      </c>
      <c r="B388" t="s">
        <v>449</v>
      </c>
      <c r="C388">
        <v>76838996.887207031</v>
      </c>
      <c r="D388">
        <v>11.64564686737185</v>
      </c>
      <c r="E388" t="s">
        <v>1263</v>
      </c>
      <c r="F388" t="s">
        <v>902</v>
      </c>
      <c r="G388" t="s">
        <v>1292</v>
      </c>
    </row>
    <row r="389" spans="1:7" x14ac:dyDescent="0.4">
      <c r="A389" t="s">
        <v>1293</v>
      </c>
      <c r="B389" t="s">
        <v>460</v>
      </c>
      <c r="C389">
        <v>55557914.733886719</v>
      </c>
      <c r="D389">
        <v>11.689510758919837</v>
      </c>
      <c r="E389" t="s">
        <v>1263</v>
      </c>
      <c r="F389" t="s">
        <v>902</v>
      </c>
      <c r="G389" t="s">
        <v>1293</v>
      </c>
    </row>
    <row r="390" spans="1:7" x14ac:dyDescent="0.4">
      <c r="A390" t="s">
        <v>1294</v>
      </c>
      <c r="B390" t="s">
        <v>472</v>
      </c>
      <c r="C390">
        <v>26917798.99597168</v>
      </c>
      <c r="D390">
        <v>5.632078359351075</v>
      </c>
      <c r="E390" t="s">
        <v>1263</v>
      </c>
      <c r="F390" t="s">
        <v>902</v>
      </c>
      <c r="G390" t="s">
        <v>1294</v>
      </c>
    </row>
    <row r="391" spans="1:7" x14ac:dyDescent="0.4">
      <c r="A391" t="s">
        <v>1295</v>
      </c>
      <c r="B391" t="s">
        <v>483</v>
      </c>
      <c r="C391">
        <v>18746995.92590332</v>
      </c>
      <c r="D391">
        <v>4.3582226402817268</v>
      </c>
      <c r="E391" t="s">
        <v>1263</v>
      </c>
      <c r="F391" t="s">
        <v>902</v>
      </c>
      <c r="G391" t="s">
        <v>1295</v>
      </c>
    </row>
    <row r="392" spans="1:7" x14ac:dyDescent="0.4">
      <c r="A392" t="s">
        <v>1296</v>
      </c>
      <c r="B392" t="s">
        <v>495</v>
      </c>
      <c r="C392">
        <v>5893465.9957885742</v>
      </c>
      <c r="D392">
        <v>2.4751903039910212</v>
      </c>
      <c r="E392" t="s">
        <v>1263</v>
      </c>
      <c r="F392" t="s">
        <v>902</v>
      </c>
      <c r="G392" t="s">
        <v>1296</v>
      </c>
    </row>
    <row r="393" spans="1:7" x14ac:dyDescent="0.4">
      <c r="A393" t="s">
        <v>1297</v>
      </c>
      <c r="B393" t="s">
        <v>506</v>
      </c>
      <c r="C393">
        <v>14800000.190734863</v>
      </c>
      <c r="D393">
        <v>-27.308447000319923</v>
      </c>
      <c r="E393" t="s">
        <v>1263</v>
      </c>
      <c r="F393" t="s">
        <v>902</v>
      </c>
      <c r="G393" t="s">
        <v>1297</v>
      </c>
    </row>
    <row r="394" spans="1:7" x14ac:dyDescent="0.4">
      <c r="A394" t="s">
        <v>1298</v>
      </c>
      <c r="B394" t="s">
        <v>517</v>
      </c>
      <c r="C394">
        <v>6279157.1617126465</v>
      </c>
      <c r="D394">
        <v>-3.8349318907290404</v>
      </c>
      <c r="E394" t="s">
        <v>1263</v>
      </c>
      <c r="F394" t="s">
        <v>902</v>
      </c>
      <c r="G394" t="s">
        <v>1298</v>
      </c>
    </row>
    <row r="395" spans="1:7" x14ac:dyDescent="0.4">
      <c r="A395" t="s">
        <v>1299</v>
      </c>
      <c r="B395" t="s">
        <v>528</v>
      </c>
      <c r="C395">
        <v>60439998.626708984</v>
      </c>
      <c r="D395">
        <v>31.391301362410832</v>
      </c>
      <c r="E395" t="s">
        <v>1263</v>
      </c>
      <c r="F395" t="s">
        <v>902</v>
      </c>
      <c r="G395" t="s">
        <v>1299</v>
      </c>
    </row>
    <row r="396" spans="1:7" x14ac:dyDescent="0.4">
      <c r="A396" t="s">
        <v>1300</v>
      </c>
      <c r="B396" t="s">
        <v>539</v>
      </c>
      <c r="C396">
        <v>1560343.7423706055</v>
      </c>
      <c r="D396">
        <v>-10.716908212560385</v>
      </c>
      <c r="E396" t="s">
        <v>1263</v>
      </c>
      <c r="F396" t="s">
        <v>902</v>
      </c>
      <c r="G396" t="s">
        <v>1300</v>
      </c>
    </row>
    <row r="397" spans="1:7" x14ac:dyDescent="0.4">
      <c r="A397" t="s">
        <v>1301</v>
      </c>
      <c r="B397" t="s">
        <v>549</v>
      </c>
      <c r="C397">
        <v>1880900.0253677368</v>
      </c>
      <c r="D397">
        <v>-5.5981610487643172</v>
      </c>
      <c r="E397" t="s">
        <v>1263</v>
      </c>
      <c r="F397" t="s">
        <v>902</v>
      </c>
      <c r="G397" t="s">
        <v>1301</v>
      </c>
    </row>
    <row r="398" spans="1:7" x14ac:dyDescent="0.4">
      <c r="A398" t="s">
        <v>1302</v>
      </c>
      <c r="B398" t="s">
        <v>27</v>
      </c>
      <c r="C398">
        <v>12471045898.4375</v>
      </c>
      <c r="D398">
        <v>0.92661602047059999</v>
      </c>
      <c r="E398" t="s">
        <v>11</v>
      </c>
      <c r="F398" t="s">
        <v>902</v>
      </c>
      <c r="G398" t="s">
        <v>1487</v>
      </c>
    </row>
    <row r="399" spans="1:7" x14ac:dyDescent="0.4">
      <c r="A399" t="s">
        <v>1303</v>
      </c>
      <c r="B399" t="s">
        <v>45</v>
      </c>
      <c r="C399">
        <v>5123717285.15625</v>
      </c>
      <c r="D399">
        <v>1.1417972622598518</v>
      </c>
      <c r="E399" t="s">
        <v>11</v>
      </c>
      <c r="F399" t="s">
        <v>902</v>
      </c>
      <c r="G399" t="s">
        <v>1303</v>
      </c>
    </row>
    <row r="400" spans="1:7" x14ac:dyDescent="0.4">
      <c r="A400" t="s">
        <v>1304</v>
      </c>
      <c r="B400" t="s">
        <v>61</v>
      </c>
      <c r="C400">
        <v>1160699951.171875</v>
      </c>
      <c r="D400">
        <v>1.178099415709281</v>
      </c>
      <c r="E400" t="s">
        <v>11</v>
      </c>
      <c r="F400" t="s">
        <v>902</v>
      </c>
      <c r="G400" t="s">
        <v>1304</v>
      </c>
    </row>
    <row r="401" spans="1:7" x14ac:dyDescent="0.4">
      <c r="A401" t="s">
        <v>1305</v>
      </c>
      <c r="B401" t="s">
        <v>78</v>
      </c>
      <c r="C401">
        <v>840700012.20703125</v>
      </c>
      <c r="D401">
        <v>0.98498461840746987</v>
      </c>
      <c r="E401" t="s">
        <v>11</v>
      </c>
      <c r="F401" t="s">
        <v>902</v>
      </c>
      <c r="G401" t="s">
        <v>1305</v>
      </c>
    </row>
    <row r="402" spans="1:7" x14ac:dyDescent="0.4">
      <c r="A402" t="s">
        <v>1306</v>
      </c>
      <c r="B402" t="s">
        <v>94</v>
      </c>
      <c r="C402">
        <v>221244003.29589844</v>
      </c>
      <c r="D402">
        <v>0.88296216971530395</v>
      </c>
      <c r="E402" t="s">
        <v>11</v>
      </c>
      <c r="F402" t="s">
        <v>902</v>
      </c>
      <c r="G402" t="s">
        <v>1306</v>
      </c>
    </row>
    <row r="403" spans="1:7" x14ac:dyDescent="0.4">
      <c r="A403" t="s">
        <v>1307</v>
      </c>
      <c r="B403" t="s">
        <v>110</v>
      </c>
      <c r="C403">
        <v>180670059.20410156</v>
      </c>
      <c r="D403">
        <v>1.1363623978255608</v>
      </c>
      <c r="E403" t="s">
        <v>11</v>
      </c>
      <c r="F403" t="s">
        <v>902</v>
      </c>
      <c r="G403" t="s">
        <v>1307</v>
      </c>
    </row>
    <row r="404" spans="1:7" x14ac:dyDescent="0.4">
      <c r="A404" t="s">
        <v>1308</v>
      </c>
      <c r="B404" t="s">
        <v>127</v>
      </c>
      <c r="C404">
        <v>154925003.05175781</v>
      </c>
      <c r="D404">
        <v>0.17555373787207462</v>
      </c>
      <c r="E404" t="s">
        <v>11</v>
      </c>
      <c r="F404" t="s">
        <v>902</v>
      </c>
      <c r="G404" t="s">
        <v>1308</v>
      </c>
    </row>
    <row r="405" spans="1:7" x14ac:dyDescent="0.4">
      <c r="A405" t="s">
        <v>1309</v>
      </c>
      <c r="B405" t="s">
        <v>143</v>
      </c>
      <c r="C405">
        <v>45050899.505615234</v>
      </c>
      <c r="D405">
        <v>1.8284106891701817</v>
      </c>
      <c r="E405" t="s">
        <v>11</v>
      </c>
      <c r="F405" t="s">
        <v>902</v>
      </c>
      <c r="G405" t="s">
        <v>1309</v>
      </c>
    </row>
    <row r="406" spans="1:7" x14ac:dyDescent="0.4">
      <c r="A406" t="s">
        <v>1310</v>
      </c>
      <c r="B406" t="s">
        <v>159</v>
      </c>
      <c r="C406">
        <v>61996376.037597656</v>
      </c>
      <c r="D406">
        <v>3.5317654538530641</v>
      </c>
      <c r="E406" t="s">
        <v>11</v>
      </c>
      <c r="F406" t="s">
        <v>902</v>
      </c>
      <c r="G406" t="s">
        <v>1310</v>
      </c>
    </row>
    <row r="407" spans="1:7" x14ac:dyDescent="0.4">
      <c r="A407" t="s">
        <v>1311</v>
      </c>
      <c r="B407" t="s">
        <v>175</v>
      </c>
      <c r="C407">
        <v>40425388.336181641</v>
      </c>
      <c r="D407">
        <v>1.5670259746426656</v>
      </c>
      <c r="E407" t="s">
        <v>11</v>
      </c>
      <c r="F407" t="s">
        <v>902</v>
      </c>
      <c r="G407" t="s">
        <v>1311</v>
      </c>
    </row>
    <row r="408" spans="1:7" x14ac:dyDescent="0.4">
      <c r="A408" t="s">
        <v>1312</v>
      </c>
      <c r="B408" t="s">
        <v>190</v>
      </c>
      <c r="C408">
        <v>29562500</v>
      </c>
      <c r="D408">
        <v>3.9933444259567392</v>
      </c>
      <c r="E408" t="s">
        <v>11</v>
      </c>
      <c r="F408" t="s">
        <v>902</v>
      </c>
      <c r="G408" t="s">
        <v>1312</v>
      </c>
    </row>
    <row r="409" spans="1:7" x14ac:dyDescent="0.4">
      <c r="A409" t="s">
        <v>1313</v>
      </c>
      <c r="B409" t="s">
        <v>206</v>
      </c>
      <c r="C409">
        <v>36619033.813476563</v>
      </c>
      <c r="D409">
        <v>2.6835315099547872</v>
      </c>
      <c r="E409" t="s">
        <v>11</v>
      </c>
      <c r="F409" t="s">
        <v>902</v>
      </c>
      <c r="G409" t="s">
        <v>1313</v>
      </c>
    </row>
    <row r="410" spans="1:7" x14ac:dyDescent="0.4">
      <c r="A410" t="s">
        <v>1314</v>
      </c>
      <c r="B410" t="s">
        <v>222</v>
      </c>
      <c r="C410">
        <v>17461027.145385742</v>
      </c>
      <c r="D410">
        <v>0.8027239348120605</v>
      </c>
      <c r="E410" t="s">
        <v>11</v>
      </c>
      <c r="F410" t="s">
        <v>902</v>
      </c>
      <c r="G410" t="s">
        <v>1314</v>
      </c>
    </row>
    <row r="411" spans="1:7" x14ac:dyDescent="0.4">
      <c r="A411" t="s">
        <v>1315</v>
      </c>
      <c r="B411" t="s">
        <v>239</v>
      </c>
      <c r="C411">
        <v>21427574.157714844</v>
      </c>
      <c r="D411">
        <v>1.9026271342494159</v>
      </c>
      <c r="E411" t="s">
        <v>11</v>
      </c>
      <c r="F411" t="s">
        <v>902</v>
      </c>
      <c r="G411" t="s">
        <v>1315</v>
      </c>
    </row>
    <row r="412" spans="1:7" x14ac:dyDescent="0.4">
      <c r="A412" t="s">
        <v>1316</v>
      </c>
      <c r="B412" t="s">
        <v>255</v>
      </c>
      <c r="C412">
        <v>9006400.1083374023</v>
      </c>
      <c r="D412">
        <v>3.3739768233643037</v>
      </c>
      <c r="E412" t="s">
        <v>11</v>
      </c>
      <c r="F412" t="s">
        <v>902</v>
      </c>
      <c r="G412" t="s">
        <v>1316</v>
      </c>
    </row>
    <row r="413" spans="1:7" x14ac:dyDescent="0.4">
      <c r="A413" t="s">
        <v>1317</v>
      </c>
      <c r="B413" t="s">
        <v>272</v>
      </c>
      <c r="C413">
        <v>1700070.3811645508</v>
      </c>
      <c r="D413">
        <v>-1.9815894122028943</v>
      </c>
      <c r="E413" t="s">
        <v>11</v>
      </c>
      <c r="F413" t="s">
        <v>902</v>
      </c>
      <c r="G413" t="s">
        <v>1317</v>
      </c>
    </row>
    <row r="414" spans="1:7" x14ac:dyDescent="0.4">
      <c r="A414" t="s">
        <v>1318</v>
      </c>
      <c r="B414" t="s">
        <v>288</v>
      </c>
      <c r="C414">
        <v>1625175.1184463501</v>
      </c>
      <c r="D414">
        <v>-6.9461463745400325</v>
      </c>
      <c r="E414" t="s">
        <v>11</v>
      </c>
      <c r="F414" t="s">
        <v>902</v>
      </c>
      <c r="G414" t="s">
        <v>1318</v>
      </c>
    </row>
    <row r="415" spans="1:7" x14ac:dyDescent="0.4">
      <c r="A415" t="s">
        <v>1319</v>
      </c>
      <c r="B415" t="s">
        <v>28</v>
      </c>
      <c r="C415">
        <v>12103563476.5625</v>
      </c>
      <c r="D415">
        <v>2.7228104440789473</v>
      </c>
      <c r="E415" t="s">
        <v>1320</v>
      </c>
      <c r="F415" t="s">
        <v>902</v>
      </c>
      <c r="G415" t="s">
        <v>1319</v>
      </c>
    </row>
    <row r="416" spans="1:7" x14ac:dyDescent="0.4">
      <c r="A416" t="s">
        <v>1321</v>
      </c>
      <c r="B416" t="s">
        <v>46</v>
      </c>
      <c r="C416">
        <v>6238710937.5</v>
      </c>
      <c r="D416">
        <v>2.8220594571305364</v>
      </c>
      <c r="E416" t="s">
        <v>1320</v>
      </c>
      <c r="F416" t="s">
        <v>902</v>
      </c>
      <c r="G416" t="s">
        <v>1321</v>
      </c>
    </row>
    <row r="417" spans="1:7" x14ac:dyDescent="0.4">
      <c r="A417" t="s">
        <v>1322</v>
      </c>
      <c r="B417" t="s">
        <v>62</v>
      </c>
      <c r="C417">
        <v>844601501.46484375</v>
      </c>
      <c r="D417">
        <v>2.8380242150997121</v>
      </c>
      <c r="E417" t="s">
        <v>1320</v>
      </c>
      <c r="F417" t="s">
        <v>902</v>
      </c>
      <c r="G417" t="s">
        <v>1322</v>
      </c>
    </row>
    <row r="418" spans="1:7" x14ac:dyDescent="0.4">
      <c r="A418" t="s">
        <v>1323</v>
      </c>
      <c r="B418" t="s">
        <v>79</v>
      </c>
      <c r="C418">
        <v>711937500</v>
      </c>
      <c r="D418">
        <v>2.7666647920473837</v>
      </c>
      <c r="E418" t="s">
        <v>1320</v>
      </c>
      <c r="F418" t="s">
        <v>902</v>
      </c>
      <c r="G418" t="s">
        <v>1323</v>
      </c>
    </row>
    <row r="419" spans="1:7" x14ac:dyDescent="0.4">
      <c r="A419" t="s">
        <v>1324</v>
      </c>
      <c r="B419" t="s">
        <v>95</v>
      </c>
      <c r="C419">
        <v>664227966.30859375</v>
      </c>
      <c r="D419">
        <v>2.12489862124899</v>
      </c>
      <c r="E419" t="s">
        <v>1320</v>
      </c>
      <c r="F419" t="s">
        <v>902</v>
      </c>
      <c r="G419" t="s">
        <v>1324</v>
      </c>
    </row>
    <row r="420" spans="1:7" x14ac:dyDescent="0.4">
      <c r="A420" t="s">
        <v>1325</v>
      </c>
      <c r="B420" t="s">
        <v>111</v>
      </c>
      <c r="C420">
        <v>462748016.35742188</v>
      </c>
      <c r="D420">
        <v>3.8686267654667135</v>
      </c>
      <c r="E420" t="s">
        <v>1320</v>
      </c>
      <c r="F420" t="s">
        <v>902</v>
      </c>
      <c r="G420" t="s">
        <v>1325</v>
      </c>
    </row>
    <row r="421" spans="1:7" x14ac:dyDescent="0.4">
      <c r="A421" t="s">
        <v>1326</v>
      </c>
      <c r="B421" t="s">
        <v>128</v>
      </c>
      <c r="C421">
        <v>268112609.86328125</v>
      </c>
      <c r="D421">
        <v>4.7461752433935969</v>
      </c>
      <c r="E421" t="s">
        <v>1320</v>
      </c>
      <c r="F421" t="s">
        <v>902</v>
      </c>
      <c r="G421" t="s">
        <v>1326</v>
      </c>
    </row>
    <row r="422" spans="1:7" x14ac:dyDescent="0.4">
      <c r="A422" t="s">
        <v>1327</v>
      </c>
      <c r="B422" t="s">
        <v>144</v>
      </c>
      <c r="C422">
        <v>104754600.52490234</v>
      </c>
      <c r="D422">
        <v>0.73448805086603997</v>
      </c>
      <c r="E422" t="s">
        <v>1320</v>
      </c>
      <c r="F422" t="s">
        <v>902</v>
      </c>
      <c r="G422" t="s">
        <v>1327</v>
      </c>
    </row>
    <row r="423" spans="1:7" x14ac:dyDescent="0.4">
      <c r="A423" t="s">
        <v>1328</v>
      </c>
      <c r="B423" t="s">
        <v>160</v>
      </c>
      <c r="C423">
        <v>101870994.56787109</v>
      </c>
      <c r="D423">
        <v>3.4968317296409341</v>
      </c>
      <c r="E423" t="s">
        <v>1320</v>
      </c>
      <c r="F423" t="s">
        <v>902</v>
      </c>
      <c r="G423" t="s">
        <v>1328</v>
      </c>
    </row>
    <row r="424" spans="1:7" x14ac:dyDescent="0.4">
      <c r="A424" t="s">
        <v>1329</v>
      </c>
      <c r="B424" t="s">
        <v>176</v>
      </c>
      <c r="C424">
        <v>52239166.259765625</v>
      </c>
      <c r="D424">
        <v>5.9910401246591229</v>
      </c>
      <c r="E424" t="s">
        <v>1320</v>
      </c>
      <c r="F424" t="s">
        <v>902</v>
      </c>
      <c r="G424" t="s">
        <v>1329</v>
      </c>
    </row>
    <row r="425" spans="1:7" x14ac:dyDescent="0.4">
      <c r="A425" t="s">
        <v>1330</v>
      </c>
      <c r="B425" t="s">
        <v>191</v>
      </c>
      <c r="C425">
        <v>22539133.071899414</v>
      </c>
      <c r="D425">
        <v>3.001691492941712</v>
      </c>
      <c r="E425" t="s">
        <v>1320</v>
      </c>
      <c r="F425" t="s">
        <v>902</v>
      </c>
      <c r="G425" t="s">
        <v>1330</v>
      </c>
    </row>
    <row r="426" spans="1:7" x14ac:dyDescent="0.4">
      <c r="A426" t="s">
        <v>1331</v>
      </c>
      <c r="B426" t="s">
        <v>207</v>
      </c>
      <c r="C426">
        <v>14800258.636474609</v>
      </c>
      <c r="D426">
        <v>-0.6881997674157645</v>
      </c>
      <c r="E426" t="s">
        <v>1320</v>
      </c>
      <c r="F426" t="s">
        <v>902</v>
      </c>
      <c r="G426" t="s">
        <v>1331</v>
      </c>
    </row>
    <row r="427" spans="1:7" x14ac:dyDescent="0.4">
      <c r="A427" t="s">
        <v>1332</v>
      </c>
      <c r="B427" t="s">
        <v>223</v>
      </c>
      <c r="C427">
        <v>15026984.214782715</v>
      </c>
      <c r="D427">
        <v>2.4205544701433284</v>
      </c>
      <c r="E427" t="s">
        <v>1320</v>
      </c>
      <c r="F427" t="s">
        <v>902</v>
      </c>
      <c r="G427" t="s">
        <v>1332</v>
      </c>
    </row>
    <row r="428" spans="1:7" x14ac:dyDescent="0.4">
      <c r="A428" t="s">
        <v>1333</v>
      </c>
      <c r="B428" t="s">
        <v>240</v>
      </c>
      <c r="C428">
        <v>16805624.008178711</v>
      </c>
      <c r="D428">
        <v>-4.5232236756416987E-2</v>
      </c>
      <c r="E428" t="s">
        <v>1320</v>
      </c>
      <c r="F428" t="s">
        <v>902</v>
      </c>
      <c r="G428" t="s">
        <v>1333</v>
      </c>
    </row>
    <row r="429" spans="1:7" x14ac:dyDescent="0.4">
      <c r="A429" t="s">
        <v>1334</v>
      </c>
      <c r="B429" t="s">
        <v>256</v>
      </c>
      <c r="C429">
        <v>6460051.5365600586</v>
      </c>
      <c r="D429">
        <v>2.539683145190045</v>
      </c>
      <c r="E429" t="s">
        <v>1320</v>
      </c>
      <c r="F429" t="s">
        <v>902</v>
      </c>
      <c r="G429" t="s">
        <v>1334</v>
      </c>
    </row>
    <row r="430" spans="1:7" x14ac:dyDescent="0.4">
      <c r="A430" t="s">
        <v>1335</v>
      </c>
      <c r="B430" t="s">
        <v>273</v>
      </c>
      <c r="C430">
        <v>788186.37132644653</v>
      </c>
      <c r="D430">
        <v>-0.86918703442894829</v>
      </c>
      <c r="E430" t="s">
        <v>1320</v>
      </c>
      <c r="F430" t="s">
        <v>902</v>
      </c>
      <c r="G430" t="s">
        <v>1335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D24" sqref="D24"/>
    </sheetView>
  </sheetViews>
  <sheetFormatPr defaultRowHeight="17.399999999999999" x14ac:dyDescent="0.4"/>
  <cols>
    <col min="1" max="1" width="11.09765625" bestFit="1" customWidth="1"/>
    <col min="3" max="3" width="13.09765625" bestFit="1" customWidth="1"/>
    <col min="4" max="4" width="15.19921875" bestFit="1" customWidth="1"/>
    <col min="5" max="5" width="13.09765625" bestFit="1" customWidth="1"/>
    <col min="6" max="6" width="11.19921875" bestFit="1" customWidth="1"/>
    <col min="7" max="7" width="14.09765625" bestFit="1" customWidth="1"/>
  </cols>
  <sheetData>
    <row r="1" spans="1:8" x14ac:dyDescent="0.4">
      <c r="A1" s="2">
        <f ca="1">주식형_Bloom!A1</f>
        <v>44516</v>
      </c>
    </row>
    <row r="2" spans="1:8" x14ac:dyDescent="0.4">
      <c r="A2" s="2">
        <f ca="1">주식형_Bloom!A2</f>
        <v>44500</v>
      </c>
    </row>
    <row r="3" spans="1:8" x14ac:dyDescent="0.4">
      <c r="A3" t="s">
        <v>1</v>
      </c>
      <c r="B3" t="s">
        <v>1336</v>
      </c>
      <c r="C3" t="s">
        <v>1337</v>
      </c>
      <c r="D3" t="s">
        <v>1468</v>
      </c>
      <c r="E3" t="s">
        <v>1338</v>
      </c>
      <c r="F3" t="s">
        <v>1339</v>
      </c>
      <c r="G3" t="s">
        <v>881</v>
      </c>
      <c r="H3" t="s">
        <v>880</v>
      </c>
    </row>
    <row r="4" spans="1:8" x14ac:dyDescent="0.4">
      <c r="A4" s="1" t="s">
        <v>1389</v>
      </c>
      <c r="B4" t="str">
        <f>A4&amp;" us equity"</f>
        <v>SPY us equity</v>
      </c>
      <c r="C4" t="e">
        <f ca="1">_xll.BDP(B4, "rr902")</f>
        <v>#NAME?</v>
      </c>
      <c r="D4" t="e">
        <f ca="1">_xll.BDP(B4, "interval_percent_change", "start_date_override", TEXT($A$2, "YYYYMMDD"), "end_date_override", TEXT($A$1, "YYYYMMDD"), "market_data_override", "Px_last")</f>
        <v>#NAME?</v>
      </c>
      <c r="E4" t="s">
        <v>1390</v>
      </c>
      <c r="F4" t="s">
        <v>1340</v>
      </c>
      <c r="G4" t="s">
        <v>892</v>
      </c>
      <c r="H4" t="e">
        <f ca="1">A4&amp;" "&amp;ROUNDUP(D4, 2)&amp;"%"</f>
        <v>#NAME?</v>
      </c>
    </row>
    <row r="5" spans="1:8" x14ac:dyDescent="0.4">
      <c r="A5" s="1" t="s">
        <v>1344</v>
      </c>
      <c r="B5" t="str">
        <f t="shared" ref="B5:B25" si="0">A5&amp;" us equity"</f>
        <v>EWJ us equity</v>
      </c>
      <c r="C5" t="e">
        <f ca="1">_xll.BDP(B5, "rr902")</f>
        <v>#NAME?</v>
      </c>
      <c r="D5" t="e">
        <f ca="1">_xll.BDP(B5, "interval_percent_change", "start_date_override", TEXT($A$2, "YYYYMMDD"), "end_date_override", TEXT($A$1, "YYYYMMDD"), "market_data_override", "Px_last")</f>
        <v>#NAME?</v>
      </c>
      <c r="E5" t="s">
        <v>1345</v>
      </c>
      <c r="F5" t="s">
        <v>1340</v>
      </c>
      <c r="G5" t="s">
        <v>892</v>
      </c>
      <c r="H5" t="e">
        <f t="shared" ref="H5:H24" ca="1" si="1">A5&amp;" "&amp;ROUNDUP(D5, 2)&amp;"%"</f>
        <v>#NAME?</v>
      </c>
    </row>
    <row r="6" spans="1:8" x14ac:dyDescent="0.4">
      <c r="A6" s="1" t="s">
        <v>1346</v>
      </c>
      <c r="B6" t="str">
        <f t="shared" si="0"/>
        <v>EZU us equity</v>
      </c>
      <c r="C6" t="e">
        <f ca="1">_xll.BDP(B6, "rr902")</f>
        <v>#NAME?</v>
      </c>
      <c r="D6" t="e">
        <f ca="1">_xll.BDP(B6, "interval_percent_change", "start_date_override", TEXT($A$2, "YYYYMMDD"), "end_date_override", TEXT($A$1, "YYYYMMDD"), "market_data_override", "Px_last")</f>
        <v>#NAME?</v>
      </c>
      <c r="E6" t="s">
        <v>1347</v>
      </c>
      <c r="F6" t="s">
        <v>1340</v>
      </c>
      <c r="G6" t="s">
        <v>892</v>
      </c>
      <c r="H6" t="e">
        <f t="shared" ca="1" si="1"/>
        <v>#NAME?</v>
      </c>
    </row>
    <row r="7" spans="1:8" x14ac:dyDescent="0.4">
      <c r="A7" s="1" t="s">
        <v>1348</v>
      </c>
      <c r="B7" t="str">
        <f t="shared" si="0"/>
        <v>MCHI us equity</v>
      </c>
      <c r="C7" t="e">
        <f ca="1">_xll.BDP(B7, "rr902")</f>
        <v>#NAME?</v>
      </c>
      <c r="D7" t="e">
        <f ca="1">_xll.BDP(B7, "interval_percent_change", "start_date_override", TEXT($A$2, "YYYYMMDD"), "end_date_override", TEXT($A$1, "YYYYMMDD"), "market_data_override", "Px_last")</f>
        <v>#NAME?</v>
      </c>
      <c r="E7" t="s">
        <v>1349</v>
      </c>
      <c r="F7" t="s">
        <v>1343</v>
      </c>
      <c r="G7" t="s">
        <v>892</v>
      </c>
      <c r="H7" t="e">
        <f t="shared" ca="1" si="1"/>
        <v>#NAME?</v>
      </c>
    </row>
    <row r="8" spans="1:8" x14ac:dyDescent="0.4">
      <c r="A8" s="1" t="s">
        <v>1350</v>
      </c>
      <c r="B8" t="str">
        <f t="shared" si="0"/>
        <v>EWT us equity</v>
      </c>
      <c r="C8" t="e">
        <f ca="1">_xll.BDP(B8, "rr902")</f>
        <v>#NAME?</v>
      </c>
      <c r="D8" t="e">
        <f ca="1">_xll.BDP(B8, "interval_percent_change", "start_date_override", TEXT($A$2, "YYYYMMDD"), "end_date_override", TEXT($A$1, "YYYYMMDD"), "market_data_override", "Px_last")</f>
        <v>#NAME?</v>
      </c>
      <c r="E8" t="s">
        <v>1351</v>
      </c>
      <c r="F8" t="s">
        <v>1470</v>
      </c>
      <c r="G8" t="s">
        <v>892</v>
      </c>
      <c r="H8" t="e">
        <f t="shared" ca="1" si="1"/>
        <v>#NAME?</v>
      </c>
    </row>
    <row r="9" spans="1:8" x14ac:dyDescent="0.4">
      <c r="A9" s="1" t="s">
        <v>1352</v>
      </c>
      <c r="B9" t="str">
        <f t="shared" si="0"/>
        <v>EWY us equity</v>
      </c>
      <c r="C9" t="e">
        <f ca="1">_xll.BDP(B9, "rr902")</f>
        <v>#NAME?</v>
      </c>
      <c r="D9" t="e">
        <f ca="1">_xll.BDP(B9, "interval_percent_change", "start_date_override", TEXT($A$2, "YYYYMMDD"), "end_date_override", TEXT($A$1, "YYYYMMDD"), "market_data_override", "Px_last")</f>
        <v>#NAME?</v>
      </c>
      <c r="E9" t="s">
        <v>1353</v>
      </c>
      <c r="F9" t="s">
        <v>1469</v>
      </c>
      <c r="G9" t="s">
        <v>892</v>
      </c>
      <c r="H9" t="e">
        <f t="shared" ca="1" si="1"/>
        <v>#NAME?</v>
      </c>
    </row>
    <row r="10" spans="1:8" x14ac:dyDescent="0.4">
      <c r="A10" s="1" t="s">
        <v>1355</v>
      </c>
      <c r="B10" t="str">
        <f t="shared" si="0"/>
        <v>EWZ us equity</v>
      </c>
      <c r="C10" t="e">
        <f ca="1">_xll.BDP(B10, "rr902")</f>
        <v>#NAME?</v>
      </c>
      <c r="D10" t="e">
        <f ca="1">_xll.BDP(B10, "interval_percent_change", "start_date_override", TEXT($A$2, "YYYYMMDD"), "end_date_override", TEXT($A$1, "YYYYMMDD"), "market_data_override", "Px_last")</f>
        <v>#NAME?</v>
      </c>
      <c r="E10" t="s">
        <v>1356</v>
      </c>
      <c r="F10" t="s">
        <v>1357</v>
      </c>
      <c r="G10" t="s">
        <v>892</v>
      </c>
      <c r="H10" t="e">
        <f t="shared" ca="1" si="1"/>
        <v>#NAME?</v>
      </c>
    </row>
    <row r="11" spans="1:8" x14ac:dyDescent="0.4">
      <c r="A11" s="1" t="s">
        <v>1358</v>
      </c>
      <c r="B11" t="str">
        <f t="shared" si="0"/>
        <v>INDA us equity</v>
      </c>
      <c r="C11" t="e">
        <f ca="1">_xll.BDP(B11, "rr902")</f>
        <v>#NAME?</v>
      </c>
      <c r="D11" t="e">
        <f ca="1">_xll.BDP(B11, "interval_percent_change", "start_date_override", TEXT($A$2, "YYYYMMDD"), "end_date_override", TEXT($A$1, "YYYYMMDD"), "market_data_override", "Px_last")</f>
        <v>#NAME?</v>
      </c>
      <c r="E11" t="s">
        <v>1359</v>
      </c>
      <c r="F11" t="s">
        <v>1360</v>
      </c>
      <c r="G11" t="s">
        <v>892</v>
      </c>
      <c r="H11" t="e">
        <f t="shared" ca="1" si="1"/>
        <v>#NAME?</v>
      </c>
    </row>
    <row r="12" spans="1:8" x14ac:dyDescent="0.4">
      <c r="A12" s="1" t="s">
        <v>1361</v>
      </c>
      <c r="B12" t="str">
        <f t="shared" si="0"/>
        <v>EWC us equity</v>
      </c>
      <c r="C12" t="e">
        <f ca="1">_xll.BDP(B12, "rr902")</f>
        <v>#NAME?</v>
      </c>
      <c r="D12" t="e">
        <f ca="1">_xll.BDP(B12, "interval_percent_change", "start_date_override", TEXT($A$2, "YYYYMMDD"), "end_date_override", TEXT($A$1, "YYYYMMDD"), "market_data_override", "Px_last")</f>
        <v>#NAME?</v>
      </c>
      <c r="E12" t="s">
        <v>1362</v>
      </c>
      <c r="F12" t="s">
        <v>1363</v>
      </c>
      <c r="G12" t="s">
        <v>892</v>
      </c>
      <c r="H12" t="e">
        <f t="shared" ca="1" si="1"/>
        <v>#NAME?</v>
      </c>
    </row>
    <row r="13" spans="1:8" x14ac:dyDescent="0.4">
      <c r="A13" s="1" t="s">
        <v>1364</v>
      </c>
      <c r="B13" t="str">
        <f t="shared" si="0"/>
        <v>EWU us equity</v>
      </c>
      <c r="C13" t="e">
        <f ca="1">_xll.BDP(B13, "rr902")</f>
        <v>#NAME?</v>
      </c>
      <c r="D13" t="e">
        <f ca="1">_xll.BDP(B13, "interval_percent_change", "start_date_override", TEXT($A$2, "YYYYMMDD"), "end_date_override", TEXT($A$1, "YYYYMMDD"), "market_data_override", "Px_last")</f>
        <v>#NAME?</v>
      </c>
      <c r="E13" t="s">
        <v>1365</v>
      </c>
      <c r="F13" t="s">
        <v>1341</v>
      </c>
      <c r="G13" t="s">
        <v>892</v>
      </c>
      <c r="H13" t="e">
        <f t="shared" ca="1" si="1"/>
        <v>#NAME?</v>
      </c>
    </row>
    <row r="14" spans="1:8" x14ac:dyDescent="0.4">
      <c r="A14" s="1" t="s">
        <v>1391</v>
      </c>
      <c r="B14" t="str">
        <f t="shared" si="0"/>
        <v>EWQ us equity</v>
      </c>
      <c r="C14" t="e">
        <f ca="1">_xll.BDP(B14, "rr902")</f>
        <v>#NAME?</v>
      </c>
      <c r="D14" t="e">
        <f ca="1">_xll.BDP(B14, "interval_percent_change", "start_date_override", TEXT($A$2, "YYYYMMDD"), "end_date_override", TEXT($A$1, "YYYYMMDD"), "market_data_override", "Px_last")</f>
        <v>#NAME?</v>
      </c>
      <c r="E14" t="s">
        <v>1392</v>
      </c>
      <c r="F14" t="s">
        <v>1341</v>
      </c>
      <c r="G14" t="s">
        <v>892</v>
      </c>
      <c r="H14" t="e">
        <f t="shared" ref="H14" ca="1" si="2">A14&amp;" "&amp;ROUNDUP(D14, 2)&amp;"%"</f>
        <v>#NAME?</v>
      </c>
    </row>
    <row r="15" spans="1:8" x14ac:dyDescent="0.4">
      <c r="A15" s="1" t="s">
        <v>1366</v>
      </c>
      <c r="B15" t="str">
        <f t="shared" si="0"/>
        <v>EWG us equity</v>
      </c>
      <c r="C15" t="e">
        <f ca="1">_xll.BDP(B15, "rr902")</f>
        <v>#NAME?</v>
      </c>
      <c r="D15" t="e">
        <f ca="1">_xll.BDP(B15, "interval_percent_change", "start_date_override", TEXT($A$2, "YYYYMMDD"), "end_date_override", TEXT($A$1, "YYYYMMDD"), "market_data_override", "Px_last")</f>
        <v>#NAME?</v>
      </c>
      <c r="E15" t="s">
        <v>1367</v>
      </c>
      <c r="F15" t="s">
        <v>1368</v>
      </c>
      <c r="G15" t="s">
        <v>892</v>
      </c>
      <c r="H15" t="e">
        <f t="shared" ca="1" si="1"/>
        <v>#NAME?</v>
      </c>
    </row>
    <row r="16" spans="1:8" x14ac:dyDescent="0.4">
      <c r="A16" s="1" t="s">
        <v>1369</v>
      </c>
      <c r="B16" t="str">
        <f t="shared" si="0"/>
        <v>EWA us equity</v>
      </c>
      <c r="C16" t="e">
        <f ca="1">_xll.BDP(B16, "rr902")</f>
        <v>#NAME?</v>
      </c>
      <c r="D16" t="e">
        <f ca="1">_xll.BDP(B16, "interval_percent_change", "start_date_override", TEXT($A$2, "YYYYMMDD"), "end_date_override", TEXT($A$1, "YYYYMMDD"), "market_data_override", "Px_last")</f>
        <v>#NAME?</v>
      </c>
      <c r="E16" t="s">
        <v>1370</v>
      </c>
      <c r="F16" t="s">
        <v>1340</v>
      </c>
      <c r="G16" t="s">
        <v>892</v>
      </c>
      <c r="H16" t="e">
        <f t="shared" ca="1" si="1"/>
        <v>#NAME?</v>
      </c>
    </row>
    <row r="17" spans="1:8" x14ac:dyDescent="0.4">
      <c r="A17" s="1" t="s">
        <v>1371</v>
      </c>
      <c r="B17" t="str">
        <f t="shared" si="0"/>
        <v>EWW us equity</v>
      </c>
      <c r="C17" t="e">
        <f ca="1">_xll.BDP(B17, "rr902")</f>
        <v>#NAME?</v>
      </c>
      <c r="D17" t="e">
        <f ca="1">_xll.BDP(B17, "interval_percent_change", "start_date_override", TEXT($A$2, "YYYYMMDD"), "end_date_override", TEXT($A$1, "YYYYMMDD"), "market_data_override", "Px_last")</f>
        <v>#NAME?</v>
      </c>
      <c r="E17" t="s">
        <v>1372</v>
      </c>
      <c r="F17" t="s">
        <v>1373</v>
      </c>
      <c r="G17" t="s">
        <v>892</v>
      </c>
      <c r="H17" t="e">
        <f t="shared" ca="1" si="1"/>
        <v>#NAME?</v>
      </c>
    </row>
    <row r="18" spans="1:8" x14ac:dyDescent="0.4">
      <c r="A18" s="1" t="s">
        <v>1374</v>
      </c>
      <c r="B18" t="str">
        <f t="shared" si="0"/>
        <v>EWH us equity</v>
      </c>
      <c r="C18" t="e">
        <f ca="1">_xll.BDP(B18, "rr902")</f>
        <v>#NAME?</v>
      </c>
      <c r="D18" t="e">
        <f ca="1">_xll.BDP(B18, "interval_percent_change", "start_date_override", TEXT($A$2, "YYYYMMDD"), "end_date_override", TEXT($A$1, "YYYYMMDD"), "market_data_override", "Px_last")</f>
        <v>#NAME?</v>
      </c>
      <c r="E18" t="s">
        <v>1375</v>
      </c>
      <c r="F18" t="s">
        <v>1342</v>
      </c>
      <c r="G18" t="s">
        <v>892</v>
      </c>
      <c r="H18" t="e">
        <f t="shared" ca="1" si="1"/>
        <v>#NAME?</v>
      </c>
    </row>
    <row r="19" spans="1:8" x14ac:dyDescent="0.4">
      <c r="A19" s="1" t="s">
        <v>1376</v>
      </c>
      <c r="B19" t="str">
        <f t="shared" si="0"/>
        <v>EWI us equity</v>
      </c>
      <c r="C19" t="e">
        <f ca="1">_xll.BDP(B19, "rr902")</f>
        <v>#NAME?</v>
      </c>
      <c r="D19" t="e">
        <f ca="1">_xll.BDP(B19, "interval_percent_change", "start_date_override", TEXT($A$2, "YYYYMMDD"), "end_date_override", TEXT($A$1, "YYYYMMDD"), "market_data_override", "Px_last")</f>
        <v>#NAME?</v>
      </c>
      <c r="E19" t="s">
        <v>1377</v>
      </c>
      <c r="F19" t="s">
        <v>1354</v>
      </c>
      <c r="G19" t="s">
        <v>892</v>
      </c>
      <c r="H19" t="e">
        <f t="shared" ca="1" si="1"/>
        <v>#NAME?</v>
      </c>
    </row>
    <row r="20" spans="1:8" x14ac:dyDescent="0.4">
      <c r="A20" s="1" t="s">
        <v>1378</v>
      </c>
      <c r="B20" t="str">
        <f t="shared" si="0"/>
        <v>EWP us equity</v>
      </c>
      <c r="C20" t="e">
        <f ca="1">_xll.BDP(B20, "rr902")</f>
        <v>#NAME?</v>
      </c>
      <c r="D20" t="e">
        <f ca="1">_xll.BDP(B20, "interval_percent_change", "start_date_override", TEXT($A$2, "YYYYMMDD"), "end_date_override", TEXT($A$1, "YYYYMMDD"), "market_data_override", "Px_last")</f>
        <v>#NAME?</v>
      </c>
      <c r="E20" t="s">
        <v>1379</v>
      </c>
      <c r="F20" t="s">
        <v>1340</v>
      </c>
      <c r="G20" t="s">
        <v>892</v>
      </c>
      <c r="H20" t="e">
        <f t="shared" ca="1" si="1"/>
        <v>#NAME?</v>
      </c>
    </row>
    <row r="21" spans="1:8" x14ac:dyDescent="0.4">
      <c r="A21" s="1" t="s">
        <v>1380</v>
      </c>
      <c r="B21" t="str">
        <f t="shared" si="0"/>
        <v>VNM us equity</v>
      </c>
      <c r="C21" t="e">
        <f ca="1">_xll.BDP(B21, "rr902")</f>
        <v>#NAME?</v>
      </c>
      <c r="D21" t="e">
        <f ca="1">_xll.BDP(B21, "interval_percent_change", "start_date_override", TEXT($A$2, "YYYYMMDD"), "end_date_override", TEXT($A$1, "YYYYMMDD"), "market_data_override", "Px_last")</f>
        <v>#NAME?</v>
      </c>
      <c r="E21" t="s">
        <v>1381</v>
      </c>
      <c r="F21" t="s">
        <v>1342</v>
      </c>
      <c r="G21" t="s">
        <v>892</v>
      </c>
      <c r="H21" t="e">
        <f t="shared" ca="1" si="1"/>
        <v>#NAME?</v>
      </c>
    </row>
    <row r="22" spans="1:8" x14ac:dyDescent="0.4">
      <c r="A22" s="1" t="s">
        <v>1382</v>
      </c>
      <c r="B22" t="str">
        <f t="shared" si="0"/>
        <v>EWD us equity</v>
      </c>
      <c r="C22" t="e">
        <f ca="1">_xll.BDP(B22, "rr902")</f>
        <v>#NAME?</v>
      </c>
      <c r="D22" t="e">
        <f ca="1">_xll.BDP(B22, "interval_percent_change", "start_date_override", TEXT($A$2, "YYYYMMDD"), "end_date_override", TEXT($A$1, "YYYYMMDD"), "market_data_override", "Px_last")</f>
        <v>#NAME?</v>
      </c>
      <c r="E22" t="s">
        <v>1383</v>
      </c>
      <c r="F22" t="s">
        <v>1340</v>
      </c>
      <c r="G22" t="s">
        <v>892</v>
      </c>
      <c r="H22" t="e">
        <f t="shared" ca="1" si="1"/>
        <v>#NAME?</v>
      </c>
    </row>
    <row r="23" spans="1:8" x14ac:dyDescent="0.4">
      <c r="A23" s="1" t="s">
        <v>1384</v>
      </c>
      <c r="B23" t="str">
        <f t="shared" si="0"/>
        <v>ECH us equity</v>
      </c>
      <c r="C23" t="e">
        <f ca="1">_xll.BDP(B23, "rr902")</f>
        <v>#NAME?</v>
      </c>
      <c r="D23" t="e">
        <f ca="1">_xll.BDP(B23, "interval_percent_change", "start_date_override", TEXT($A$2, "YYYYMMDD"), "end_date_override", TEXT($A$1, "YYYYMMDD"), "market_data_override", "Px_last")</f>
        <v>#NAME?</v>
      </c>
      <c r="E23" t="s">
        <v>1385</v>
      </c>
      <c r="F23" t="s">
        <v>1342</v>
      </c>
      <c r="G23" t="s">
        <v>892</v>
      </c>
      <c r="H23" t="e">
        <f t="shared" ca="1" si="1"/>
        <v>#NAME?</v>
      </c>
    </row>
    <row r="24" spans="1:8" x14ac:dyDescent="0.4">
      <c r="A24" s="1" t="s">
        <v>1386</v>
      </c>
      <c r="B24" t="str">
        <f t="shared" si="0"/>
        <v>EIDO us equity</v>
      </c>
      <c r="C24" t="e">
        <f ca="1">_xll.BDP(B24, "rr902")</f>
        <v>#NAME?</v>
      </c>
      <c r="D24" t="e">
        <f ca="1">_xll.BDP(B24, "interval_percent_change", "start_date_override", TEXT($A$2, "YYYYMMDD"), "end_date_override", TEXT($A$1, "YYYYMMDD"), "market_data_override", "Px_last")</f>
        <v>#NAME?</v>
      </c>
      <c r="E24" t="s">
        <v>1387</v>
      </c>
      <c r="F24" t="s">
        <v>1388</v>
      </c>
      <c r="G24" t="s">
        <v>892</v>
      </c>
      <c r="H24" t="e">
        <f t="shared" ca="1" si="1"/>
        <v>#NAME?</v>
      </c>
    </row>
    <row r="25" spans="1:8" x14ac:dyDescent="0.4">
      <c r="A25" s="1" t="s">
        <v>1393</v>
      </c>
      <c r="B25" t="str">
        <f t="shared" si="0"/>
        <v>RSX us equity</v>
      </c>
      <c r="C25" t="e">
        <f ca="1">_xll.BDP(B25, "rr902")</f>
        <v>#NAME?</v>
      </c>
      <c r="D25" t="e">
        <f ca="1">_xll.BDP(B25, "interval_percent_change", "start_date_override", TEXT($A$2, "YYYYMMDD"), "end_date_override", TEXT($A$1, "YYYYMMDD"), "market_data_override", "Px_last")</f>
        <v>#NAME?</v>
      </c>
      <c r="E25" t="s">
        <v>1394</v>
      </c>
      <c r="F25" t="s">
        <v>1388</v>
      </c>
      <c r="G25" t="s">
        <v>892</v>
      </c>
      <c r="H25" t="e">
        <f t="shared" ref="H25" ca="1" si="3">A25&amp;" "&amp;ROUNDUP(D25, 2)&amp;"%"</f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tabSelected="1" workbookViewId="0">
      <selection activeCell="E15" sqref="E15"/>
    </sheetView>
  </sheetViews>
  <sheetFormatPr defaultRowHeight="17.399999999999999" x14ac:dyDescent="0.4"/>
  <cols>
    <col min="1" max="1" width="11.09765625" bestFit="1" customWidth="1"/>
    <col min="2" max="2" width="15.19921875" bestFit="1" customWidth="1"/>
    <col min="3" max="3" width="12.796875" bestFit="1" customWidth="1"/>
    <col min="4" max="4" width="15.19921875" bestFit="1" customWidth="1"/>
    <col min="5" max="5" width="13.09765625" bestFit="1" customWidth="1"/>
    <col min="6" max="6" width="11.19921875" bestFit="1" customWidth="1"/>
    <col min="7" max="7" width="14.09765625" bestFit="1" customWidth="1"/>
    <col min="9" max="9" width="12.59765625" bestFit="1" customWidth="1"/>
  </cols>
  <sheetData>
    <row r="1" spans="1:8" x14ac:dyDescent="0.4">
      <c r="A1" t="s">
        <v>0</v>
      </c>
      <c r="B1" t="s">
        <v>897</v>
      </c>
      <c r="C1" t="s">
        <v>895</v>
      </c>
      <c r="D1" t="s">
        <v>1466</v>
      </c>
      <c r="E1" t="s">
        <v>1417</v>
      </c>
      <c r="F1" t="s">
        <v>1418</v>
      </c>
      <c r="G1" t="s">
        <v>899</v>
      </c>
      <c r="H1" t="s">
        <v>900</v>
      </c>
    </row>
    <row r="2" spans="1:8" x14ac:dyDescent="0.4">
      <c r="A2" s="1" t="s">
        <v>1419</v>
      </c>
      <c r="B2" t="s">
        <v>1395</v>
      </c>
      <c r="C2">
        <v>28243120833.333332</v>
      </c>
      <c r="D2">
        <v>1.7811633480198694</v>
      </c>
      <c r="E2" t="s">
        <v>1420</v>
      </c>
      <c r="F2" t="s">
        <v>1421</v>
      </c>
      <c r="G2" t="s">
        <v>1422</v>
      </c>
      <c r="H2" t="s">
        <v>1488</v>
      </c>
    </row>
    <row r="3" spans="1:8" x14ac:dyDescent="0.4">
      <c r="A3" s="1" t="s">
        <v>1424</v>
      </c>
      <c r="B3" t="s">
        <v>1396</v>
      </c>
      <c r="C3">
        <v>12719132812.5</v>
      </c>
      <c r="D3">
        <v>2.3684161448339189</v>
      </c>
      <c r="E3" t="s">
        <v>1425</v>
      </c>
      <c r="F3" t="s">
        <v>1421</v>
      </c>
      <c r="G3" t="s">
        <v>1422</v>
      </c>
      <c r="H3" t="s">
        <v>1489</v>
      </c>
    </row>
    <row r="4" spans="1:8" x14ac:dyDescent="0.4">
      <c r="A4" s="1" t="s">
        <v>1426</v>
      </c>
      <c r="B4" t="s">
        <v>1397</v>
      </c>
      <c r="C4">
        <v>8055293945.3125</v>
      </c>
      <c r="D4">
        <v>0.9340240769621293</v>
      </c>
      <c r="E4" t="s">
        <v>1427</v>
      </c>
      <c r="F4" t="s">
        <v>1421</v>
      </c>
      <c r="G4" t="s">
        <v>1422</v>
      </c>
      <c r="H4" t="s">
        <v>1490</v>
      </c>
    </row>
    <row r="5" spans="1:8" x14ac:dyDescent="0.4">
      <c r="A5" s="1" t="s">
        <v>1428</v>
      </c>
      <c r="B5" t="s">
        <v>1398</v>
      </c>
      <c r="C5">
        <v>6565104003.90625</v>
      </c>
      <c r="D5">
        <v>1.2998258082733141</v>
      </c>
      <c r="E5" t="s">
        <v>1429</v>
      </c>
      <c r="F5" t="s">
        <v>1423</v>
      </c>
      <c r="G5" t="s">
        <v>1422</v>
      </c>
      <c r="H5" t="s">
        <v>1491</v>
      </c>
    </row>
    <row r="6" spans="1:8" x14ac:dyDescent="0.4">
      <c r="A6" s="1" t="s">
        <v>1430</v>
      </c>
      <c r="B6" t="s">
        <v>1399</v>
      </c>
      <c r="C6">
        <v>7213691894.53125</v>
      </c>
      <c r="D6">
        <v>3.871785281613223</v>
      </c>
      <c r="E6" t="s">
        <v>1431</v>
      </c>
      <c r="F6" t="s">
        <v>1423</v>
      </c>
      <c r="G6" t="s">
        <v>1422</v>
      </c>
      <c r="H6" t="s">
        <v>1492</v>
      </c>
    </row>
    <row r="7" spans="1:8" x14ac:dyDescent="0.4">
      <c r="A7" s="1" t="s">
        <v>1432</v>
      </c>
      <c r="B7" t="s">
        <v>1400</v>
      </c>
      <c r="C7">
        <v>5123019042.96875</v>
      </c>
      <c r="D7">
        <v>0.46546812221860318</v>
      </c>
      <c r="E7" t="s">
        <v>1433</v>
      </c>
      <c r="F7" t="s">
        <v>1423</v>
      </c>
      <c r="G7" t="s">
        <v>1422</v>
      </c>
      <c r="H7" t="s">
        <v>1493</v>
      </c>
    </row>
    <row r="8" spans="1:8" x14ac:dyDescent="0.4">
      <c r="A8" s="1" t="s">
        <v>1434</v>
      </c>
      <c r="B8" t="s">
        <v>1401</v>
      </c>
      <c r="C8">
        <v>4821875000</v>
      </c>
      <c r="D8">
        <v>5.2523874488403788</v>
      </c>
      <c r="E8" t="s">
        <v>1435</v>
      </c>
      <c r="F8" t="s">
        <v>1423</v>
      </c>
      <c r="G8" t="s">
        <v>1422</v>
      </c>
      <c r="H8" t="s">
        <v>1494</v>
      </c>
    </row>
    <row r="9" spans="1:8" x14ac:dyDescent="0.4">
      <c r="A9" s="1" t="s">
        <v>1436</v>
      </c>
      <c r="B9" t="s">
        <v>1402</v>
      </c>
      <c r="C9">
        <v>6523675781.25</v>
      </c>
      <c r="D9">
        <v>3.6650286650286628</v>
      </c>
      <c r="E9" t="s">
        <v>1437</v>
      </c>
      <c r="F9" t="s">
        <v>1423</v>
      </c>
      <c r="G9" t="s">
        <v>1422</v>
      </c>
      <c r="H9" t="s">
        <v>1495</v>
      </c>
    </row>
    <row r="10" spans="1:8" x14ac:dyDescent="0.4">
      <c r="A10" s="1" t="s">
        <v>1438</v>
      </c>
      <c r="B10" t="s">
        <v>1403</v>
      </c>
      <c r="C10">
        <v>4269300292.96875</v>
      </c>
      <c r="D10">
        <v>1.8376722817764135</v>
      </c>
      <c r="E10" t="s">
        <v>1439</v>
      </c>
      <c r="F10" t="s">
        <v>1421</v>
      </c>
      <c r="G10" t="s">
        <v>1422</v>
      </c>
      <c r="H10" t="s">
        <v>1496</v>
      </c>
    </row>
    <row r="11" spans="1:8" x14ac:dyDescent="0.4">
      <c r="A11" s="1" t="s">
        <v>1440</v>
      </c>
      <c r="B11" t="s">
        <v>1404</v>
      </c>
      <c r="C11">
        <v>2956283935.546875</v>
      </c>
      <c r="D11">
        <v>-0.59382558718429801</v>
      </c>
      <c r="E11" t="s">
        <v>1441</v>
      </c>
      <c r="F11" t="s">
        <v>1421</v>
      </c>
      <c r="G11" t="s">
        <v>1422</v>
      </c>
      <c r="H11" t="s">
        <v>1497</v>
      </c>
    </row>
    <row r="12" spans="1:8" x14ac:dyDescent="0.4">
      <c r="A12" s="1" t="s">
        <v>1442</v>
      </c>
      <c r="B12" t="s">
        <v>1405</v>
      </c>
      <c r="C12">
        <v>751247985.83984375</v>
      </c>
      <c r="D12">
        <v>1.6535209475264663</v>
      </c>
      <c r="E12" t="s">
        <v>1443</v>
      </c>
      <c r="F12" t="s">
        <v>1421</v>
      </c>
      <c r="G12" t="s">
        <v>1422</v>
      </c>
      <c r="H12" t="s">
        <v>1498</v>
      </c>
    </row>
    <row r="13" spans="1:8" x14ac:dyDescent="0.4">
      <c r="A13" s="1" t="s">
        <v>1444</v>
      </c>
      <c r="B13" t="s">
        <v>1406</v>
      </c>
      <c r="C13">
        <v>2679443847.65625</v>
      </c>
      <c r="D13">
        <v>0.56262955285755911</v>
      </c>
      <c r="E13" t="s">
        <v>1445</v>
      </c>
      <c r="F13" t="s">
        <v>1421</v>
      </c>
      <c r="G13" t="s">
        <v>1422</v>
      </c>
      <c r="H13" t="s">
        <v>1499</v>
      </c>
    </row>
    <row r="14" spans="1:8" x14ac:dyDescent="0.4">
      <c r="A14" s="1" t="s">
        <v>1446</v>
      </c>
      <c r="B14" t="s">
        <v>1407</v>
      </c>
      <c r="C14">
        <v>1481911987.3046875</v>
      </c>
      <c r="D14">
        <v>-1.3983371126228308</v>
      </c>
      <c r="E14" t="s">
        <v>1447</v>
      </c>
      <c r="F14" t="s">
        <v>1421</v>
      </c>
      <c r="G14" t="s">
        <v>1422</v>
      </c>
      <c r="H14" t="s">
        <v>1500</v>
      </c>
    </row>
    <row r="15" spans="1:8" x14ac:dyDescent="0.4">
      <c r="A15" s="1" t="s">
        <v>1448</v>
      </c>
      <c r="B15" t="s">
        <v>1408</v>
      </c>
      <c r="C15">
        <v>907136962.890625</v>
      </c>
      <c r="D15">
        <v>0.33091690079255781</v>
      </c>
      <c r="E15" t="s">
        <v>1449</v>
      </c>
      <c r="F15" t="s">
        <v>1423</v>
      </c>
      <c r="G15" t="s">
        <v>1422</v>
      </c>
      <c r="H15" t="s">
        <v>1501</v>
      </c>
    </row>
    <row r="16" spans="1:8" x14ac:dyDescent="0.4">
      <c r="A16" s="1" t="s">
        <v>1450</v>
      </c>
      <c r="B16" t="s">
        <v>1409</v>
      </c>
      <c r="C16">
        <v>975067504.8828125</v>
      </c>
      <c r="D16">
        <v>-4.0749796251010641E-2</v>
      </c>
      <c r="E16" t="s">
        <v>1451</v>
      </c>
      <c r="F16" t="s">
        <v>1423</v>
      </c>
      <c r="G16" t="s">
        <v>1422</v>
      </c>
      <c r="H16" t="s">
        <v>1502</v>
      </c>
    </row>
    <row r="17" spans="1:8" x14ac:dyDescent="0.4">
      <c r="A17" s="1" t="s">
        <v>1452</v>
      </c>
      <c r="B17" t="s">
        <v>1410</v>
      </c>
      <c r="C17">
        <v>639764953.61328125</v>
      </c>
      <c r="D17">
        <v>1.1051373954599897</v>
      </c>
      <c r="E17" t="s">
        <v>1453</v>
      </c>
      <c r="F17" t="s">
        <v>1421</v>
      </c>
      <c r="G17" t="s">
        <v>1422</v>
      </c>
      <c r="H17" t="s">
        <v>1503</v>
      </c>
    </row>
    <row r="18" spans="1:8" x14ac:dyDescent="0.4">
      <c r="A18" s="1" t="s">
        <v>1454</v>
      </c>
      <c r="B18" t="s">
        <v>1411</v>
      </c>
      <c r="C18">
        <v>646335754.39453125</v>
      </c>
      <c r="D18">
        <v>-1.980901717464957</v>
      </c>
      <c r="E18" t="s">
        <v>1455</v>
      </c>
      <c r="F18" t="s">
        <v>1421</v>
      </c>
      <c r="G18" t="s">
        <v>1422</v>
      </c>
      <c r="H18" t="s">
        <v>1504</v>
      </c>
    </row>
    <row r="19" spans="1:8" x14ac:dyDescent="0.4">
      <c r="A19" s="1" t="s">
        <v>1456</v>
      </c>
      <c r="B19" t="s">
        <v>1412</v>
      </c>
      <c r="C19">
        <v>584112487.79296875</v>
      </c>
      <c r="D19">
        <v>2.2167487684729026</v>
      </c>
      <c r="E19" t="s">
        <v>1457</v>
      </c>
      <c r="F19" t="s">
        <v>1423</v>
      </c>
      <c r="G19" t="s">
        <v>1422</v>
      </c>
      <c r="H19" t="s">
        <v>1505</v>
      </c>
    </row>
    <row r="20" spans="1:8" x14ac:dyDescent="0.4">
      <c r="A20" s="1" t="s">
        <v>1458</v>
      </c>
      <c r="B20" t="s">
        <v>1413</v>
      </c>
      <c r="C20">
        <v>751642517.08984375</v>
      </c>
      <c r="D20">
        <v>1.5445627217699895</v>
      </c>
      <c r="E20" t="s">
        <v>1459</v>
      </c>
      <c r="F20" t="s">
        <v>1421</v>
      </c>
      <c r="G20" t="s">
        <v>1422</v>
      </c>
      <c r="H20" t="s">
        <v>1506</v>
      </c>
    </row>
    <row r="21" spans="1:8" x14ac:dyDescent="0.4">
      <c r="A21" s="1" t="s">
        <v>1460</v>
      </c>
      <c r="B21" t="s">
        <v>1414</v>
      </c>
      <c r="C21">
        <v>509587493.89648438</v>
      </c>
      <c r="D21">
        <v>9.0501426824296729</v>
      </c>
      <c r="E21" t="s">
        <v>1461</v>
      </c>
      <c r="F21" t="s">
        <v>1423</v>
      </c>
      <c r="G21" t="s">
        <v>1422</v>
      </c>
      <c r="H21" t="s">
        <v>1507</v>
      </c>
    </row>
    <row r="22" spans="1:8" x14ac:dyDescent="0.4">
      <c r="A22" s="1" t="s">
        <v>1462</v>
      </c>
      <c r="B22" t="s">
        <v>1415</v>
      </c>
      <c r="C22">
        <v>432428985.59570313</v>
      </c>
      <c r="D22">
        <v>-1.2536564981195182</v>
      </c>
      <c r="E22" t="s">
        <v>1463</v>
      </c>
      <c r="F22" t="s">
        <v>1423</v>
      </c>
      <c r="G22" t="s">
        <v>1422</v>
      </c>
      <c r="H22" t="s">
        <v>1508</v>
      </c>
    </row>
    <row r="23" spans="1:8" x14ac:dyDescent="0.4">
      <c r="A23" s="1" t="s">
        <v>1464</v>
      </c>
      <c r="B23" t="s">
        <v>1416</v>
      </c>
      <c r="C23">
        <v>1693927001.953125</v>
      </c>
      <c r="D23">
        <v>-2.0624995231628418</v>
      </c>
      <c r="E23" t="s">
        <v>1465</v>
      </c>
      <c r="F23" t="s">
        <v>1423</v>
      </c>
      <c r="G23" t="s">
        <v>1422</v>
      </c>
      <c r="H23" t="s">
        <v>1509</v>
      </c>
    </row>
    <row r="24" spans="1:8" x14ac:dyDescent="0.4">
      <c r="A24" s="1"/>
    </row>
    <row r="25" spans="1:8" x14ac:dyDescent="0.4">
      <c r="A25" s="1"/>
    </row>
    <row r="26" spans="1:8" x14ac:dyDescent="0.4">
      <c r="A2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54"/>
  <sheetViews>
    <sheetView workbookViewId="0">
      <selection activeCell="H11" sqref="H11"/>
    </sheetView>
  </sheetViews>
  <sheetFormatPr defaultRowHeight="17.399999999999999" x14ac:dyDescent="0.4"/>
  <sheetData>
    <row r="1" spans="1:9" x14ac:dyDescent="0.4">
      <c r="A1" t="s">
        <v>1</v>
      </c>
      <c r="B1" t="s">
        <v>883</v>
      </c>
      <c r="C1" t="s">
        <v>2</v>
      </c>
      <c r="D1" t="s">
        <v>884</v>
      </c>
      <c r="E1" t="s">
        <v>885</v>
      </c>
      <c r="F1" t="s">
        <v>882</v>
      </c>
      <c r="G1" t="s">
        <v>886</v>
      </c>
      <c r="H1" t="s">
        <v>881</v>
      </c>
      <c r="I1" t="s">
        <v>880</v>
      </c>
    </row>
    <row r="2" spans="1:9" x14ac:dyDescent="0.4">
      <c r="A2" t="str">
        <f>LEFT(B2, 4)</f>
        <v xml:space="preserve">VEA </v>
      </c>
      <c r="B2" t="s">
        <v>29</v>
      </c>
      <c r="C2">
        <v>102548882812.5</v>
      </c>
      <c r="D2">
        <v>2.7565982404692155</v>
      </c>
      <c r="E2">
        <f t="shared" ref="E2:E65" si="0">C2</f>
        <v>102548882812.5</v>
      </c>
      <c r="G2" t="s">
        <v>15</v>
      </c>
      <c r="H2" t="s">
        <v>13</v>
      </c>
      <c r="I2" t="str">
        <f t="shared" ref="I2:I7" si="1">A2&amp;" "&amp;ROUNDUP(D2, 2)&amp;"%"</f>
        <v>VEA  2.76%</v>
      </c>
    </row>
    <row r="3" spans="1:9" x14ac:dyDescent="0.4">
      <c r="A3" t="str">
        <f t="shared" ref="A3:A66" si="2">LEFT(B3, 4)</f>
        <v xml:space="preserve">EMB </v>
      </c>
      <c r="B3" t="s">
        <v>30</v>
      </c>
      <c r="C3">
        <v>19837539062.5</v>
      </c>
      <c r="D3">
        <v>1.1840202458423739</v>
      </c>
      <c r="E3">
        <f t="shared" si="0"/>
        <v>19837539062.5</v>
      </c>
      <c r="G3" t="s">
        <v>15</v>
      </c>
      <c r="H3" t="s">
        <v>13</v>
      </c>
      <c r="I3" t="str">
        <f t="shared" si="1"/>
        <v>EMB  1.19%</v>
      </c>
    </row>
    <row r="4" spans="1:9" x14ac:dyDescent="0.4">
      <c r="A4" t="str">
        <f t="shared" si="2"/>
        <v xml:space="preserve">SHY </v>
      </c>
      <c r="B4" t="s">
        <v>47</v>
      </c>
      <c r="C4">
        <v>19578960937.5</v>
      </c>
      <c r="D4">
        <v>-9.853929979133777E-2</v>
      </c>
      <c r="E4">
        <f t="shared" si="0"/>
        <v>19578960937.5</v>
      </c>
      <c r="G4" t="s">
        <v>15</v>
      </c>
      <c r="H4" t="s">
        <v>13</v>
      </c>
      <c r="I4" t="str">
        <f t="shared" si="1"/>
        <v>SHY  -0.1%</v>
      </c>
    </row>
    <row r="5" spans="1:9" x14ac:dyDescent="0.4">
      <c r="A5" t="str">
        <f t="shared" si="2"/>
        <v>GOVT</v>
      </c>
      <c r="B5" t="s">
        <v>64</v>
      </c>
      <c r="C5">
        <v>16837572265.625</v>
      </c>
      <c r="D5">
        <v>0.97179878048781476</v>
      </c>
      <c r="E5">
        <f t="shared" si="0"/>
        <v>16837572265.625</v>
      </c>
      <c r="G5" t="s">
        <v>15</v>
      </c>
      <c r="H5" t="s">
        <v>13</v>
      </c>
      <c r="I5" t="str">
        <f t="shared" si="1"/>
        <v>GOVT 0.98%</v>
      </c>
    </row>
    <row r="6" spans="1:9" x14ac:dyDescent="0.4">
      <c r="A6" t="str">
        <f t="shared" si="2"/>
        <v xml:space="preserve">SHV </v>
      </c>
      <c r="B6" t="s">
        <v>80</v>
      </c>
      <c r="C6">
        <v>14801910156.25</v>
      </c>
      <c r="D6">
        <v>-1.3573432268573495E-2</v>
      </c>
      <c r="E6">
        <f t="shared" si="0"/>
        <v>14801910156.25</v>
      </c>
      <c r="G6" t="s">
        <v>15</v>
      </c>
      <c r="H6" t="s">
        <v>13</v>
      </c>
      <c r="I6" t="str">
        <f t="shared" si="1"/>
        <v>SHV  -0.02%</v>
      </c>
    </row>
    <row r="7" spans="1:9" x14ac:dyDescent="0.4">
      <c r="A7" t="str">
        <f t="shared" si="2"/>
        <v xml:space="preserve">TLT </v>
      </c>
      <c r="B7" t="s">
        <v>96</v>
      </c>
      <c r="C7">
        <v>14561471679.6875</v>
      </c>
      <c r="D7">
        <v>5.091470134450061</v>
      </c>
      <c r="E7">
        <f t="shared" si="0"/>
        <v>14561471679.6875</v>
      </c>
      <c r="G7" t="s">
        <v>15</v>
      </c>
      <c r="H7" t="s">
        <v>13</v>
      </c>
      <c r="I7" t="str">
        <f t="shared" si="1"/>
        <v>TLT  5.1%</v>
      </c>
    </row>
    <row r="8" spans="1:9" x14ac:dyDescent="0.4">
      <c r="A8" t="str">
        <f t="shared" si="2"/>
        <v xml:space="preserve">IEF </v>
      </c>
      <c r="B8" t="s">
        <v>113</v>
      </c>
      <c r="C8">
        <v>13442129882.8125</v>
      </c>
      <c r="D8">
        <v>1.0466138962181157</v>
      </c>
      <c r="E8">
        <f t="shared" si="0"/>
        <v>13442129882.8125</v>
      </c>
      <c r="G8" t="s">
        <v>15</v>
      </c>
      <c r="H8" t="s">
        <v>13</v>
      </c>
      <c r="I8" t="str">
        <f t="shared" ref="I8:I67" si="3">A8</f>
        <v xml:space="preserve">IEF </v>
      </c>
    </row>
    <row r="9" spans="1:9" x14ac:dyDescent="0.4">
      <c r="A9" t="str">
        <f t="shared" si="2"/>
        <v>VGSH</v>
      </c>
      <c r="B9" t="s">
        <v>129</v>
      </c>
      <c r="C9">
        <v>12645585937.5</v>
      </c>
      <c r="D9">
        <v>-0.13001787745814772</v>
      </c>
      <c r="E9">
        <f t="shared" si="0"/>
        <v>12645585937.5</v>
      </c>
      <c r="G9" t="s">
        <v>15</v>
      </c>
      <c r="H9" t="s">
        <v>13</v>
      </c>
      <c r="I9" t="str">
        <f t="shared" si="3"/>
        <v>VGSH</v>
      </c>
    </row>
    <row r="10" spans="1:9" x14ac:dyDescent="0.4">
      <c r="A10" t="str">
        <f t="shared" si="2"/>
        <v xml:space="preserve">BIL </v>
      </c>
      <c r="B10" t="s">
        <v>145</v>
      </c>
      <c r="C10">
        <v>11991213867.1875</v>
      </c>
      <c r="D10">
        <v>-1.0931351115003405E-2</v>
      </c>
      <c r="E10">
        <f t="shared" si="0"/>
        <v>11991213867.1875</v>
      </c>
      <c r="G10" t="s">
        <v>15</v>
      </c>
      <c r="H10" t="s">
        <v>13</v>
      </c>
      <c r="I10" t="str">
        <f t="shared" si="3"/>
        <v xml:space="preserve">BIL </v>
      </c>
    </row>
    <row r="11" spans="1:9" x14ac:dyDescent="0.4">
      <c r="A11" t="str">
        <f t="shared" si="2"/>
        <v xml:space="preserve">IEI </v>
      </c>
      <c r="B11" t="s">
        <v>162</v>
      </c>
      <c r="C11">
        <v>10822370117.1875</v>
      </c>
      <c r="D11">
        <v>1.534095267314705E-2</v>
      </c>
      <c r="E11">
        <f t="shared" si="0"/>
        <v>10822370117.1875</v>
      </c>
      <c r="G11" t="s">
        <v>15</v>
      </c>
      <c r="H11" t="s">
        <v>13</v>
      </c>
      <c r="I11" t="str">
        <f t="shared" si="3"/>
        <v xml:space="preserve">IEI </v>
      </c>
    </row>
    <row r="12" spans="1:9" x14ac:dyDescent="0.4">
      <c r="A12" t="str">
        <f t="shared" si="2"/>
        <v>SCHO</v>
      </c>
      <c r="B12" t="s">
        <v>177</v>
      </c>
      <c r="C12">
        <v>9040330078.125</v>
      </c>
      <c r="D12">
        <v>-0.11700468018721191</v>
      </c>
      <c r="E12">
        <f t="shared" si="0"/>
        <v>9040330078.125</v>
      </c>
      <c r="G12" t="s">
        <v>15</v>
      </c>
      <c r="H12" t="s">
        <v>13</v>
      </c>
      <c r="I12" t="str">
        <f t="shared" si="3"/>
        <v>SCHO</v>
      </c>
    </row>
    <row r="13" spans="1:9" x14ac:dyDescent="0.4">
      <c r="A13" t="str">
        <f t="shared" si="2"/>
        <v>VGIT</v>
      </c>
      <c r="B13" t="s">
        <v>192</v>
      </c>
      <c r="C13">
        <v>7573086914.0625</v>
      </c>
      <c r="D13">
        <v>0.1628423390081413</v>
      </c>
      <c r="E13">
        <f t="shared" si="0"/>
        <v>7573086914.0625</v>
      </c>
      <c r="G13" t="s">
        <v>15</v>
      </c>
      <c r="H13" t="s">
        <v>13</v>
      </c>
      <c r="I13" t="str">
        <f t="shared" si="3"/>
        <v>VGIT</v>
      </c>
    </row>
    <row r="14" spans="1:9" x14ac:dyDescent="0.4">
      <c r="A14" t="str">
        <f t="shared" si="2"/>
        <v>EMLC</v>
      </c>
      <c r="B14" t="s">
        <v>209</v>
      </c>
      <c r="C14">
        <v>3558332275.390625</v>
      </c>
      <c r="D14">
        <v>-0.38071065989848035</v>
      </c>
      <c r="E14">
        <f t="shared" si="0"/>
        <v>3558332275.390625</v>
      </c>
      <c r="G14" t="s">
        <v>15</v>
      </c>
      <c r="H14" t="s">
        <v>13</v>
      </c>
      <c r="I14" t="str">
        <f t="shared" si="3"/>
        <v>EMLC</v>
      </c>
    </row>
    <row r="15" spans="1:9" x14ac:dyDescent="0.4">
      <c r="A15" t="str">
        <f t="shared" si="2"/>
        <v>SPTL</v>
      </c>
      <c r="B15" t="s">
        <v>225</v>
      </c>
      <c r="C15">
        <v>3483143066.40625</v>
      </c>
      <c r="D15">
        <v>4.7338792221084995</v>
      </c>
      <c r="E15">
        <f t="shared" si="0"/>
        <v>3483143066.40625</v>
      </c>
      <c r="G15" t="s">
        <v>15</v>
      </c>
      <c r="H15" t="s">
        <v>13</v>
      </c>
      <c r="I15" t="str">
        <f t="shared" si="3"/>
        <v>SPTL</v>
      </c>
    </row>
    <row r="16" spans="1:9" x14ac:dyDescent="0.4">
      <c r="A16" t="str">
        <f t="shared" si="2"/>
        <v>SPTS</v>
      </c>
      <c r="B16" t="s">
        <v>241</v>
      </c>
      <c r="C16">
        <v>3341732910.15625</v>
      </c>
      <c r="D16">
        <v>-0.13042060645582881</v>
      </c>
      <c r="E16">
        <f t="shared" si="0"/>
        <v>3341732910.15625</v>
      </c>
      <c r="G16" t="s">
        <v>15</v>
      </c>
      <c r="H16" t="s">
        <v>13</v>
      </c>
      <c r="I16" t="str">
        <f t="shared" si="3"/>
        <v>SPTS</v>
      </c>
    </row>
    <row r="17" spans="1:9" x14ac:dyDescent="0.4">
      <c r="A17" t="str">
        <f t="shared" si="2"/>
        <v>SCHR</v>
      </c>
      <c r="B17" t="s">
        <v>258</v>
      </c>
      <c r="C17">
        <v>3336899902.34375</v>
      </c>
      <c r="D17">
        <v>0.21190181882394041</v>
      </c>
      <c r="E17">
        <f t="shared" si="0"/>
        <v>3336899902.34375</v>
      </c>
      <c r="G17" t="s">
        <v>15</v>
      </c>
      <c r="H17" t="s">
        <v>13</v>
      </c>
      <c r="I17" t="str">
        <f t="shared" si="3"/>
        <v>SCHR</v>
      </c>
    </row>
    <row r="18" spans="1:9" x14ac:dyDescent="0.4">
      <c r="A18" t="str">
        <f t="shared" si="2"/>
        <v>SPTI</v>
      </c>
      <c r="B18" t="s">
        <v>274</v>
      </c>
      <c r="C18">
        <v>2945273925.78125</v>
      </c>
      <c r="D18">
        <v>0.24806201550387069</v>
      </c>
      <c r="E18">
        <f t="shared" si="0"/>
        <v>2945273925.78125</v>
      </c>
      <c r="G18" t="s">
        <v>15</v>
      </c>
      <c r="H18" t="s">
        <v>13</v>
      </c>
      <c r="I18" t="str">
        <f t="shared" si="3"/>
        <v>SPTI</v>
      </c>
    </row>
    <row r="19" spans="1:9" x14ac:dyDescent="0.4">
      <c r="A19" t="str">
        <f t="shared" si="2"/>
        <v>VWOB</v>
      </c>
      <c r="B19" t="s">
        <v>289</v>
      </c>
      <c r="C19">
        <v>2937662109.375</v>
      </c>
      <c r="D19">
        <v>1.003939509467539</v>
      </c>
      <c r="E19">
        <f t="shared" si="0"/>
        <v>2937662109.375</v>
      </c>
      <c r="G19" t="s">
        <v>15</v>
      </c>
      <c r="H19" t="s">
        <v>13</v>
      </c>
      <c r="I19" t="str">
        <f t="shared" si="3"/>
        <v>VWOB</v>
      </c>
    </row>
    <row r="20" spans="1:9" x14ac:dyDescent="0.4">
      <c r="A20" t="str">
        <f t="shared" si="2"/>
        <v xml:space="preserve">PCY </v>
      </c>
      <c r="B20" t="s">
        <v>303</v>
      </c>
      <c r="C20">
        <v>2829312011.71875</v>
      </c>
      <c r="D20">
        <v>1.0607168983174804</v>
      </c>
      <c r="E20">
        <f t="shared" si="0"/>
        <v>2829312011.71875</v>
      </c>
      <c r="G20" t="s">
        <v>15</v>
      </c>
      <c r="H20" t="s">
        <v>13</v>
      </c>
      <c r="I20" t="str">
        <f t="shared" si="3"/>
        <v xml:space="preserve">PCY </v>
      </c>
    </row>
    <row r="21" spans="1:9" x14ac:dyDescent="0.4">
      <c r="A21" t="str">
        <f t="shared" si="2"/>
        <v>VGLT</v>
      </c>
      <c r="B21" t="s">
        <v>316</v>
      </c>
      <c r="C21">
        <v>2250227294.921875</v>
      </c>
      <c r="D21">
        <v>4.6248343972058334</v>
      </c>
      <c r="E21">
        <f t="shared" si="0"/>
        <v>2250227294.921875</v>
      </c>
      <c r="G21" t="s">
        <v>15</v>
      </c>
      <c r="H21" t="s">
        <v>13</v>
      </c>
      <c r="I21" t="str">
        <f t="shared" si="3"/>
        <v>VGLT</v>
      </c>
    </row>
    <row r="22" spans="1:9" x14ac:dyDescent="0.4">
      <c r="A22" t="str">
        <f t="shared" si="2"/>
        <v>GBIL</v>
      </c>
      <c r="B22" t="s">
        <v>330</v>
      </c>
      <c r="C22">
        <v>1776040039.0625</v>
      </c>
      <c r="D22">
        <v>-4.9940071913800073E-3</v>
      </c>
      <c r="E22">
        <f t="shared" si="0"/>
        <v>1776040039.0625</v>
      </c>
      <c r="G22" t="s">
        <v>15</v>
      </c>
      <c r="H22" t="s">
        <v>13</v>
      </c>
      <c r="I22" t="str">
        <f t="shared" si="3"/>
        <v>GBIL</v>
      </c>
    </row>
    <row r="23" spans="1:9" x14ac:dyDescent="0.4">
      <c r="A23" t="str">
        <f t="shared" si="2"/>
        <v xml:space="preserve">TBT </v>
      </c>
      <c r="B23" t="s">
        <v>343</v>
      </c>
      <c r="C23">
        <v>1450829345.703125</v>
      </c>
      <c r="D23">
        <v>-9.8829039812646506</v>
      </c>
      <c r="E23">
        <f t="shared" si="0"/>
        <v>1450829345.703125</v>
      </c>
      <c r="G23" t="s">
        <v>15</v>
      </c>
      <c r="H23" t="s">
        <v>13</v>
      </c>
      <c r="I23" t="str">
        <f t="shared" si="3"/>
        <v xml:space="preserve">TBT </v>
      </c>
    </row>
    <row r="24" spans="1:9" x14ac:dyDescent="0.4">
      <c r="A24" t="str">
        <f t="shared" si="2"/>
        <v>EBND</v>
      </c>
      <c r="B24" t="s">
        <v>357</v>
      </c>
      <c r="C24">
        <v>1327790039.0625</v>
      </c>
      <c r="D24">
        <v>-0.60127771514468298</v>
      </c>
      <c r="E24">
        <f t="shared" si="0"/>
        <v>1327790039.0625</v>
      </c>
      <c r="G24" t="s">
        <v>15</v>
      </c>
      <c r="H24" t="s">
        <v>13</v>
      </c>
      <c r="I24" t="str">
        <f t="shared" si="3"/>
        <v>EBND</v>
      </c>
    </row>
    <row r="25" spans="1:9" x14ac:dyDescent="0.4">
      <c r="A25" t="str">
        <f t="shared" si="2"/>
        <v>IGOV</v>
      </c>
      <c r="B25" t="s">
        <v>369</v>
      </c>
      <c r="C25">
        <v>1264735473.6328125</v>
      </c>
      <c r="D25">
        <v>-1.1513778784446951</v>
      </c>
      <c r="E25">
        <f t="shared" si="0"/>
        <v>1264735473.6328125</v>
      </c>
      <c r="G25" t="s">
        <v>15</v>
      </c>
      <c r="H25" t="s">
        <v>13</v>
      </c>
      <c r="I25" t="str">
        <f t="shared" si="3"/>
        <v>IGOV</v>
      </c>
    </row>
    <row r="26" spans="1:9" x14ac:dyDescent="0.4">
      <c r="A26" t="str">
        <f t="shared" si="2"/>
        <v>USFR</v>
      </c>
      <c r="B26" t="s">
        <v>380</v>
      </c>
      <c r="C26">
        <v>1114884033.203125</v>
      </c>
      <c r="D26">
        <v>3.9840637450191271E-2</v>
      </c>
      <c r="E26">
        <f t="shared" si="0"/>
        <v>1114884033.203125</v>
      </c>
      <c r="G26" t="s">
        <v>15</v>
      </c>
      <c r="H26" t="s">
        <v>13</v>
      </c>
      <c r="I26" t="str">
        <f t="shared" si="3"/>
        <v>USFR</v>
      </c>
    </row>
    <row r="27" spans="1:9" x14ac:dyDescent="0.4">
      <c r="A27" t="str">
        <f t="shared" si="2"/>
        <v xml:space="preserve">EDV </v>
      </c>
      <c r="B27" t="s">
        <v>393</v>
      </c>
      <c r="C27">
        <v>1063693481.4453125</v>
      </c>
      <c r="D27">
        <v>7.2301669729168312</v>
      </c>
      <c r="E27">
        <f t="shared" si="0"/>
        <v>1063693481.4453125</v>
      </c>
      <c r="G27" t="s">
        <v>15</v>
      </c>
      <c r="H27" t="s">
        <v>13</v>
      </c>
      <c r="I27" t="str">
        <f t="shared" si="3"/>
        <v xml:space="preserve">EDV </v>
      </c>
    </row>
    <row r="28" spans="1:9" x14ac:dyDescent="0.4">
      <c r="A28" t="str">
        <f t="shared" si="2"/>
        <v xml:space="preserve">BWX </v>
      </c>
      <c r="B28" t="s">
        <v>404</v>
      </c>
      <c r="C28">
        <v>997339111.328125</v>
      </c>
      <c r="D28">
        <v>-0.97610232245035045</v>
      </c>
      <c r="E28">
        <f t="shared" si="0"/>
        <v>997339111.328125</v>
      </c>
      <c r="G28" t="s">
        <v>15</v>
      </c>
      <c r="H28" t="s">
        <v>13</v>
      </c>
      <c r="I28" t="str">
        <f t="shared" si="3"/>
        <v xml:space="preserve">BWX </v>
      </c>
    </row>
    <row r="29" spans="1:9" x14ac:dyDescent="0.4">
      <c r="A29" t="str">
        <f t="shared" si="2"/>
        <v xml:space="preserve">TLH </v>
      </c>
      <c r="B29" t="s">
        <v>416</v>
      </c>
      <c r="C29">
        <v>873899963.37890625</v>
      </c>
      <c r="D29">
        <v>3.5254815551922727</v>
      </c>
      <c r="E29">
        <f t="shared" si="0"/>
        <v>873899963.37890625</v>
      </c>
      <c r="G29" t="s">
        <v>15</v>
      </c>
      <c r="H29" t="s">
        <v>13</v>
      </c>
      <c r="I29" t="str">
        <f t="shared" si="3"/>
        <v xml:space="preserve">TLH </v>
      </c>
    </row>
    <row r="30" spans="1:9" x14ac:dyDescent="0.4">
      <c r="A30" t="str">
        <f t="shared" si="2"/>
        <v>SGOV</v>
      </c>
      <c r="B30" t="s">
        <v>428</v>
      </c>
      <c r="C30">
        <v>740159118.65234375</v>
      </c>
      <c r="D30">
        <v>1.4997000599951632E-3</v>
      </c>
      <c r="E30">
        <f t="shared" si="0"/>
        <v>740159118.65234375</v>
      </c>
      <c r="G30" t="s">
        <v>15</v>
      </c>
      <c r="H30" t="s">
        <v>13</v>
      </c>
      <c r="I30" t="str">
        <f t="shared" si="3"/>
        <v>SGOV</v>
      </c>
    </row>
    <row r="31" spans="1:9" x14ac:dyDescent="0.4">
      <c r="A31" t="str">
        <f t="shared" si="2"/>
        <v xml:space="preserve">AGZ </v>
      </c>
      <c r="B31" t="s">
        <v>440</v>
      </c>
      <c r="C31">
        <v>726929992.67578125</v>
      </c>
      <c r="D31">
        <v>0.16100330480467565</v>
      </c>
      <c r="E31">
        <f t="shared" si="0"/>
        <v>726929992.67578125</v>
      </c>
      <c r="G31" t="s">
        <v>15</v>
      </c>
      <c r="H31" t="s">
        <v>13</v>
      </c>
      <c r="I31" t="str">
        <f t="shared" si="3"/>
        <v xml:space="preserve">AGZ </v>
      </c>
    </row>
    <row r="32" spans="1:9" x14ac:dyDescent="0.4">
      <c r="A32" t="str">
        <f t="shared" si="2"/>
        <v>CLTL</v>
      </c>
      <c r="B32" t="s">
        <v>450</v>
      </c>
      <c r="C32">
        <v>686887634.27734375</v>
      </c>
      <c r="D32">
        <v>-9.4620807115533105E-3</v>
      </c>
      <c r="E32">
        <f t="shared" si="0"/>
        <v>686887634.27734375</v>
      </c>
      <c r="G32" t="s">
        <v>15</v>
      </c>
      <c r="H32" t="s">
        <v>13</v>
      </c>
      <c r="I32" t="str">
        <f t="shared" si="3"/>
        <v>CLTL</v>
      </c>
    </row>
    <row r="33" spans="1:9" x14ac:dyDescent="0.4">
      <c r="A33" t="str">
        <f t="shared" si="2"/>
        <v xml:space="preserve">TBF </v>
      </c>
      <c r="B33" t="s">
        <v>462</v>
      </c>
      <c r="C33">
        <v>608684997.55859375</v>
      </c>
      <c r="D33">
        <v>-5.1196438508625386</v>
      </c>
      <c r="E33">
        <f t="shared" si="0"/>
        <v>608684997.55859375</v>
      </c>
      <c r="G33" t="s">
        <v>15</v>
      </c>
      <c r="H33" t="s">
        <v>13</v>
      </c>
      <c r="I33" t="str">
        <f t="shared" si="3"/>
        <v xml:space="preserve">TBF </v>
      </c>
    </row>
    <row r="34" spans="1:9" x14ac:dyDescent="0.4">
      <c r="A34" t="str">
        <f t="shared" si="2"/>
        <v>LEMB</v>
      </c>
      <c r="B34" t="s">
        <v>473</v>
      </c>
      <c r="C34">
        <v>522599975.5859375</v>
      </c>
      <c r="D34">
        <v>-0.54807033569308516</v>
      </c>
      <c r="E34">
        <f t="shared" si="0"/>
        <v>522599975.5859375</v>
      </c>
      <c r="G34" t="s">
        <v>15</v>
      </c>
      <c r="H34" t="s">
        <v>13</v>
      </c>
      <c r="I34" t="str">
        <f t="shared" si="3"/>
        <v>LEMB</v>
      </c>
    </row>
    <row r="35" spans="1:9" x14ac:dyDescent="0.4">
      <c r="A35" t="str">
        <f t="shared" si="2"/>
        <v>FTSD</v>
      </c>
      <c r="B35" t="s">
        <v>485</v>
      </c>
      <c r="C35">
        <v>472366210.9375</v>
      </c>
      <c r="D35">
        <v>-0.35134091090405783</v>
      </c>
      <c r="E35">
        <f t="shared" si="0"/>
        <v>472366210.9375</v>
      </c>
      <c r="G35" t="s">
        <v>15</v>
      </c>
      <c r="H35" t="s">
        <v>13</v>
      </c>
      <c r="I35" t="str">
        <f t="shared" si="3"/>
        <v>FTSD</v>
      </c>
    </row>
    <row r="36" spans="1:9" x14ac:dyDescent="0.4">
      <c r="A36" t="str">
        <f t="shared" si="2"/>
        <v xml:space="preserve">PLW </v>
      </c>
      <c r="B36" t="s">
        <v>496</v>
      </c>
      <c r="C36">
        <v>429456604.00390625</v>
      </c>
      <c r="D36">
        <v>2.6091888825865053</v>
      </c>
      <c r="E36">
        <f t="shared" si="0"/>
        <v>429456604.00390625</v>
      </c>
      <c r="G36" t="s">
        <v>15</v>
      </c>
      <c r="H36" t="s">
        <v>13</v>
      </c>
      <c r="I36" t="str">
        <f t="shared" si="3"/>
        <v xml:space="preserve">PLW </v>
      </c>
    </row>
    <row r="37" spans="1:9" x14ac:dyDescent="0.4">
      <c r="A37" t="str">
        <f t="shared" si="2"/>
        <v>FLGV</v>
      </c>
      <c r="B37" t="s">
        <v>507</v>
      </c>
      <c r="C37">
        <v>428802001.953125</v>
      </c>
      <c r="D37">
        <v>0.66861679899707538</v>
      </c>
      <c r="E37">
        <f t="shared" si="0"/>
        <v>428802001.953125</v>
      </c>
      <c r="G37" t="s">
        <v>15</v>
      </c>
      <c r="H37" t="s">
        <v>13</v>
      </c>
      <c r="I37" t="str">
        <f t="shared" si="3"/>
        <v>FLGV</v>
      </c>
    </row>
    <row r="38" spans="1:9" x14ac:dyDescent="0.4">
      <c r="A38" t="str">
        <f t="shared" si="2"/>
        <v>GOVZ</v>
      </c>
      <c r="B38" t="s">
        <v>518</v>
      </c>
      <c r="C38">
        <v>394704071.04492188</v>
      </c>
      <c r="D38">
        <v>8.1410723581468005</v>
      </c>
      <c r="E38">
        <f t="shared" si="0"/>
        <v>394704071.04492188</v>
      </c>
      <c r="G38" t="s">
        <v>15</v>
      </c>
      <c r="H38" t="s">
        <v>13</v>
      </c>
      <c r="I38" t="str">
        <f t="shared" si="3"/>
        <v>GOVZ</v>
      </c>
    </row>
    <row r="39" spans="1:9" x14ac:dyDescent="0.4">
      <c r="A39" t="str">
        <f t="shared" si="2"/>
        <v>ZROZ</v>
      </c>
      <c r="B39" t="s">
        <v>529</v>
      </c>
      <c r="C39">
        <v>362502014.16015625</v>
      </c>
      <c r="D39">
        <v>8.5335186363029205</v>
      </c>
      <c r="E39">
        <f t="shared" si="0"/>
        <v>362502014.16015625</v>
      </c>
      <c r="G39" t="s">
        <v>15</v>
      </c>
      <c r="H39" t="s">
        <v>13</v>
      </c>
      <c r="I39" t="str">
        <f t="shared" si="3"/>
        <v>ZROZ</v>
      </c>
    </row>
    <row r="40" spans="1:9" x14ac:dyDescent="0.4">
      <c r="A40" t="str">
        <f t="shared" si="2"/>
        <v>TAIL</v>
      </c>
      <c r="B40" t="s">
        <v>540</v>
      </c>
      <c r="C40">
        <v>301520538.33007813</v>
      </c>
      <c r="D40">
        <v>-0.84970791290492087</v>
      </c>
      <c r="E40">
        <f t="shared" si="0"/>
        <v>301520538.33007813</v>
      </c>
      <c r="G40" t="s">
        <v>15</v>
      </c>
      <c r="H40" t="s">
        <v>13</v>
      </c>
      <c r="I40" t="str">
        <f t="shared" si="3"/>
        <v>TAIL</v>
      </c>
    </row>
    <row r="41" spans="1:9" x14ac:dyDescent="0.4">
      <c r="A41" t="str">
        <f t="shared" si="2"/>
        <v xml:space="preserve">TMV </v>
      </c>
      <c r="B41" t="s">
        <v>550</v>
      </c>
      <c r="C41">
        <v>294212799.07226563</v>
      </c>
      <c r="D41">
        <v>-14.946889226100144</v>
      </c>
      <c r="E41">
        <f t="shared" si="0"/>
        <v>294212799.07226563</v>
      </c>
      <c r="G41" t="s">
        <v>15</v>
      </c>
      <c r="H41" t="s">
        <v>13</v>
      </c>
      <c r="I41" t="str">
        <f t="shared" si="3"/>
        <v xml:space="preserve">TMV </v>
      </c>
    </row>
    <row r="42" spans="1:9" x14ac:dyDescent="0.4">
      <c r="A42" t="str">
        <f t="shared" si="2"/>
        <v>FEMB</v>
      </c>
      <c r="B42" t="s">
        <v>557</v>
      </c>
      <c r="C42">
        <v>290583068.84765625</v>
      </c>
      <c r="D42">
        <v>-1.6849199663016048</v>
      </c>
      <c r="E42">
        <f t="shared" si="0"/>
        <v>290583068.84765625</v>
      </c>
      <c r="G42" t="s">
        <v>15</v>
      </c>
      <c r="H42" t="s">
        <v>13</v>
      </c>
      <c r="I42" t="str">
        <f t="shared" si="3"/>
        <v>FEMB</v>
      </c>
    </row>
    <row r="43" spans="1:9" x14ac:dyDescent="0.4">
      <c r="A43" t="str">
        <f t="shared" si="2"/>
        <v>TFLO</v>
      </c>
      <c r="B43" t="s">
        <v>565</v>
      </c>
      <c r="C43">
        <v>276493255.61523438</v>
      </c>
      <c r="D43">
        <v>-2.6846972258115557E-2</v>
      </c>
      <c r="E43">
        <f t="shared" si="0"/>
        <v>276493255.61523438</v>
      </c>
      <c r="G43" t="s">
        <v>15</v>
      </c>
      <c r="H43" t="s">
        <v>13</v>
      </c>
      <c r="I43" t="str">
        <f t="shared" si="3"/>
        <v>TFLO</v>
      </c>
    </row>
    <row r="44" spans="1:9" x14ac:dyDescent="0.4">
      <c r="A44" t="str">
        <f t="shared" si="2"/>
        <v xml:space="preserve">TMF </v>
      </c>
      <c r="B44" t="s">
        <v>573</v>
      </c>
      <c r="C44">
        <v>269048004.15039063</v>
      </c>
      <c r="D44">
        <v>16.061013907581884</v>
      </c>
      <c r="E44">
        <f t="shared" si="0"/>
        <v>269048004.15039063</v>
      </c>
      <c r="G44" t="s">
        <v>15</v>
      </c>
      <c r="H44" t="s">
        <v>13</v>
      </c>
      <c r="I44" t="str">
        <f t="shared" si="3"/>
        <v xml:space="preserve">TMF </v>
      </c>
    </row>
    <row r="45" spans="1:9" x14ac:dyDescent="0.4">
      <c r="A45" t="str">
        <f t="shared" si="2"/>
        <v xml:space="preserve">BWZ </v>
      </c>
      <c r="B45" t="s">
        <v>581</v>
      </c>
      <c r="C45">
        <v>207025009.15527344</v>
      </c>
      <c r="D45">
        <v>-1.4237078303930697</v>
      </c>
      <c r="E45">
        <f t="shared" si="0"/>
        <v>207025009.15527344</v>
      </c>
      <c r="G45" t="s">
        <v>15</v>
      </c>
      <c r="H45" t="s">
        <v>13</v>
      </c>
      <c r="I45" t="str">
        <f t="shared" si="3"/>
        <v xml:space="preserve">BWZ </v>
      </c>
    </row>
    <row r="46" spans="1:9" x14ac:dyDescent="0.4">
      <c r="A46" t="str">
        <f t="shared" si="2"/>
        <v>EMHC</v>
      </c>
      <c r="B46" t="s">
        <v>589</v>
      </c>
      <c r="C46">
        <v>153468002.31933594</v>
      </c>
      <c r="D46">
        <v>1.0988142292490137</v>
      </c>
      <c r="E46">
        <f t="shared" si="0"/>
        <v>153468002.31933594</v>
      </c>
      <c r="G46" t="s">
        <v>15</v>
      </c>
      <c r="H46" t="s">
        <v>13</v>
      </c>
      <c r="I46" t="str">
        <f t="shared" si="3"/>
        <v>EMHC</v>
      </c>
    </row>
    <row r="47" spans="1:9" x14ac:dyDescent="0.4">
      <c r="A47" t="str">
        <f t="shared" si="2"/>
        <v>OPER</v>
      </c>
      <c r="B47" t="s">
        <v>596</v>
      </c>
      <c r="C47">
        <v>150149993.89648438</v>
      </c>
      <c r="D47">
        <v>0</v>
      </c>
      <c r="E47">
        <f t="shared" si="0"/>
        <v>150149993.89648438</v>
      </c>
      <c r="G47" t="s">
        <v>15</v>
      </c>
      <c r="H47" t="s">
        <v>13</v>
      </c>
      <c r="I47" t="str">
        <f t="shared" si="3"/>
        <v>OPER</v>
      </c>
    </row>
    <row r="48" spans="1:9" x14ac:dyDescent="0.4">
      <c r="A48" t="str">
        <f t="shared" si="2"/>
        <v xml:space="preserve">ELD </v>
      </c>
      <c r="B48" t="s">
        <v>604</v>
      </c>
      <c r="C48">
        <v>145470489.50195313</v>
      </c>
      <c r="D48">
        <v>-0.42643923240938342</v>
      </c>
      <c r="E48">
        <f t="shared" si="0"/>
        <v>145470489.50195313</v>
      </c>
      <c r="G48" t="s">
        <v>15</v>
      </c>
      <c r="H48" t="s">
        <v>13</v>
      </c>
      <c r="I48" t="str">
        <f t="shared" si="3"/>
        <v xml:space="preserve">ELD </v>
      </c>
    </row>
    <row r="49" spans="1:9" x14ac:dyDescent="0.4">
      <c r="A49" t="str">
        <f t="shared" si="2"/>
        <v xml:space="preserve">TTT </v>
      </c>
      <c r="B49" t="s">
        <v>610</v>
      </c>
      <c r="C49">
        <v>102033760.07080078</v>
      </c>
      <c r="D49">
        <v>-14.627000225377495</v>
      </c>
      <c r="E49">
        <f t="shared" si="0"/>
        <v>102033760.07080078</v>
      </c>
      <c r="G49" t="s">
        <v>15</v>
      </c>
      <c r="H49" t="s">
        <v>13</v>
      </c>
      <c r="I49" t="str">
        <f t="shared" si="3"/>
        <v xml:space="preserve">TTT </v>
      </c>
    </row>
    <row r="50" spans="1:9" x14ac:dyDescent="0.4">
      <c r="A50" t="str">
        <f t="shared" si="2"/>
        <v>JPMB</v>
      </c>
      <c r="B50" t="s">
        <v>616</v>
      </c>
      <c r="C50">
        <v>84563270.568847656</v>
      </c>
      <c r="D50">
        <v>0.99240066349536527</v>
      </c>
      <c r="E50">
        <f t="shared" si="0"/>
        <v>84563270.568847656</v>
      </c>
      <c r="G50" t="s">
        <v>15</v>
      </c>
      <c r="H50" t="s">
        <v>13</v>
      </c>
      <c r="I50" t="str">
        <f t="shared" si="3"/>
        <v>JPMB</v>
      </c>
    </row>
    <row r="51" spans="1:9" x14ac:dyDescent="0.4">
      <c r="A51" t="str">
        <f t="shared" si="2"/>
        <v xml:space="preserve">TBX </v>
      </c>
      <c r="B51" t="s">
        <v>623</v>
      </c>
      <c r="C51">
        <v>75334999.084472656</v>
      </c>
      <c r="D51">
        <v>-1.1604641856742663</v>
      </c>
      <c r="E51">
        <f t="shared" si="0"/>
        <v>75334999.084472656</v>
      </c>
      <c r="G51" t="s">
        <v>15</v>
      </c>
      <c r="H51" t="s">
        <v>13</v>
      </c>
      <c r="I51" t="str">
        <f t="shared" si="3"/>
        <v xml:space="preserve">TBX </v>
      </c>
    </row>
    <row r="52" spans="1:9" x14ac:dyDescent="0.4">
      <c r="A52" t="str">
        <f t="shared" si="2"/>
        <v>SCHQ</v>
      </c>
      <c r="B52" t="s">
        <v>629</v>
      </c>
      <c r="C52">
        <v>72079498.291015625</v>
      </c>
      <c r="D52">
        <v>4.6953913809008272</v>
      </c>
      <c r="E52">
        <f t="shared" si="0"/>
        <v>72079498.291015625</v>
      </c>
      <c r="G52" t="s">
        <v>15</v>
      </c>
      <c r="H52" t="s">
        <v>13</v>
      </c>
      <c r="I52" t="str">
        <f t="shared" si="3"/>
        <v>SCHQ</v>
      </c>
    </row>
    <row r="53" spans="1:9" x14ac:dyDescent="0.4">
      <c r="A53" t="str">
        <f t="shared" si="2"/>
        <v>PFIX</v>
      </c>
      <c r="B53" t="s">
        <v>634</v>
      </c>
      <c r="C53">
        <v>66768646.240234375</v>
      </c>
      <c r="D53">
        <v>-10.975200000000001</v>
      </c>
      <c r="E53">
        <f t="shared" si="0"/>
        <v>66768646.240234375</v>
      </c>
      <c r="G53" t="s">
        <v>15</v>
      </c>
      <c r="H53" t="s">
        <v>13</v>
      </c>
      <c r="I53" t="str">
        <f t="shared" si="3"/>
        <v>PFIX</v>
      </c>
    </row>
    <row r="54" spans="1:9" x14ac:dyDescent="0.4">
      <c r="A54" t="str">
        <f t="shared" si="2"/>
        <v>KDFI</v>
      </c>
      <c r="B54" t="s">
        <v>639</v>
      </c>
      <c r="C54">
        <v>63176544.189453125</v>
      </c>
      <c r="D54">
        <v>0.85694841179819559</v>
      </c>
      <c r="E54">
        <f t="shared" si="0"/>
        <v>63176544.189453125</v>
      </c>
      <c r="G54" t="s">
        <v>15</v>
      </c>
      <c r="H54" t="s">
        <v>13</v>
      </c>
      <c r="I54" t="str">
        <f t="shared" si="3"/>
        <v>KDFI</v>
      </c>
    </row>
    <row r="55" spans="1:9" x14ac:dyDescent="0.4">
      <c r="A55" t="str">
        <f t="shared" si="2"/>
        <v>ISHG</v>
      </c>
      <c r="B55" t="s">
        <v>645</v>
      </c>
      <c r="C55">
        <v>57701000.213623047</v>
      </c>
      <c r="D55">
        <v>-1.9507553229451486</v>
      </c>
      <c r="E55">
        <f t="shared" si="0"/>
        <v>57701000.213623047</v>
      </c>
      <c r="G55" t="s">
        <v>15</v>
      </c>
      <c r="H55" t="s">
        <v>13</v>
      </c>
      <c r="I55" t="str">
        <f t="shared" si="3"/>
        <v>ISHG</v>
      </c>
    </row>
    <row r="56" spans="1:9" x14ac:dyDescent="0.4">
      <c r="A56" t="str">
        <f t="shared" si="2"/>
        <v>IBTD</v>
      </c>
      <c r="B56" t="s">
        <v>651</v>
      </c>
      <c r="C56">
        <v>57678749.084472656</v>
      </c>
      <c r="D56">
        <v>-0.11689070718876908</v>
      </c>
      <c r="E56">
        <f t="shared" si="0"/>
        <v>57678749.084472656</v>
      </c>
      <c r="G56" t="s">
        <v>15</v>
      </c>
      <c r="H56" t="s">
        <v>13</v>
      </c>
      <c r="I56" t="str">
        <f t="shared" si="3"/>
        <v>IBTD</v>
      </c>
    </row>
    <row r="57" spans="1:9" x14ac:dyDescent="0.4">
      <c r="A57" t="str">
        <f t="shared" si="2"/>
        <v xml:space="preserve">PST </v>
      </c>
      <c r="B57" t="s">
        <v>656</v>
      </c>
      <c r="C57">
        <v>51304996.490478516</v>
      </c>
      <c r="D57">
        <v>-2.4749558043606257</v>
      </c>
      <c r="E57">
        <f t="shared" si="0"/>
        <v>51304996.490478516</v>
      </c>
      <c r="G57" t="s">
        <v>15</v>
      </c>
      <c r="H57" t="s">
        <v>13</v>
      </c>
      <c r="I57" t="str">
        <f t="shared" si="3"/>
        <v xml:space="preserve">PST </v>
      </c>
    </row>
    <row r="58" spans="1:9" x14ac:dyDescent="0.4">
      <c r="A58" t="str">
        <f t="shared" si="2"/>
        <v>IBTI</v>
      </c>
      <c r="B58" t="s">
        <v>661</v>
      </c>
      <c r="C58">
        <v>39301799.774169922</v>
      </c>
      <c r="D58">
        <v>0.49940546967895849</v>
      </c>
      <c r="E58">
        <f t="shared" si="0"/>
        <v>39301799.774169922</v>
      </c>
      <c r="G58" t="s">
        <v>15</v>
      </c>
      <c r="H58" t="s">
        <v>13</v>
      </c>
      <c r="I58" t="str">
        <f t="shared" si="3"/>
        <v>IBTI</v>
      </c>
    </row>
    <row r="59" spans="1:9" x14ac:dyDescent="0.4">
      <c r="A59" t="str">
        <f t="shared" si="2"/>
        <v xml:space="preserve">UBT </v>
      </c>
      <c r="B59" t="s">
        <v>666</v>
      </c>
      <c r="C59">
        <v>33169498.443603516</v>
      </c>
      <c r="D59">
        <v>10.550259965337967</v>
      </c>
      <c r="E59">
        <f t="shared" si="0"/>
        <v>33169498.443603516</v>
      </c>
      <c r="G59" t="s">
        <v>15</v>
      </c>
      <c r="H59" t="s">
        <v>13</v>
      </c>
      <c r="I59" t="str">
        <f t="shared" si="3"/>
        <v xml:space="preserve">UBT </v>
      </c>
    </row>
    <row r="60" spans="1:9" x14ac:dyDescent="0.4">
      <c r="A60" t="str">
        <f t="shared" si="2"/>
        <v>ESEB</v>
      </c>
      <c r="B60" t="s">
        <v>671</v>
      </c>
      <c r="C60">
        <v>30485301.971435547</v>
      </c>
      <c r="D60">
        <v>0.97472756781822567</v>
      </c>
      <c r="E60">
        <f t="shared" si="0"/>
        <v>30485301.971435547</v>
      </c>
      <c r="G60" t="s">
        <v>15</v>
      </c>
      <c r="H60" t="s">
        <v>13</v>
      </c>
      <c r="I60" t="str">
        <f t="shared" si="3"/>
        <v>ESEB</v>
      </c>
    </row>
    <row r="61" spans="1:9" x14ac:dyDescent="0.4">
      <c r="A61" t="str">
        <f t="shared" si="2"/>
        <v xml:space="preserve">TYO </v>
      </c>
      <c r="B61" t="s">
        <v>676</v>
      </c>
      <c r="C61">
        <v>21288000.106811523</v>
      </c>
      <c r="D61">
        <v>-3.5869565217391313</v>
      </c>
      <c r="E61">
        <f t="shared" si="0"/>
        <v>21288000.106811523</v>
      </c>
      <c r="G61" t="s">
        <v>15</v>
      </c>
      <c r="H61" t="s">
        <v>13</v>
      </c>
      <c r="I61" t="str">
        <f t="shared" si="3"/>
        <v xml:space="preserve">TYO </v>
      </c>
    </row>
    <row r="62" spans="1:9" x14ac:dyDescent="0.4">
      <c r="A62" t="str">
        <f t="shared" si="2"/>
        <v>IBTF</v>
      </c>
      <c r="B62" t="s">
        <v>681</v>
      </c>
      <c r="C62">
        <v>20539999.008178711</v>
      </c>
      <c r="D62">
        <v>-0.11670881151526001</v>
      </c>
      <c r="E62">
        <f t="shared" si="0"/>
        <v>20539999.008178711</v>
      </c>
      <c r="G62" t="s">
        <v>15</v>
      </c>
      <c r="H62" t="s">
        <v>13</v>
      </c>
      <c r="I62" t="str">
        <f t="shared" si="3"/>
        <v>IBTF</v>
      </c>
    </row>
    <row r="63" spans="1:9" x14ac:dyDescent="0.4">
      <c r="A63" t="str">
        <f t="shared" si="2"/>
        <v xml:space="preserve">UST </v>
      </c>
      <c r="B63" t="s">
        <v>686</v>
      </c>
      <c r="C63">
        <v>18634687.423706055</v>
      </c>
      <c r="D63">
        <v>2.220991941493621</v>
      </c>
      <c r="E63">
        <f t="shared" si="0"/>
        <v>18634687.423706055</v>
      </c>
      <c r="G63" t="s">
        <v>15</v>
      </c>
      <c r="H63" t="s">
        <v>13</v>
      </c>
      <c r="I63" t="str">
        <f t="shared" si="3"/>
        <v xml:space="preserve">UST </v>
      </c>
    </row>
    <row r="64" spans="1:9" x14ac:dyDescent="0.4">
      <c r="A64" t="str">
        <f t="shared" si="2"/>
        <v xml:space="preserve">TYD </v>
      </c>
      <c r="B64" t="s">
        <v>691</v>
      </c>
      <c r="C64">
        <v>18261985.778808594</v>
      </c>
      <c r="D64">
        <v>3.1577761126455384</v>
      </c>
      <c r="E64">
        <f t="shared" si="0"/>
        <v>18261985.778808594</v>
      </c>
      <c r="G64" t="s">
        <v>15</v>
      </c>
      <c r="H64" t="s">
        <v>13</v>
      </c>
      <c r="I64" t="str">
        <f t="shared" si="3"/>
        <v xml:space="preserve">TYD </v>
      </c>
    </row>
    <row r="65" spans="1:9" x14ac:dyDescent="0.4">
      <c r="A65" t="str">
        <f t="shared" si="2"/>
        <v>IBTE</v>
      </c>
      <c r="B65" t="s">
        <v>696</v>
      </c>
      <c r="C65">
        <v>17993499.755859375</v>
      </c>
      <c r="D65">
        <v>-0.17475728155340467</v>
      </c>
      <c r="E65">
        <f t="shared" si="0"/>
        <v>17993499.755859375</v>
      </c>
      <c r="G65" t="s">
        <v>15</v>
      </c>
      <c r="H65" t="s">
        <v>13</v>
      </c>
      <c r="I65" t="str">
        <f t="shared" si="3"/>
        <v>IBTE</v>
      </c>
    </row>
    <row r="66" spans="1:9" x14ac:dyDescent="0.4">
      <c r="A66" t="str">
        <f t="shared" si="2"/>
        <v>IBTJ</v>
      </c>
      <c r="B66" t="s">
        <v>701</v>
      </c>
      <c r="C66">
        <v>17588130.950927734</v>
      </c>
      <c r="D66">
        <v>0.76559053539203026</v>
      </c>
      <c r="E66">
        <f t="shared" ref="E66:E129" si="4">C66</f>
        <v>17588130.950927734</v>
      </c>
      <c r="G66" t="s">
        <v>15</v>
      </c>
      <c r="H66" t="s">
        <v>13</v>
      </c>
      <c r="I66" t="str">
        <f t="shared" si="3"/>
        <v>IBTJ</v>
      </c>
    </row>
    <row r="67" spans="1:9" x14ac:dyDescent="0.4">
      <c r="A67" t="str">
        <f t="shared" ref="A67:A130" si="5">LEFT(B67, 4)</f>
        <v>IBTG</v>
      </c>
      <c r="B67" t="s">
        <v>706</v>
      </c>
      <c r="C67">
        <v>16633563.995361328</v>
      </c>
      <c r="D67">
        <v>-3.8671875000007017E-2</v>
      </c>
      <c r="E67">
        <f t="shared" si="4"/>
        <v>16633563.995361328</v>
      </c>
      <c r="G67" t="s">
        <v>15</v>
      </c>
      <c r="H67" t="s">
        <v>13</v>
      </c>
      <c r="I67" t="str">
        <f t="shared" si="3"/>
        <v>IBTG</v>
      </c>
    </row>
    <row r="68" spans="1:9" x14ac:dyDescent="0.4">
      <c r="A68" t="str">
        <f t="shared" si="5"/>
        <v>BILS</v>
      </c>
      <c r="B68" t="s">
        <v>711</v>
      </c>
      <c r="C68">
        <v>10005999.565124512</v>
      </c>
      <c r="D68">
        <v>-1.9984012789764208E-2</v>
      </c>
      <c r="E68">
        <f t="shared" si="4"/>
        <v>10005999.565124512</v>
      </c>
      <c r="G68" t="s">
        <v>15</v>
      </c>
      <c r="H68" t="s">
        <v>13</v>
      </c>
      <c r="I68" t="str">
        <f t="shared" ref="I68:I131" si="6">A68</f>
        <v>BILS</v>
      </c>
    </row>
    <row r="69" spans="1:9" x14ac:dyDescent="0.4">
      <c r="A69" t="str">
        <f t="shared" si="5"/>
        <v xml:space="preserve">USI </v>
      </c>
      <c r="B69" t="s">
        <v>714</v>
      </c>
      <c r="C69">
        <v>9882024.7650146484</v>
      </c>
      <c r="D69">
        <v>-0.1212856276531277</v>
      </c>
      <c r="E69">
        <f t="shared" si="4"/>
        <v>9882024.7650146484</v>
      </c>
      <c r="G69" t="s">
        <v>15</v>
      </c>
      <c r="H69" t="s">
        <v>13</v>
      </c>
      <c r="I69" t="str">
        <f t="shared" si="6"/>
        <v xml:space="preserve">USI </v>
      </c>
    </row>
    <row r="70" spans="1:9" x14ac:dyDescent="0.4">
      <c r="A70" t="str">
        <f t="shared" si="5"/>
        <v>FAIL</v>
      </c>
      <c r="B70" t="s">
        <v>719</v>
      </c>
      <c r="C70">
        <v>6684000.0152587891</v>
      </c>
      <c r="D70">
        <v>-5.0500745791604462</v>
      </c>
      <c r="E70">
        <f t="shared" si="4"/>
        <v>6684000.0152587891</v>
      </c>
      <c r="G70" t="s">
        <v>15</v>
      </c>
      <c r="H70" t="s">
        <v>13</v>
      </c>
      <c r="I70" t="str">
        <f t="shared" si="6"/>
        <v>FAIL</v>
      </c>
    </row>
    <row r="71" spans="1:9" x14ac:dyDescent="0.4">
      <c r="A71" t="str">
        <f t="shared" si="5"/>
        <v>DFVL</v>
      </c>
      <c r="B71" t="s">
        <v>723</v>
      </c>
      <c r="C71">
        <v>5930603.02734375</v>
      </c>
      <c r="D71">
        <v>-0.31332555139154594</v>
      </c>
      <c r="E71">
        <f t="shared" si="4"/>
        <v>5930603.02734375</v>
      </c>
      <c r="G71" t="s">
        <v>15</v>
      </c>
      <c r="H71" t="s">
        <v>13</v>
      </c>
      <c r="I71" t="str">
        <f t="shared" si="6"/>
        <v>DFVL</v>
      </c>
    </row>
    <row r="72" spans="1:9" x14ac:dyDescent="0.4">
      <c r="A72" t="str">
        <f t="shared" si="5"/>
        <v>DFVS</v>
      </c>
      <c r="B72" t="s">
        <v>727</v>
      </c>
      <c r="C72">
        <v>2822318.7923431396</v>
      </c>
      <c r="D72">
        <v>1.1807447774750244</v>
      </c>
      <c r="E72">
        <f t="shared" si="4"/>
        <v>2822318.7923431396</v>
      </c>
      <c r="G72" t="s">
        <v>15</v>
      </c>
      <c r="H72" t="s">
        <v>13</v>
      </c>
      <c r="I72" t="str">
        <f t="shared" si="6"/>
        <v>DFVS</v>
      </c>
    </row>
    <row r="73" spans="1:9" x14ac:dyDescent="0.4">
      <c r="A73" t="str">
        <f t="shared" si="5"/>
        <v>IBTK</v>
      </c>
      <c r="B73" t="s">
        <v>731</v>
      </c>
      <c r="C73">
        <v>2337000.1316070557</v>
      </c>
      <c r="D73">
        <v>1.2126461671719408</v>
      </c>
      <c r="E73">
        <f t="shared" si="4"/>
        <v>2337000.1316070557</v>
      </c>
      <c r="G73" t="s">
        <v>15</v>
      </c>
      <c r="H73" t="s">
        <v>13</v>
      </c>
      <c r="I73" t="str">
        <f t="shared" si="6"/>
        <v>IBTK</v>
      </c>
    </row>
    <row r="74" spans="1:9" x14ac:dyDescent="0.4">
      <c r="A74" t="str">
        <f t="shared" si="5"/>
        <v>IBTA</v>
      </c>
      <c r="B74" t="s">
        <v>735</v>
      </c>
      <c r="C74">
        <v>40560001.373291016</v>
      </c>
      <c r="D74">
        <v>0</v>
      </c>
      <c r="E74">
        <f t="shared" si="4"/>
        <v>40560001.373291016</v>
      </c>
      <c r="G74" t="s">
        <v>15</v>
      </c>
      <c r="H74" t="s">
        <v>13</v>
      </c>
      <c r="I74" t="str">
        <f t="shared" si="6"/>
        <v>IBTA</v>
      </c>
    </row>
    <row r="75" spans="1:9" x14ac:dyDescent="0.4">
      <c r="A75" t="str">
        <f t="shared" si="5"/>
        <v>IBTB</v>
      </c>
      <c r="B75" t="s">
        <v>739</v>
      </c>
      <c r="C75">
        <v>73718002.319335938</v>
      </c>
      <c r="D75">
        <v>-3.9323633503727924E-2</v>
      </c>
      <c r="E75">
        <f t="shared" si="4"/>
        <v>73718002.319335938</v>
      </c>
      <c r="G75" t="s">
        <v>15</v>
      </c>
      <c r="H75" t="s">
        <v>13</v>
      </c>
      <c r="I75" t="str">
        <f t="shared" si="6"/>
        <v>IBTB</v>
      </c>
    </row>
    <row r="76" spans="1:9" x14ac:dyDescent="0.4">
      <c r="A76" t="str">
        <f t="shared" si="5"/>
        <v>IBTH</v>
      </c>
      <c r="B76" t="s">
        <v>743</v>
      </c>
      <c r="C76">
        <v>29222995.758056641</v>
      </c>
      <c r="D76">
        <v>0.3209632846427255</v>
      </c>
      <c r="E76">
        <f t="shared" si="4"/>
        <v>29222995.758056641</v>
      </c>
      <c r="G76" t="s">
        <v>15</v>
      </c>
      <c r="H76" t="s">
        <v>13</v>
      </c>
      <c r="I76" t="str">
        <f t="shared" si="6"/>
        <v>IBTH</v>
      </c>
    </row>
    <row r="77" spans="1:9" x14ac:dyDescent="0.4">
      <c r="A77" t="str">
        <f t="shared" si="5"/>
        <v>VCIT</v>
      </c>
      <c r="B77" t="s">
        <v>31</v>
      </c>
      <c r="C77">
        <v>46312875000</v>
      </c>
      <c r="D77">
        <v>1.1325996367133264</v>
      </c>
      <c r="E77">
        <f t="shared" si="4"/>
        <v>46312875000</v>
      </c>
      <c r="G77" t="s">
        <v>14</v>
      </c>
      <c r="H77" t="s">
        <v>13</v>
      </c>
      <c r="I77" t="str">
        <f t="shared" ref="I77:I81" si="7">A77&amp;" "&amp;ROUNDUP(D77, 2)&amp;"%"</f>
        <v>VCIT 1.14%</v>
      </c>
    </row>
    <row r="78" spans="1:9" x14ac:dyDescent="0.4">
      <c r="A78" t="str">
        <f t="shared" si="5"/>
        <v xml:space="preserve">LQD </v>
      </c>
      <c r="B78" t="s">
        <v>48</v>
      </c>
      <c r="C78">
        <v>40706742187.5</v>
      </c>
      <c r="D78">
        <v>2.6105651105650929</v>
      </c>
      <c r="E78">
        <f t="shared" si="4"/>
        <v>40706742187.5</v>
      </c>
      <c r="G78" t="s">
        <v>14</v>
      </c>
      <c r="H78" t="s">
        <v>13</v>
      </c>
      <c r="I78" t="str">
        <f t="shared" si="7"/>
        <v>LQD  2.62%</v>
      </c>
    </row>
    <row r="79" spans="1:9" x14ac:dyDescent="0.4">
      <c r="A79" t="str">
        <f t="shared" si="5"/>
        <v>VCSH</v>
      </c>
      <c r="B79" t="s">
        <v>65</v>
      </c>
      <c r="C79">
        <v>39927238281.25</v>
      </c>
      <c r="D79">
        <v>-3.6293249455602632E-2</v>
      </c>
      <c r="E79">
        <f t="shared" si="4"/>
        <v>39927238281.25</v>
      </c>
      <c r="G79" t="s">
        <v>14</v>
      </c>
      <c r="H79" t="s">
        <v>13</v>
      </c>
      <c r="I79" t="str">
        <f t="shared" si="7"/>
        <v>VCSH -0.04%</v>
      </c>
    </row>
    <row r="80" spans="1:9" x14ac:dyDescent="0.4">
      <c r="A80" t="str">
        <f t="shared" si="5"/>
        <v>IGSB</v>
      </c>
      <c r="B80" t="s">
        <v>81</v>
      </c>
      <c r="C80">
        <v>25922640625</v>
      </c>
      <c r="D80">
        <v>1.8261504748000579E-2</v>
      </c>
      <c r="E80">
        <f t="shared" si="4"/>
        <v>25922640625</v>
      </c>
      <c r="G80" t="s">
        <v>14</v>
      </c>
      <c r="H80" t="s">
        <v>13</v>
      </c>
      <c r="I80" t="str">
        <f t="shared" si="7"/>
        <v>IGSB 0.02%</v>
      </c>
    </row>
    <row r="81" spans="1:9" x14ac:dyDescent="0.4">
      <c r="A81" t="str">
        <f t="shared" si="5"/>
        <v xml:space="preserve">HYG </v>
      </c>
      <c r="B81" t="s">
        <v>97</v>
      </c>
      <c r="C81">
        <v>19776966796.875</v>
      </c>
      <c r="D81">
        <v>0.99295693337951674</v>
      </c>
      <c r="E81">
        <f t="shared" si="4"/>
        <v>19776966796.875</v>
      </c>
      <c r="G81" t="s">
        <v>14</v>
      </c>
      <c r="H81" t="s">
        <v>13</v>
      </c>
      <c r="I81" t="str">
        <f t="shared" si="7"/>
        <v>HYG  1%</v>
      </c>
    </row>
    <row r="82" spans="1:9" x14ac:dyDescent="0.4">
      <c r="A82" t="str">
        <f t="shared" si="5"/>
        <v>IGIB</v>
      </c>
      <c r="B82" t="s">
        <v>114</v>
      </c>
      <c r="C82">
        <v>11734040039.0625</v>
      </c>
      <c r="D82">
        <v>1.0577568838146332</v>
      </c>
      <c r="E82">
        <f t="shared" si="4"/>
        <v>11734040039.0625</v>
      </c>
      <c r="G82" t="s">
        <v>14</v>
      </c>
      <c r="H82" t="s">
        <v>13</v>
      </c>
      <c r="I82" t="str">
        <f t="shared" si="6"/>
        <v>IGIB</v>
      </c>
    </row>
    <row r="83" spans="1:9" x14ac:dyDescent="0.4">
      <c r="A83" t="str">
        <f t="shared" si="5"/>
        <v xml:space="preserve">JNK </v>
      </c>
      <c r="B83" t="s">
        <v>130</v>
      </c>
      <c r="C83">
        <v>9325630859.375</v>
      </c>
      <c r="D83">
        <v>1.1188164586222782</v>
      </c>
      <c r="E83">
        <f t="shared" si="4"/>
        <v>9325630859.375</v>
      </c>
      <c r="G83" t="s">
        <v>14</v>
      </c>
      <c r="H83" t="s">
        <v>13</v>
      </c>
      <c r="I83" t="str">
        <f t="shared" si="6"/>
        <v xml:space="preserve">JNK </v>
      </c>
    </row>
    <row r="84" spans="1:9" x14ac:dyDescent="0.4">
      <c r="A84" t="str">
        <f t="shared" si="5"/>
        <v>USHY</v>
      </c>
      <c r="B84" t="s">
        <v>146</v>
      </c>
      <c r="C84">
        <v>8157668457.03125</v>
      </c>
      <c r="D84">
        <v>1.1477411477411448</v>
      </c>
      <c r="E84">
        <f t="shared" si="4"/>
        <v>8157668457.03125</v>
      </c>
      <c r="G84" t="s">
        <v>14</v>
      </c>
      <c r="H84" t="s">
        <v>13</v>
      </c>
      <c r="I84" t="str">
        <f t="shared" si="6"/>
        <v>USHY</v>
      </c>
    </row>
    <row r="85" spans="1:9" x14ac:dyDescent="0.4">
      <c r="A85" t="str">
        <f t="shared" si="5"/>
        <v>SPSB</v>
      </c>
      <c r="B85" t="s">
        <v>163</v>
      </c>
      <c r="C85">
        <v>7698008300.78125</v>
      </c>
      <c r="D85">
        <v>-0.12771392081736638</v>
      </c>
      <c r="E85">
        <f t="shared" si="4"/>
        <v>7698008300.78125</v>
      </c>
      <c r="G85" t="s">
        <v>14</v>
      </c>
      <c r="H85" t="s">
        <v>13</v>
      </c>
      <c r="I85" t="str">
        <f t="shared" si="6"/>
        <v>SPSB</v>
      </c>
    </row>
    <row r="86" spans="1:9" x14ac:dyDescent="0.4">
      <c r="A86" t="str">
        <f t="shared" si="5"/>
        <v>SPIB</v>
      </c>
      <c r="B86" t="s">
        <v>178</v>
      </c>
      <c r="C86">
        <v>6776470703.125</v>
      </c>
      <c r="D86">
        <v>0.4943696786597277</v>
      </c>
      <c r="E86">
        <f t="shared" si="4"/>
        <v>6776470703.125</v>
      </c>
      <c r="G86" t="s">
        <v>14</v>
      </c>
      <c r="H86" t="s">
        <v>13</v>
      </c>
      <c r="I86" t="str">
        <f t="shared" si="6"/>
        <v>SPIB</v>
      </c>
    </row>
    <row r="87" spans="1:9" x14ac:dyDescent="0.4">
      <c r="A87" t="str">
        <f t="shared" si="5"/>
        <v>HYLB</v>
      </c>
      <c r="B87" t="s">
        <v>193</v>
      </c>
      <c r="C87">
        <v>6720258300.78125</v>
      </c>
      <c r="D87">
        <v>0.90588827377956571</v>
      </c>
      <c r="E87">
        <f t="shared" si="4"/>
        <v>6720258300.78125</v>
      </c>
      <c r="G87" t="s">
        <v>14</v>
      </c>
      <c r="H87" t="s">
        <v>13</v>
      </c>
      <c r="I87" t="str">
        <f t="shared" si="6"/>
        <v>HYLB</v>
      </c>
    </row>
    <row r="88" spans="1:9" x14ac:dyDescent="0.4">
      <c r="A88" t="str">
        <f t="shared" si="5"/>
        <v>FLOT</v>
      </c>
      <c r="B88" t="s">
        <v>210</v>
      </c>
      <c r="C88">
        <v>6398237792.96875</v>
      </c>
      <c r="D88">
        <v>3.9370078740163642E-2</v>
      </c>
      <c r="E88">
        <f t="shared" si="4"/>
        <v>6398237792.96875</v>
      </c>
      <c r="G88" t="s">
        <v>14</v>
      </c>
      <c r="H88" t="s">
        <v>13</v>
      </c>
      <c r="I88" t="str">
        <f t="shared" si="6"/>
        <v>FLOT</v>
      </c>
    </row>
    <row r="89" spans="1:9" x14ac:dyDescent="0.4">
      <c r="A89" t="str">
        <f t="shared" si="5"/>
        <v>USIG</v>
      </c>
      <c r="B89" t="s">
        <v>226</v>
      </c>
      <c r="C89">
        <v>5911359863.28125</v>
      </c>
      <c r="D89">
        <v>1.9435524759168474</v>
      </c>
      <c r="E89">
        <f t="shared" si="4"/>
        <v>5911359863.28125</v>
      </c>
      <c r="G89" t="s">
        <v>14</v>
      </c>
      <c r="H89" t="s">
        <v>13</v>
      </c>
      <c r="I89" t="str">
        <f t="shared" si="6"/>
        <v>USIG</v>
      </c>
    </row>
    <row r="90" spans="1:9" x14ac:dyDescent="0.4">
      <c r="A90" t="str">
        <f t="shared" si="5"/>
        <v>VCLT</v>
      </c>
      <c r="B90" t="s">
        <v>242</v>
      </c>
      <c r="C90">
        <v>5526305664.0625</v>
      </c>
      <c r="D90">
        <v>4.7322663505236182</v>
      </c>
      <c r="E90">
        <f t="shared" si="4"/>
        <v>5526305664.0625</v>
      </c>
      <c r="G90" t="s">
        <v>14</v>
      </c>
      <c r="H90" t="s">
        <v>13</v>
      </c>
      <c r="I90" t="str">
        <f t="shared" si="6"/>
        <v>VCLT</v>
      </c>
    </row>
    <row r="91" spans="1:9" x14ac:dyDescent="0.4">
      <c r="A91" t="str">
        <f t="shared" si="5"/>
        <v>SHYG</v>
      </c>
      <c r="B91" t="s">
        <v>259</v>
      </c>
      <c r="C91">
        <v>5208515136.71875</v>
      </c>
      <c r="D91">
        <v>0.72431957857769602</v>
      </c>
      <c r="E91">
        <f t="shared" si="4"/>
        <v>5208515136.71875</v>
      </c>
      <c r="G91" t="s">
        <v>14</v>
      </c>
      <c r="H91" t="s">
        <v>13</v>
      </c>
      <c r="I91" t="str">
        <f t="shared" si="6"/>
        <v>SHYG</v>
      </c>
    </row>
    <row r="92" spans="1:9" x14ac:dyDescent="0.4">
      <c r="A92" t="str">
        <f t="shared" si="5"/>
        <v>SJNK</v>
      </c>
      <c r="B92" t="s">
        <v>275</v>
      </c>
      <c r="C92">
        <v>4963829101.5625</v>
      </c>
      <c r="D92">
        <v>0.80733944954128023</v>
      </c>
      <c r="E92">
        <f t="shared" si="4"/>
        <v>4963829101.5625</v>
      </c>
      <c r="G92" t="s">
        <v>14</v>
      </c>
      <c r="H92" t="s">
        <v>13</v>
      </c>
      <c r="I92" t="str">
        <f t="shared" si="6"/>
        <v>SJNK</v>
      </c>
    </row>
    <row r="93" spans="1:9" x14ac:dyDescent="0.4">
      <c r="A93" t="str">
        <f t="shared" si="5"/>
        <v>ANGL</v>
      </c>
      <c r="B93" t="s">
        <v>290</v>
      </c>
      <c r="C93">
        <v>4804830078.125</v>
      </c>
      <c r="D93">
        <v>1.8796992481203052</v>
      </c>
      <c r="E93">
        <f t="shared" si="4"/>
        <v>4804830078.125</v>
      </c>
      <c r="G93" t="s">
        <v>14</v>
      </c>
      <c r="H93" t="s">
        <v>13</v>
      </c>
      <c r="I93" t="str">
        <f t="shared" si="6"/>
        <v>ANGL</v>
      </c>
    </row>
    <row r="94" spans="1:9" x14ac:dyDescent="0.4">
      <c r="A94" t="str">
        <f t="shared" si="5"/>
        <v>FALN</v>
      </c>
      <c r="B94" t="s">
        <v>304</v>
      </c>
      <c r="C94">
        <v>2616291992.1875</v>
      </c>
      <c r="D94">
        <v>1.3315124615909886</v>
      </c>
      <c r="E94">
        <f t="shared" si="4"/>
        <v>2616291992.1875</v>
      </c>
      <c r="G94" t="s">
        <v>14</v>
      </c>
      <c r="H94" t="s">
        <v>13</v>
      </c>
      <c r="I94" t="str">
        <f t="shared" si="6"/>
        <v>FALN</v>
      </c>
    </row>
    <row r="95" spans="1:9" x14ac:dyDescent="0.4">
      <c r="A95" t="str">
        <f t="shared" si="5"/>
        <v>SLQD</v>
      </c>
      <c r="B95" t="s">
        <v>317</v>
      </c>
      <c r="C95">
        <v>2547444580.078125</v>
      </c>
      <c r="D95">
        <v>-1.9290123456799993E-2</v>
      </c>
      <c r="E95">
        <f t="shared" si="4"/>
        <v>2547444580.078125</v>
      </c>
      <c r="G95" t="s">
        <v>14</v>
      </c>
      <c r="H95" t="s">
        <v>13</v>
      </c>
      <c r="I95" t="str">
        <f t="shared" si="6"/>
        <v>SLQD</v>
      </c>
    </row>
    <row r="96" spans="1:9" x14ac:dyDescent="0.4">
      <c r="A96" t="str">
        <f t="shared" si="5"/>
        <v>IGLB</v>
      </c>
      <c r="B96" t="s">
        <v>331</v>
      </c>
      <c r="C96">
        <v>2513281982.421875</v>
      </c>
      <c r="D96">
        <v>4.5031522065445806</v>
      </c>
      <c r="E96">
        <f t="shared" si="4"/>
        <v>2513281982.421875</v>
      </c>
      <c r="G96" t="s">
        <v>14</v>
      </c>
      <c r="H96" t="s">
        <v>13</v>
      </c>
      <c r="I96" t="str">
        <f t="shared" si="6"/>
        <v>IGLB</v>
      </c>
    </row>
    <row r="97" spans="1:9" x14ac:dyDescent="0.4">
      <c r="A97" t="str">
        <f t="shared" si="5"/>
        <v>FLRN</v>
      </c>
      <c r="B97" t="s">
        <v>344</v>
      </c>
      <c r="C97">
        <v>2442804931.640625</v>
      </c>
      <c r="D97">
        <v>3.2637075718009174E-2</v>
      </c>
      <c r="E97">
        <f t="shared" si="4"/>
        <v>2442804931.640625</v>
      </c>
      <c r="G97" t="s">
        <v>14</v>
      </c>
      <c r="H97" t="s">
        <v>13</v>
      </c>
      <c r="I97" t="str">
        <f t="shared" si="6"/>
        <v>FLRN</v>
      </c>
    </row>
    <row r="98" spans="1:9" x14ac:dyDescent="0.4">
      <c r="A98" t="str">
        <f t="shared" si="5"/>
        <v>BSCM</v>
      </c>
      <c r="B98" t="s">
        <v>358</v>
      </c>
      <c r="C98">
        <v>2383604980.46875</v>
      </c>
      <c r="D98">
        <v>-9.2421441774489702E-2</v>
      </c>
      <c r="E98">
        <f t="shared" si="4"/>
        <v>2383604980.46875</v>
      </c>
      <c r="G98" t="s">
        <v>14</v>
      </c>
      <c r="H98" t="s">
        <v>13</v>
      </c>
      <c r="I98" t="str">
        <f t="shared" si="6"/>
        <v>BSCM</v>
      </c>
    </row>
    <row r="99" spans="1:9" x14ac:dyDescent="0.4">
      <c r="A99" t="str">
        <f t="shared" si="5"/>
        <v>HYLS</v>
      </c>
      <c r="B99" t="s">
        <v>370</v>
      </c>
      <c r="C99">
        <v>2365363037.109375</v>
      </c>
      <c r="D99">
        <v>0.22675736961451132</v>
      </c>
      <c r="E99">
        <f t="shared" si="4"/>
        <v>2365363037.109375</v>
      </c>
      <c r="G99" t="s">
        <v>14</v>
      </c>
      <c r="H99" t="s">
        <v>13</v>
      </c>
      <c r="I99" t="str">
        <f t="shared" si="6"/>
        <v>HYLS</v>
      </c>
    </row>
    <row r="100" spans="1:9" x14ac:dyDescent="0.4">
      <c r="A100" t="str">
        <f t="shared" si="5"/>
        <v xml:space="preserve">HYS </v>
      </c>
      <c r="B100" t="s">
        <v>381</v>
      </c>
      <c r="C100">
        <v>2282377441.40625</v>
      </c>
      <c r="D100">
        <v>0.74967075270996775</v>
      </c>
      <c r="E100">
        <f t="shared" si="4"/>
        <v>2282377441.40625</v>
      </c>
      <c r="G100" t="s">
        <v>14</v>
      </c>
      <c r="H100" t="s">
        <v>13</v>
      </c>
      <c r="I100" t="str">
        <f t="shared" si="6"/>
        <v xml:space="preserve">HYS </v>
      </c>
    </row>
    <row r="101" spans="1:9" x14ac:dyDescent="0.4">
      <c r="A101" t="str">
        <f t="shared" si="5"/>
        <v>BSCN</v>
      </c>
      <c r="B101" t="s">
        <v>394</v>
      </c>
      <c r="C101">
        <v>1977984008.7890625</v>
      </c>
      <c r="D101">
        <v>-4.5934772622866375E-2</v>
      </c>
      <c r="E101">
        <f t="shared" si="4"/>
        <v>1977984008.7890625</v>
      </c>
      <c r="G101" t="s">
        <v>14</v>
      </c>
      <c r="H101" t="s">
        <v>13</v>
      </c>
      <c r="I101" t="str">
        <f t="shared" si="6"/>
        <v>BSCN</v>
      </c>
    </row>
    <row r="102" spans="1:9" x14ac:dyDescent="0.4">
      <c r="A102" t="str">
        <f t="shared" si="5"/>
        <v>BSCL</v>
      </c>
      <c r="B102" t="s">
        <v>405</v>
      </c>
      <c r="C102">
        <v>1815264038.0859375</v>
      </c>
      <c r="D102">
        <v>0</v>
      </c>
      <c r="E102">
        <f t="shared" si="4"/>
        <v>1815264038.0859375</v>
      </c>
      <c r="G102" t="s">
        <v>14</v>
      </c>
      <c r="H102" t="s">
        <v>13</v>
      </c>
      <c r="I102" t="str">
        <f t="shared" si="6"/>
        <v>BSCL</v>
      </c>
    </row>
    <row r="103" spans="1:9" x14ac:dyDescent="0.4">
      <c r="A103" t="str">
        <f t="shared" si="5"/>
        <v>JPHY</v>
      </c>
      <c r="B103" t="s">
        <v>417</v>
      </c>
      <c r="C103">
        <v>1622244018.5546875</v>
      </c>
      <c r="D103">
        <v>1.0003885003885016</v>
      </c>
      <c r="E103">
        <f t="shared" si="4"/>
        <v>1622244018.5546875</v>
      </c>
      <c r="G103" t="s">
        <v>14</v>
      </c>
      <c r="H103" t="s">
        <v>13</v>
      </c>
      <c r="I103" t="str">
        <f t="shared" si="6"/>
        <v>JPHY</v>
      </c>
    </row>
    <row r="104" spans="1:9" x14ac:dyDescent="0.4">
      <c r="A104" t="str">
        <f t="shared" si="5"/>
        <v>IBDO</v>
      </c>
      <c r="B104" t="s">
        <v>429</v>
      </c>
      <c r="C104">
        <v>1578841308.59375</v>
      </c>
      <c r="D104">
        <v>-9.5785440613034983E-2</v>
      </c>
      <c r="E104">
        <f t="shared" si="4"/>
        <v>1578841308.59375</v>
      </c>
      <c r="G104" t="s">
        <v>14</v>
      </c>
      <c r="H104" t="s">
        <v>13</v>
      </c>
      <c r="I104" t="str">
        <f t="shared" si="6"/>
        <v>IBDO</v>
      </c>
    </row>
    <row r="105" spans="1:9" x14ac:dyDescent="0.4">
      <c r="A105" t="str">
        <f t="shared" si="5"/>
        <v>IBDN</v>
      </c>
      <c r="B105" t="s">
        <v>441</v>
      </c>
      <c r="C105">
        <v>1566562988.28125</v>
      </c>
      <c r="D105">
        <v>-0.11801730920535458</v>
      </c>
      <c r="E105">
        <f t="shared" si="4"/>
        <v>1566562988.28125</v>
      </c>
      <c r="G105" t="s">
        <v>14</v>
      </c>
      <c r="H105" t="s">
        <v>13</v>
      </c>
      <c r="I105" t="str">
        <f t="shared" si="6"/>
        <v>IBDN</v>
      </c>
    </row>
    <row r="106" spans="1:9" x14ac:dyDescent="0.4">
      <c r="A106" t="str">
        <f t="shared" si="5"/>
        <v>PULS</v>
      </c>
      <c r="B106" t="s">
        <v>451</v>
      </c>
      <c r="C106">
        <v>1556243896.484375</v>
      </c>
      <c r="D106">
        <v>-4.0176777822424924E-2</v>
      </c>
      <c r="E106">
        <f t="shared" si="4"/>
        <v>1556243896.484375</v>
      </c>
      <c r="G106" t="s">
        <v>14</v>
      </c>
      <c r="H106" t="s">
        <v>13</v>
      </c>
      <c r="I106" t="str">
        <f t="shared" si="6"/>
        <v>PULS</v>
      </c>
    </row>
    <row r="107" spans="1:9" x14ac:dyDescent="0.4">
      <c r="A107" t="str">
        <f t="shared" si="5"/>
        <v>BSCO</v>
      </c>
      <c r="B107" t="s">
        <v>463</v>
      </c>
      <c r="C107">
        <v>1463187011.71875</v>
      </c>
      <c r="D107">
        <v>-4.498425551057833E-2</v>
      </c>
      <c r="E107">
        <f t="shared" si="4"/>
        <v>1463187011.71875</v>
      </c>
      <c r="G107" t="s">
        <v>14</v>
      </c>
      <c r="H107" t="s">
        <v>13</v>
      </c>
      <c r="I107" t="str">
        <f t="shared" si="6"/>
        <v>BSCO</v>
      </c>
    </row>
    <row r="108" spans="1:9" x14ac:dyDescent="0.4">
      <c r="A108" t="str">
        <f t="shared" si="5"/>
        <v>IBDM</v>
      </c>
      <c r="B108" t="s">
        <v>474</v>
      </c>
      <c r="C108">
        <v>1404458984.375</v>
      </c>
      <c r="D108">
        <v>-8.0677692617989405E-2</v>
      </c>
      <c r="E108">
        <f t="shared" si="4"/>
        <v>1404458984.375</v>
      </c>
      <c r="G108" t="s">
        <v>14</v>
      </c>
      <c r="H108" t="s">
        <v>13</v>
      </c>
      <c r="I108" t="str">
        <f t="shared" si="6"/>
        <v>IBDM</v>
      </c>
    </row>
    <row r="109" spans="1:9" x14ac:dyDescent="0.4">
      <c r="A109" t="str">
        <f t="shared" si="5"/>
        <v>IBDP</v>
      </c>
      <c r="B109" t="s">
        <v>486</v>
      </c>
      <c r="C109">
        <v>1334322021.484375</v>
      </c>
      <c r="D109">
        <v>-0.151457781143503</v>
      </c>
      <c r="E109">
        <f t="shared" si="4"/>
        <v>1334322021.484375</v>
      </c>
      <c r="G109" t="s">
        <v>14</v>
      </c>
      <c r="H109" t="s">
        <v>13</v>
      </c>
      <c r="I109" t="str">
        <f t="shared" si="6"/>
        <v>IBDP</v>
      </c>
    </row>
    <row r="110" spans="1:9" x14ac:dyDescent="0.4">
      <c r="A110" t="str">
        <f t="shared" si="5"/>
        <v>QLTA</v>
      </c>
      <c r="B110" t="s">
        <v>497</v>
      </c>
      <c r="C110">
        <v>1185979492.1875</v>
      </c>
      <c r="D110">
        <v>1.9816249324446071</v>
      </c>
      <c r="E110">
        <f t="shared" si="4"/>
        <v>1185979492.1875</v>
      </c>
      <c r="G110" t="s">
        <v>14</v>
      </c>
      <c r="H110" t="s">
        <v>13</v>
      </c>
      <c r="I110" t="str">
        <f t="shared" si="6"/>
        <v>QLTA</v>
      </c>
    </row>
    <row r="111" spans="1:9" x14ac:dyDescent="0.4">
      <c r="A111" t="str">
        <f t="shared" si="5"/>
        <v>IBDQ</v>
      </c>
      <c r="B111" t="s">
        <v>508</v>
      </c>
      <c r="C111">
        <v>1118839965.8203125</v>
      </c>
      <c r="D111">
        <v>-1.8542555164097925E-2</v>
      </c>
      <c r="E111">
        <f t="shared" si="4"/>
        <v>1118839965.8203125</v>
      </c>
      <c r="G111" t="s">
        <v>14</v>
      </c>
      <c r="H111" t="s">
        <v>13</v>
      </c>
      <c r="I111" t="str">
        <f t="shared" si="6"/>
        <v>IBDQ</v>
      </c>
    </row>
    <row r="112" spans="1:9" x14ac:dyDescent="0.4">
      <c r="A112" t="str">
        <f t="shared" si="5"/>
        <v>SPLB</v>
      </c>
      <c r="B112" t="s">
        <v>519</v>
      </c>
      <c r="C112">
        <v>1110727050.78125</v>
      </c>
      <c r="D112">
        <v>4.6148738379814089</v>
      </c>
      <c r="E112">
        <f t="shared" si="4"/>
        <v>1110727050.78125</v>
      </c>
      <c r="G112" t="s">
        <v>14</v>
      </c>
      <c r="H112" t="s">
        <v>13</v>
      </c>
      <c r="I112" t="str">
        <f t="shared" si="6"/>
        <v>SPLB</v>
      </c>
    </row>
    <row r="113" spans="1:9" x14ac:dyDescent="0.4">
      <c r="A113" t="str">
        <f t="shared" si="5"/>
        <v>FLCO</v>
      </c>
      <c r="B113" t="s">
        <v>530</v>
      </c>
      <c r="C113">
        <v>1067859863.28125</v>
      </c>
      <c r="D113">
        <v>2.1531848378272702</v>
      </c>
      <c r="E113">
        <f t="shared" si="4"/>
        <v>1067859863.28125</v>
      </c>
      <c r="G113" t="s">
        <v>14</v>
      </c>
      <c r="H113" t="s">
        <v>13</v>
      </c>
      <c r="I113" t="str">
        <f t="shared" si="6"/>
        <v>FLCO</v>
      </c>
    </row>
    <row r="114" spans="1:9" x14ac:dyDescent="0.4">
      <c r="A114" t="str">
        <f t="shared" si="5"/>
        <v>SUSB</v>
      </c>
      <c r="B114" t="s">
        <v>541</v>
      </c>
      <c r="C114">
        <v>1022585998.5351563</v>
      </c>
      <c r="D114">
        <v>-3.8417210910493903E-2</v>
      </c>
      <c r="E114">
        <f t="shared" si="4"/>
        <v>1022585998.5351563</v>
      </c>
      <c r="G114" t="s">
        <v>14</v>
      </c>
      <c r="H114" t="s">
        <v>13</v>
      </c>
      <c r="I114" t="str">
        <f t="shared" si="6"/>
        <v>SUSB</v>
      </c>
    </row>
    <row r="115" spans="1:9" x14ac:dyDescent="0.4">
      <c r="A115" t="str">
        <f t="shared" si="5"/>
        <v>BSCP</v>
      </c>
      <c r="B115" t="s">
        <v>551</v>
      </c>
      <c r="C115">
        <v>1010416503.90625</v>
      </c>
      <c r="D115">
        <v>4.6648067244985922E-2</v>
      </c>
      <c r="E115">
        <f t="shared" si="4"/>
        <v>1010416503.90625</v>
      </c>
      <c r="G115" t="s">
        <v>14</v>
      </c>
      <c r="H115" t="s">
        <v>13</v>
      </c>
      <c r="I115" t="str">
        <f t="shared" si="6"/>
        <v>BSCP</v>
      </c>
    </row>
    <row r="116" spans="1:9" x14ac:dyDescent="0.4">
      <c r="A116" t="str">
        <f t="shared" si="5"/>
        <v>BSJM</v>
      </c>
      <c r="B116" t="s">
        <v>558</v>
      </c>
      <c r="C116">
        <v>875625000</v>
      </c>
      <c r="D116">
        <v>0.38693035253654279</v>
      </c>
      <c r="E116">
        <f t="shared" si="4"/>
        <v>875625000</v>
      </c>
      <c r="G116" t="s">
        <v>14</v>
      </c>
      <c r="H116" t="s">
        <v>13</v>
      </c>
      <c r="I116" t="str">
        <f t="shared" si="6"/>
        <v>BSJM</v>
      </c>
    </row>
    <row r="117" spans="1:9" x14ac:dyDescent="0.4">
      <c r="A117" t="str">
        <f t="shared" si="5"/>
        <v>HYEM</v>
      </c>
      <c r="B117" t="s">
        <v>566</v>
      </c>
      <c r="C117">
        <v>837759948.73046875</v>
      </c>
      <c r="D117">
        <v>0.25273799494524968</v>
      </c>
      <c r="E117">
        <f t="shared" si="4"/>
        <v>837759948.73046875</v>
      </c>
      <c r="G117" t="s">
        <v>14</v>
      </c>
      <c r="H117" t="s">
        <v>13</v>
      </c>
      <c r="I117" t="str">
        <f t="shared" si="6"/>
        <v>HYEM</v>
      </c>
    </row>
    <row r="118" spans="1:9" x14ac:dyDescent="0.4">
      <c r="A118" t="str">
        <f t="shared" si="5"/>
        <v xml:space="preserve">PHB </v>
      </c>
      <c r="B118" t="s">
        <v>574</v>
      </c>
      <c r="C118">
        <v>831368957.51953125</v>
      </c>
      <c r="D118">
        <v>0.72426280393171538</v>
      </c>
      <c r="E118">
        <f t="shared" si="4"/>
        <v>831368957.51953125</v>
      </c>
      <c r="G118" t="s">
        <v>14</v>
      </c>
      <c r="H118" t="s">
        <v>13</v>
      </c>
      <c r="I118" t="str">
        <f t="shared" si="6"/>
        <v xml:space="preserve">PHB </v>
      </c>
    </row>
    <row r="119" spans="1:9" x14ac:dyDescent="0.4">
      <c r="A119" t="str">
        <f t="shared" si="5"/>
        <v>IGHG</v>
      </c>
      <c r="B119" t="s">
        <v>582</v>
      </c>
      <c r="C119">
        <v>809093322.75390625</v>
      </c>
      <c r="D119">
        <v>0.49914619729411497</v>
      </c>
      <c r="E119">
        <f t="shared" si="4"/>
        <v>809093322.75390625</v>
      </c>
      <c r="G119" t="s">
        <v>14</v>
      </c>
      <c r="H119" t="s">
        <v>13</v>
      </c>
      <c r="I119" t="str">
        <f t="shared" si="6"/>
        <v>IGHG</v>
      </c>
    </row>
    <row r="120" spans="1:9" x14ac:dyDescent="0.4">
      <c r="A120" t="str">
        <f t="shared" si="5"/>
        <v>CORP</v>
      </c>
      <c r="B120" t="s">
        <v>590</v>
      </c>
      <c r="C120">
        <v>789569519.04296875</v>
      </c>
      <c r="D120">
        <v>1.8458925538571536</v>
      </c>
      <c r="E120">
        <f t="shared" si="4"/>
        <v>789569519.04296875</v>
      </c>
      <c r="G120" t="s">
        <v>14</v>
      </c>
      <c r="H120" t="s">
        <v>13</v>
      </c>
      <c r="I120" t="str">
        <f t="shared" si="6"/>
        <v>CORP</v>
      </c>
    </row>
    <row r="121" spans="1:9" x14ac:dyDescent="0.4">
      <c r="A121" t="str">
        <f t="shared" si="5"/>
        <v>GIGB</v>
      </c>
      <c r="B121" t="s">
        <v>597</v>
      </c>
      <c r="C121">
        <v>758788513.18359375</v>
      </c>
      <c r="D121">
        <v>2.2022811011592816</v>
      </c>
      <c r="E121">
        <f t="shared" si="4"/>
        <v>758788513.18359375</v>
      </c>
      <c r="G121" t="s">
        <v>14</v>
      </c>
      <c r="H121" t="s">
        <v>13</v>
      </c>
      <c r="I121" t="str">
        <f t="shared" si="6"/>
        <v>GIGB</v>
      </c>
    </row>
    <row r="122" spans="1:9" x14ac:dyDescent="0.4">
      <c r="A122" t="str">
        <f t="shared" si="5"/>
        <v>SUSC</v>
      </c>
      <c r="B122" t="s">
        <v>605</v>
      </c>
      <c r="C122">
        <v>755554992.67578125</v>
      </c>
      <c r="D122">
        <v>2.0540340488527007</v>
      </c>
      <c r="E122">
        <f t="shared" si="4"/>
        <v>755554992.67578125</v>
      </c>
      <c r="G122" t="s">
        <v>14</v>
      </c>
      <c r="H122" t="s">
        <v>13</v>
      </c>
      <c r="I122" t="str">
        <f t="shared" si="6"/>
        <v>SUSC</v>
      </c>
    </row>
    <row r="123" spans="1:9" x14ac:dyDescent="0.4">
      <c r="A123" t="str">
        <f t="shared" si="5"/>
        <v>IBDR</v>
      </c>
      <c r="B123" t="s">
        <v>611</v>
      </c>
      <c r="C123">
        <v>741513488.76953125</v>
      </c>
      <c r="D123">
        <v>3.7707390648573015E-2</v>
      </c>
      <c r="E123">
        <f t="shared" si="4"/>
        <v>741513488.76953125</v>
      </c>
      <c r="G123" t="s">
        <v>14</v>
      </c>
      <c r="H123" t="s">
        <v>13</v>
      </c>
      <c r="I123" t="str">
        <f t="shared" si="6"/>
        <v>IBDR</v>
      </c>
    </row>
    <row r="124" spans="1:9" x14ac:dyDescent="0.4">
      <c r="A124" t="str">
        <f t="shared" si="5"/>
        <v xml:space="preserve">VTC </v>
      </c>
      <c r="B124" t="s">
        <v>617</v>
      </c>
      <c r="C124">
        <v>714614990.234375</v>
      </c>
      <c r="D124">
        <v>2.0806604562949684</v>
      </c>
      <c r="E124">
        <f t="shared" si="4"/>
        <v>714614990.234375</v>
      </c>
      <c r="G124" t="s">
        <v>14</v>
      </c>
      <c r="H124" t="s">
        <v>13</v>
      </c>
      <c r="I124" t="str">
        <f t="shared" si="6"/>
        <v xml:space="preserve">VTC </v>
      </c>
    </row>
    <row r="125" spans="1:9" x14ac:dyDescent="0.4">
      <c r="A125" t="str">
        <f t="shared" si="5"/>
        <v>BSJL</v>
      </c>
      <c r="B125" t="s">
        <v>624</v>
      </c>
      <c r="C125">
        <v>658658020.01953125</v>
      </c>
      <c r="D125">
        <v>-0.10843634786379779</v>
      </c>
      <c r="E125">
        <f t="shared" si="4"/>
        <v>658658020.01953125</v>
      </c>
      <c r="G125" t="s">
        <v>14</v>
      </c>
      <c r="H125" t="s">
        <v>13</v>
      </c>
      <c r="I125" t="str">
        <f t="shared" si="6"/>
        <v>BSJL</v>
      </c>
    </row>
    <row r="126" spans="1:9" x14ac:dyDescent="0.4">
      <c r="A126" t="str">
        <f t="shared" si="5"/>
        <v>LQDH</v>
      </c>
      <c r="B126" t="s">
        <v>630</v>
      </c>
      <c r="C126">
        <v>631457336.42578125</v>
      </c>
      <c r="D126">
        <v>1.0889488209782809</v>
      </c>
      <c r="E126">
        <f t="shared" si="4"/>
        <v>631457336.42578125</v>
      </c>
      <c r="G126" t="s">
        <v>14</v>
      </c>
      <c r="H126" t="s">
        <v>13</v>
      </c>
      <c r="I126" t="str">
        <f t="shared" si="6"/>
        <v>LQDH</v>
      </c>
    </row>
    <row r="127" spans="1:9" x14ac:dyDescent="0.4">
      <c r="A127" t="str">
        <f t="shared" si="5"/>
        <v>BSJN</v>
      </c>
      <c r="B127" t="s">
        <v>635</v>
      </c>
      <c r="C127">
        <v>623280029.296875</v>
      </c>
      <c r="D127">
        <v>0.63291139240506378</v>
      </c>
      <c r="E127">
        <f t="shared" si="4"/>
        <v>623280029.296875</v>
      </c>
      <c r="G127" t="s">
        <v>14</v>
      </c>
      <c r="H127" t="s">
        <v>13</v>
      </c>
      <c r="I127" t="str">
        <f t="shared" si="6"/>
        <v>BSJN</v>
      </c>
    </row>
    <row r="128" spans="1:9" x14ac:dyDescent="0.4">
      <c r="A128" t="str">
        <f t="shared" si="5"/>
        <v>SCHJ</v>
      </c>
      <c r="B128" t="s">
        <v>640</v>
      </c>
      <c r="C128">
        <v>605890502.9296875</v>
      </c>
      <c r="D128">
        <v>0</v>
      </c>
      <c r="E128">
        <f t="shared" si="4"/>
        <v>605890502.9296875</v>
      </c>
      <c r="G128" t="s">
        <v>14</v>
      </c>
      <c r="H128" t="s">
        <v>13</v>
      </c>
      <c r="I128" t="str">
        <f t="shared" si="6"/>
        <v>SCHJ</v>
      </c>
    </row>
    <row r="129" spans="1:9" x14ac:dyDescent="0.4">
      <c r="A129" t="str">
        <f t="shared" si="5"/>
        <v>FLTR</v>
      </c>
      <c r="B129" t="s">
        <v>646</v>
      </c>
      <c r="C129">
        <v>602299987.79296875</v>
      </c>
      <c r="D129">
        <v>1.9719976336024472E-2</v>
      </c>
      <c r="E129">
        <f t="shared" si="4"/>
        <v>602299987.79296875</v>
      </c>
      <c r="G129" t="s">
        <v>14</v>
      </c>
      <c r="H129" t="s">
        <v>13</v>
      </c>
      <c r="I129" t="str">
        <f t="shared" si="6"/>
        <v>FLTR</v>
      </c>
    </row>
    <row r="130" spans="1:9" x14ac:dyDescent="0.4">
      <c r="A130" t="str">
        <f t="shared" si="5"/>
        <v>HYDW</v>
      </c>
      <c r="B130" t="s">
        <v>652</v>
      </c>
      <c r="C130">
        <v>541772094.7265625</v>
      </c>
      <c r="D130">
        <v>0.80993746279324275</v>
      </c>
      <c r="E130">
        <f t="shared" ref="E130:E193" si="8">C130</f>
        <v>541772094.7265625</v>
      </c>
      <c r="G130" t="s">
        <v>14</v>
      </c>
      <c r="H130" t="s">
        <v>13</v>
      </c>
      <c r="I130" t="str">
        <f t="shared" si="6"/>
        <v>HYDW</v>
      </c>
    </row>
    <row r="131" spans="1:9" x14ac:dyDescent="0.4">
      <c r="A131" t="str">
        <f t="shared" ref="A131:A194" si="9">LEFT(B131, 4)</f>
        <v>BSCQ</v>
      </c>
      <c r="B131" t="s">
        <v>657</v>
      </c>
      <c r="C131">
        <v>535723510.7421875</v>
      </c>
      <c r="D131">
        <v>0.16294227188082003</v>
      </c>
      <c r="E131">
        <f t="shared" si="8"/>
        <v>535723510.7421875</v>
      </c>
      <c r="G131" t="s">
        <v>14</v>
      </c>
      <c r="H131" t="s">
        <v>13</v>
      </c>
      <c r="I131" t="str">
        <f t="shared" si="6"/>
        <v>BSCQ</v>
      </c>
    </row>
    <row r="132" spans="1:9" x14ac:dyDescent="0.4">
      <c r="A132" t="str">
        <f t="shared" si="9"/>
        <v>IG U</v>
      </c>
      <c r="B132" t="s">
        <v>662</v>
      </c>
      <c r="C132">
        <v>477710540.77148438</v>
      </c>
      <c r="D132">
        <v>1.9912776215039469</v>
      </c>
      <c r="E132">
        <f t="shared" si="8"/>
        <v>477710540.77148438</v>
      </c>
      <c r="G132" t="s">
        <v>14</v>
      </c>
      <c r="H132" t="s">
        <v>13</v>
      </c>
      <c r="I132" t="str">
        <f t="shared" ref="I132:I195" si="10">A132</f>
        <v>IG U</v>
      </c>
    </row>
    <row r="133" spans="1:9" x14ac:dyDescent="0.4">
      <c r="A133" t="str">
        <f t="shared" si="9"/>
        <v>IBDS</v>
      </c>
      <c r="B133" t="s">
        <v>667</v>
      </c>
      <c r="C133">
        <v>472324981.68945313</v>
      </c>
      <c r="D133">
        <v>0.26002971768200867</v>
      </c>
      <c r="E133">
        <f t="shared" si="8"/>
        <v>472324981.68945313</v>
      </c>
      <c r="G133" t="s">
        <v>14</v>
      </c>
      <c r="H133" t="s">
        <v>13</v>
      </c>
      <c r="I133" t="str">
        <f t="shared" si="10"/>
        <v>IBDS</v>
      </c>
    </row>
    <row r="134" spans="1:9" x14ac:dyDescent="0.4">
      <c r="A134" t="str">
        <f t="shared" si="9"/>
        <v>EMHY</v>
      </c>
      <c r="B134" t="s">
        <v>672</v>
      </c>
      <c r="C134">
        <v>434197509.765625</v>
      </c>
      <c r="D134">
        <v>0.80035993039580478</v>
      </c>
      <c r="E134">
        <f t="shared" si="8"/>
        <v>434197509.765625</v>
      </c>
      <c r="G134" t="s">
        <v>14</v>
      </c>
      <c r="H134" t="s">
        <v>13</v>
      </c>
      <c r="I134" t="str">
        <f t="shared" si="10"/>
        <v>EMHY</v>
      </c>
    </row>
    <row r="135" spans="1:9" x14ac:dyDescent="0.4">
      <c r="A135" t="str">
        <f t="shared" si="9"/>
        <v>CEMB</v>
      </c>
      <c r="B135" t="s">
        <v>677</v>
      </c>
      <c r="C135">
        <v>431970001.22070313</v>
      </c>
      <c r="D135">
        <v>0.63424947145877042</v>
      </c>
      <c r="E135">
        <f t="shared" si="8"/>
        <v>431970001.22070313</v>
      </c>
      <c r="G135" t="s">
        <v>14</v>
      </c>
      <c r="H135" t="s">
        <v>13</v>
      </c>
      <c r="I135" t="str">
        <f t="shared" si="10"/>
        <v>CEMB</v>
      </c>
    </row>
    <row r="136" spans="1:9" x14ac:dyDescent="0.4">
      <c r="A136" t="str">
        <f t="shared" si="9"/>
        <v>SPHY</v>
      </c>
      <c r="B136" t="s">
        <v>682</v>
      </c>
      <c r="C136">
        <v>400949981.68945313</v>
      </c>
      <c r="D136">
        <v>1.0204081632653046</v>
      </c>
      <c r="E136">
        <f t="shared" si="8"/>
        <v>400949981.68945313</v>
      </c>
      <c r="G136" t="s">
        <v>14</v>
      </c>
      <c r="H136" t="s">
        <v>13</v>
      </c>
      <c r="I136" t="str">
        <f t="shared" si="10"/>
        <v>SPHY</v>
      </c>
    </row>
    <row r="137" spans="1:9" x14ac:dyDescent="0.4">
      <c r="A137" t="str">
        <f t="shared" si="9"/>
        <v>FLHY</v>
      </c>
      <c r="B137" t="s">
        <v>687</v>
      </c>
      <c r="C137">
        <v>358257598.87695313</v>
      </c>
      <c r="D137">
        <v>0.98021308980213107</v>
      </c>
      <c r="E137">
        <f t="shared" si="8"/>
        <v>358257598.87695313</v>
      </c>
      <c r="G137" t="s">
        <v>14</v>
      </c>
      <c r="H137" t="s">
        <v>13</v>
      </c>
      <c r="I137" t="str">
        <f t="shared" si="10"/>
        <v>FLHY</v>
      </c>
    </row>
    <row r="138" spans="1:9" x14ac:dyDescent="0.4">
      <c r="A138" t="str">
        <f t="shared" si="9"/>
        <v>SPBO</v>
      </c>
      <c r="B138" t="s">
        <v>692</v>
      </c>
      <c r="C138">
        <v>346917022.70507813</v>
      </c>
      <c r="D138">
        <v>2.0603320872815747</v>
      </c>
      <c r="E138">
        <f t="shared" si="8"/>
        <v>346917022.70507813</v>
      </c>
      <c r="G138" t="s">
        <v>14</v>
      </c>
      <c r="H138" t="s">
        <v>13</v>
      </c>
      <c r="I138" t="str">
        <f t="shared" si="10"/>
        <v>SPBO</v>
      </c>
    </row>
    <row r="139" spans="1:9" x14ac:dyDescent="0.4">
      <c r="A139" t="str">
        <f t="shared" si="9"/>
        <v>BSCR</v>
      </c>
      <c r="B139" t="s">
        <v>697</v>
      </c>
      <c r="C139">
        <v>334840515.13671875</v>
      </c>
      <c r="D139">
        <v>0.29789184234647698</v>
      </c>
      <c r="E139">
        <f t="shared" si="8"/>
        <v>334840515.13671875</v>
      </c>
      <c r="G139" t="s">
        <v>14</v>
      </c>
      <c r="H139" t="s">
        <v>13</v>
      </c>
      <c r="I139" t="str">
        <f t="shared" si="10"/>
        <v>BSCR</v>
      </c>
    </row>
    <row r="140" spans="1:9" x14ac:dyDescent="0.4">
      <c r="A140" t="str">
        <f t="shared" si="9"/>
        <v>SCHI</v>
      </c>
      <c r="B140" t="s">
        <v>702</v>
      </c>
      <c r="C140">
        <v>316173004.15039063</v>
      </c>
      <c r="D140">
        <v>1.0751565156341589</v>
      </c>
      <c r="E140">
        <f t="shared" si="8"/>
        <v>316173004.15039063</v>
      </c>
      <c r="G140" t="s">
        <v>14</v>
      </c>
      <c r="H140" t="s">
        <v>13</v>
      </c>
      <c r="I140" t="str">
        <f t="shared" si="10"/>
        <v>SCHI</v>
      </c>
    </row>
    <row r="141" spans="1:9" x14ac:dyDescent="0.4">
      <c r="A141" t="str">
        <f t="shared" si="9"/>
        <v>BSJO</v>
      </c>
      <c r="B141" t="s">
        <v>707</v>
      </c>
      <c r="C141">
        <v>309345001.22070313</v>
      </c>
      <c r="D141">
        <v>0.76121794871793957</v>
      </c>
      <c r="E141">
        <f t="shared" si="8"/>
        <v>309345001.22070313</v>
      </c>
      <c r="G141" t="s">
        <v>14</v>
      </c>
      <c r="H141" t="s">
        <v>13</v>
      </c>
      <c r="I141" t="str">
        <f t="shared" si="10"/>
        <v>BSJO</v>
      </c>
    </row>
    <row r="142" spans="1:9" x14ac:dyDescent="0.4">
      <c r="A142" t="str">
        <f t="shared" si="9"/>
        <v>SKOR</v>
      </c>
      <c r="B142" t="s">
        <v>712</v>
      </c>
      <c r="C142">
        <v>304967285.15625</v>
      </c>
      <c r="D142">
        <v>0.39337859202083308</v>
      </c>
      <c r="E142">
        <f t="shared" si="8"/>
        <v>304967285.15625</v>
      </c>
      <c r="G142" t="s">
        <v>14</v>
      </c>
      <c r="H142" t="s">
        <v>13</v>
      </c>
      <c r="I142" t="str">
        <f t="shared" si="10"/>
        <v>SKOR</v>
      </c>
    </row>
    <row r="143" spans="1:9" x14ac:dyDescent="0.4">
      <c r="A143" t="str">
        <f t="shared" si="9"/>
        <v>FCOR</v>
      </c>
      <c r="B143" t="s">
        <v>715</v>
      </c>
      <c r="C143">
        <v>291480010.98632813</v>
      </c>
      <c r="D143">
        <v>1.9065257253406322</v>
      </c>
      <c r="E143">
        <f t="shared" si="8"/>
        <v>291480010.98632813</v>
      </c>
      <c r="G143" t="s">
        <v>14</v>
      </c>
      <c r="H143" t="s">
        <v>13</v>
      </c>
      <c r="I143" t="str">
        <f t="shared" si="10"/>
        <v>FCOR</v>
      </c>
    </row>
    <row r="144" spans="1:9" x14ac:dyDescent="0.4">
      <c r="A144" t="str">
        <f t="shared" si="9"/>
        <v>BSCS</v>
      </c>
      <c r="B144" t="s">
        <v>720</v>
      </c>
      <c r="C144">
        <v>290052032.47070313</v>
      </c>
      <c r="D144">
        <v>1.1423550087873375</v>
      </c>
      <c r="E144">
        <f t="shared" si="8"/>
        <v>290052032.47070313</v>
      </c>
      <c r="G144" t="s">
        <v>14</v>
      </c>
      <c r="H144" t="s">
        <v>13</v>
      </c>
      <c r="I144" t="str">
        <f t="shared" si="10"/>
        <v>BSCS</v>
      </c>
    </row>
    <row r="145" spans="1:9" x14ac:dyDescent="0.4">
      <c r="A145" t="str">
        <f t="shared" si="9"/>
        <v>BSJP</v>
      </c>
      <c r="B145" t="s">
        <v>724</v>
      </c>
      <c r="C145">
        <v>266975982.66601563</v>
      </c>
      <c r="D145">
        <v>0.61050061050060467</v>
      </c>
      <c r="E145">
        <f t="shared" si="8"/>
        <v>266975982.66601563</v>
      </c>
      <c r="G145" t="s">
        <v>14</v>
      </c>
      <c r="H145" t="s">
        <v>13</v>
      </c>
      <c r="I145" t="str">
        <f t="shared" si="10"/>
        <v>BSJP</v>
      </c>
    </row>
    <row r="146" spans="1:9" x14ac:dyDescent="0.4">
      <c r="A146" t="str">
        <f t="shared" si="9"/>
        <v>IBDT</v>
      </c>
      <c r="B146" t="s">
        <v>728</v>
      </c>
      <c r="C146">
        <v>266511016.84570313</v>
      </c>
      <c r="D146">
        <v>1.059277446509995</v>
      </c>
      <c r="E146">
        <f t="shared" si="8"/>
        <v>266511016.84570313</v>
      </c>
      <c r="G146" t="s">
        <v>14</v>
      </c>
      <c r="H146" t="s">
        <v>13</v>
      </c>
      <c r="I146" t="str">
        <f t="shared" si="10"/>
        <v>IBDT</v>
      </c>
    </row>
    <row r="147" spans="1:9" x14ac:dyDescent="0.4">
      <c r="A147" t="str">
        <f t="shared" si="9"/>
        <v>FDHY</v>
      </c>
      <c r="B147" t="s">
        <v>732</v>
      </c>
      <c r="C147">
        <v>253662506.10351563</v>
      </c>
      <c r="D147">
        <v>1.022364448825603</v>
      </c>
      <c r="E147">
        <f t="shared" si="8"/>
        <v>253662506.10351563</v>
      </c>
      <c r="G147" t="s">
        <v>14</v>
      </c>
      <c r="H147" t="s">
        <v>13</v>
      </c>
      <c r="I147" t="str">
        <f t="shared" si="10"/>
        <v>FDHY</v>
      </c>
    </row>
    <row r="148" spans="1:9" x14ac:dyDescent="0.4">
      <c r="A148" t="str">
        <f t="shared" si="9"/>
        <v>HYGV</v>
      </c>
      <c r="B148" t="s">
        <v>736</v>
      </c>
      <c r="C148">
        <v>249200057.98339844</v>
      </c>
      <c r="D148">
        <v>1.1232307492533498</v>
      </c>
      <c r="E148">
        <f t="shared" si="8"/>
        <v>249200057.98339844</v>
      </c>
      <c r="G148" t="s">
        <v>14</v>
      </c>
      <c r="H148" t="s">
        <v>13</v>
      </c>
      <c r="I148" t="str">
        <f t="shared" si="10"/>
        <v>HYGV</v>
      </c>
    </row>
    <row r="149" spans="1:9" x14ac:dyDescent="0.4">
      <c r="A149" t="str">
        <f t="shared" si="9"/>
        <v>PGHY</v>
      </c>
      <c r="B149" t="s">
        <v>740</v>
      </c>
      <c r="C149">
        <v>242597259.52148438</v>
      </c>
      <c r="D149">
        <v>0.15822784810126644</v>
      </c>
      <c r="E149">
        <f t="shared" si="8"/>
        <v>242597259.52148438</v>
      </c>
      <c r="G149" t="s">
        <v>14</v>
      </c>
      <c r="H149" t="s">
        <v>13</v>
      </c>
      <c r="I149" t="str">
        <f t="shared" si="10"/>
        <v>PGHY</v>
      </c>
    </row>
    <row r="150" spans="1:9" x14ac:dyDescent="0.4">
      <c r="A150" t="str">
        <f t="shared" si="9"/>
        <v>IBND</v>
      </c>
      <c r="B150" t="s">
        <v>744</v>
      </c>
      <c r="C150">
        <v>233024002.07519531</v>
      </c>
      <c r="D150">
        <v>-1.3279132791327968</v>
      </c>
      <c r="E150">
        <f t="shared" si="8"/>
        <v>233024002.07519531</v>
      </c>
      <c r="G150" t="s">
        <v>14</v>
      </c>
      <c r="H150" t="s">
        <v>13</v>
      </c>
      <c r="I150" t="str">
        <f t="shared" si="10"/>
        <v>IBND</v>
      </c>
    </row>
    <row r="151" spans="1:9" x14ac:dyDescent="0.4">
      <c r="A151" t="str">
        <f t="shared" si="9"/>
        <v xml:space="preserve">IBD </v>
      </c>
      <c r="B151" t="s">
        <v>747</v>
      </c>
      <c r="C151">
        <v>199462005.61523438</v>
      </c>
      <c r="D151">
        <v>0.86471944657955968</v>
      </c>
      <c r="E151">
        <f t="shared" si="8"/>
        <v>199462005.61523438</v>
      </c>
      <c r="G151" t="s">
        <v>14</v>
      </c>
      <c r="H151" t="s">
        <v>13</v>
      </c>
      <c r="I151" t="str">
        <f t="shared" si="10"/>
        <v xml:space="preserve">IBD </v>
      </c>
    </row>
    <row r="152" spans="1:9" x14ac:dyDescent="0.4">
      <c r="A152" t="str">
        <f t="shared" si="9"/>
        <v>GHYB</v>
      </c>
      <c r="B152" t="s">
        <v>750</v>
      </c>
      <c r="C152">
        <v>197468399.04785156</v>
      </c>
      <c r="D152">
        <v>0.68882175226585851</v>
      </c>
      <c r="E152">
        <f t="shared" si="8"/>
        <v>197468399.04785156</v>
      </c>
      <c r="G152" t="s">
        <v>14</v>
      </c>
      <c r="H152" t="s">
        <v>13</v>
      </c>
      <c r="I152" t="str">
        <f t="shared" si="10"/>
        <v>GHYB</v>
      </c>
    </row>
    <row r="153" spans="1:9" x14ac:dyDescent="0.4">
      <c r="A153" t="str">
        <f t="shared" si="9"/>
        <v>GHYG</v>
      </c>
      <c r="B153" t="s">
        <v>753</v>
      </c>
      <c r="C153">
        <v>196988998.41308594</v>
      </c>
      <c r="D153">
        <v>-0.27601293588523756</v>
      </c>
      <c r="E153">
        <f t="shared" si="8"/>
        <v>196988998.41308594</v>
      </c>
      <c r="G153" t="s">
        <v>14</v>
      </c>
      <c r="H153" t="s">
        <v>13</v>
      </c>
      <c r="I153" t="str">
        <f t="shared" si="10"/>
        <v>GHYG</v>
      </c>
    </row>
    <row r="154" spans="1:9" x14ac:dyDescent="0.4">
      <c r="A154" t="str">
        <f t="shared" si="9"/>
        <v>VCEB</v>
      </c>
      <c r="B154" t="s">
        <v>755</v>
      </c>
      <c r="C154">
        <v>170358932.49511719</v>
      </c>
      <c r="D154">
        <v>1.9673733480176288</v>
      </c>
      <c r="E154">
        <f t="shared" si="8"/>
        <v>170358932.49511719</v>
      </c>
      <c r="G154" t="s">
        <v>14</v>
      </c>
      <c r="H154" t="s">
        <v>13</v>
      </c>
      <c r="I154" t="str">
        <f t="shared" si="10"/>
        <v>VCEB</v>
      </c>
    </row>
    <row r="155" spans="1:9" x14ac:dyDescent="0.4">
      <c r="A155" t="str">
        <f t="shared" si="9"/>
        <v>IGEB</v>
      </c>
      <c r="B155" t="s">
        <v>758</v>
      </c>
      <c r="C155">
        <v>158356002.80761719</v>
      </c>
      <c r="D155">
        <v>1.4060454475901947</v>
      </c>
      <c r="E155">
        <f t="shared" si="8"/>
        <v>158356002.80761719</v>
      </c>
      <c r="G155" t="s">
        <v>14</v>
      </c>
      <c r="H155" t="s">
        <v>13</v>
      </c>
      <c r="I155" t="str">
        <f t="shared" si="10"/>
        <v>IGEB</v>
      </c>
    </row>
    <row r="156" spans="1:9" x14ac:dyDescent="0.4">
      <c r="A156" t="str">
        <f t="shared" si="9"/>
        <v>WFHY</v>
      </c>
      <c r="B156" t="s">
        <v>760</v>
      </c>
      <c r="C156">
        <v>157761001.58691406</v>
      </c>
      <c r="D156">
        <v>1.0122935074913579</v>
      </c>
      <c r="E156">
        <f t="shared" si="8"/>
        <v>157761001.58691406</v>
      </c>
      <c r="G156" t="s">
        <v>14</v>
      </c>
      <c r="H156" t="s">
        <v>13</v>
      </c>
      <c r="I156" t="str">
        <f t="shared" si="10"/>
        <v>WFHY</v>
      </c>
    </row>
    <row r="157" spans="1:9" x14ac:dyDescent="0.4">
      <c r="A157" t="str">
        <f t="shared" si="9"/>
        <v>HYZD</v>
      </c>
      <c r="B157" t="s">
        <v>762</v>
      </c>
      <c r="C157">
        <v>153180007.93457031</v>
      </c>
      <c r="D157">
        <v>0.63463281958295814</v>
      </c>
      <c r="E157">
        <f t="shared" si="8"/>
        <v>153180007.93457031</v>
      </c>
      <c r="G157" t="s">
        <v>14</v>
      </c>
      <c r="H157" t="s">
        <v>13</v>
      </c>
      <c r="I157" t="str">
        <f t="shared" si="10"/>
        <v>HYZD</v>
      </c>
    </row>
    <row r="158" spans="1:9" x14ac:dyDescent="0.4">
      <c r="A158" t="str">
        <f t="shared" si="9"/>
        <v>KORP</v>
      </c>
      <c r="B158" t="s">
        <v>764</v>
      </c>
      <c r="C158">
        <v>151868362.42675781</v>
      </c>
      <c r="D158">
        <v>0.58833585276045386</v>
      </c>
      <c r="E158">
        <f t="shared" si="8"/>
        <v>151868362.42675781</v>
      </c>
      <c r="G158" t="s">
        <v>14</v>
      </c>
      <c r="H158" t="s">
        <v>13</v>
      </c>
      <c r="I158" t="str">
        <f t="shared" si="10"/>
        <v>KORP</v>
      </c>
    </row>
    <row r="159" spans="1:9" x14ac:dyDescent="0.4">
      <c r="A159" t="str">
        <f t="shared" si="9"/>
        <v>HYDB</v>
      </c>
      <c r="B159" t="s">
        <v>766</v>
      </c>
      <c r="C159">
        <v>137005004.8828125</v>
      </c>
      <c r="D159">
        <v>0.97498476586303695</v>
      </c>
      <c r="E159">
        <f t="shared" si="8"/>
        <v>137005004.8828125</v>
      </c>
      <c r="G159" t="s">
        <v>14</v>
      </c>
      <c r="H159" t="s">
        <v>13</v>
      </c>
      <c r="I159" t="str">
        <f t="shared" si="10"/>
        <v>HYDB</v>
      </c>
    </row>
    <row r="160" spans="1:9" x14ac:dyDescent="0.4">
      <c r="A160" t="str">
        <f t="shared" si="9"/>
        <v>HYBB</v>
      </c>
      <c r="B160" t="s">
        <v>768</v>
      </c>
      <c r="C160">
        <v>129981750.48828125</v>
      </c>
      <c r="D160">
        <v>1.1523256628353118</v>
      </c>
      <c r="E160">
        <f t="shared" si="8"/>
        <v>129981750.48828125</v>
      </c>
      <c r="G160" t="s">
        <v>14</v>
      </c>
      <c r="H160" t="s">
        <v>13</v>
      </c>
      <c r="I160" t="str">
        <f t="shared" si="10"/>
        <v>HYBB</v>
      </c>
    </row>
    <row r="161" spans="1:9" x14ac:dyDescent="0.4">
      <c r="A161" t="str">
        <f t="shared" si="9"/>
        <v>HYLD</v>
      </c>
      <c r="B161" t="s">
        <v>770</v>
      </c>
      <c r="C161">
        <v>129545257.56835938</v>
      </c>
      <c r="D161">
        <v>0.63300910915548991</v>
      </c>
      <c r="E161">
        <f t="shared" si="8"/>
        <v>129545257.56835938</v>
      </c>
      <c r="G161" t="s">
        <v>14</v>
      </c>
      <c r="H161" t="s">
        <v>13</v>
      </c>
      <c r="I161" t="str">
        <f t="shared" si="10"/>
        <v>HYLD</v>
      </c>
    </row>
    <row r="162" spans="1:9" x14ac:dyDescent="0.4">
      <c r="A162" t="str">
        <f t="shared" si="9"/>
        <v>EMTL</v>
      </c>
      <c r="B162" t="s">
        <v>772</v>
      </c>
      <c r="C162">
        <v>123068748.47412109</v>
      </c>
      <c r="D162">
        <v>0.89302754628156522</v>
      </c>
      <c r="E162">
        <f t="shared" si="8"/>
        <v>123068748.47412109</v>
      </c>
      <c r="G162" t="s">
        <v>14</v>
      </c>
      <c r="H162" t="s">
        <v>13</v>
      </c>
      <c r="I162" t="str">
        <f t="shared" si="10"/>
        <v>EMTL</v>
      </c>
    </row>
    <row r="163" spans="1:9" x14ac:dyDescent="0.4">
      <c r="A163" t="str">
        <f t="shared" si="9"/>
        <v>IBDU</v>
      </c>
      <c r="B163" t="s">
        <v>774</v>
      </c>
      <c r="C163">
        <v>122728004.45556641</v>
      </c>
      <c r="D163">
        <v>1.676829268292688</v>
      </c>
      <c r="E163">
        <f t="shared" si="8"/>
        <v>122728004.45556641</v>
      </c>
      <c r="G163" t="s">
        <v>14</v>
      </c>
      <c r="H163" t="s">
        <v>13</v>
      </c>
      <c r="I163" t="str">
        <f t="shared" si="10"/>
        <v>IBDU</v>
      </c>
    </row>
    <row r="164" spans="1:9" x14ac:dyDescent="0.4">
      <c r="A164" t="str">
        <f t="shared" si="9"/>
        <v>JAAA</v>
      </c>
      <c r="B164" t="s">
        <v>776</v>
      </c>
      <c r="C164">
        <v>121103996.27685547</v>
      </c>
      <c r="D164">
        <v>3.9651070578911832E-2</v>
      </c>
      <c r="E164">
        <f t="shared" si="8"/>
        <v>121103996.27685547</v>
      </c>
      <c r="G164" t="s">
        <v>14</v>
      </c>
      <c r="H164" t="s">
        <v>13</v>
      </c>
      <c r="I164" t="str">
        <f t="shared" si="10"/>
        <v>JAAA</v>
      </c>
    </row>
    <row r="165" spans="1:9" x14ac:dyDescent="0.4">
      <c r="A165" t="str">
        <f t="shared" si="9"/>
        <v>HYGH</v>
      </c>
      <c r="B165" t="s">
        <v>778</v>
      </c>
      <c r="C165">
        <v>118389602.66113281</v>
      </c>
      <c r="D165">
        <v>0.80069517720812289</v>
      </c>
      <c r="E165">
        <f t="shared" si="8"/>
        <v>118389602.66113281</v>
      </c>
      <c r="G165" t="s">
        <v>14</v>
      </c>
      <c r="H165" t="s">
        <v>13</v>
      </c>
      <c r="I165" t="str">
        <f t="shared" si="10"/>
        <v>HYGH</v>
      </c>
    </row>
    <row r="166" spans="1:9" x14ac:dyDescent="0.4">
      <c r="A166" t="str">
        <f t="shared" si="9"/>
        <v>HYXF</v>
      </c>
      <c r="B166" t="s">
        <v>780</v>
      </c>
      <c r="C166">
        <v>109713874.81689453</v>
      </c>
      <c r="D166">
        <v>0.95243064009367562</v>
      </c>
      <c r="E166">
        <f t="shared" si="8"/>
        <v>109713874.81689453</v>
      </c>
      <c r="G166" t="s">
        <v>14</v>
      </c>
      <c r="H166" t="s">
        <v>13</v>
      </c>
      <c r="I166" t="str">
        <f t="shared" si="10"/>
        <v>HYXF</v>
      </c>
    </row>
    <row r="167" spans="1:9" x14ac:dyDescent="0.4">
      <c r="A167" t="str">
        <f t="shared" si="9"/>
        <v xml:space="preserve">IHY </v>
      </c>
      <c r="B167" t="s">
        <v>782</v>
      </c>
      <c r="C167">
        <v>107981994.62890625</v>
      </c>
      <c r="D167">
        <v>-0.71442363390615449</v>
      </c>
      <c r="E167">
        <f t="shared" si="8"/>
        <v>107981994.62890625</v>
      </c>
      <c r="G167" t="s">
        <v>14</v>
      </c>
      <c r="H167" t="s">
        <v>13</v>
      </c>
      <c r="I167" t="str">
        <f t="shared" si="10"/>
        <v xml:space="preserve">IHY </v>
      </c>
    </row>
    <row r="168" spans="1:9" x14ac:dyDescent="0.4">
      <c r="A168" t="str">
        <f t="shared" si="9"/>
        <v>HYHG</v>
      </c>
      <c r="B168" t="s">
        <v>784</v>
      </c>
      <c r="C168">
        <v>108385437.01171875</v>
      </c>
      <c r="D168">
        <v>0.69246794871794615</v>
      </c>
      <c r="E168">
        <f t="shared" si="8"/>
        <v>108385437.01171875</v>
      </c>
      <c r="G168" t="s">
        <v>14</v>
      </c>
      <c r="H168" t="s">
        <v>13</v>
      </c>
      <c r="I168" t="str">
        <f t="shared" si="10"/>
        <v>HYHG</v>
      </c>
    </row>
    <row r="169" spans="1:9" x14ac:dyDescent="0.4">
      <c r="A169" t="str">
        <f t="shared" si="9"/>
        <v>PICB</v>
      </c>
      <c r="B169" t="s">
        <v>786</v>
      </c>
      <c r="C169">
        <v>108224998.47412109</v>
      </c>
      <c r="D169">
        <v>-1.1490368367691783</v>
      </c>
      <c r="E169">
        <f t="shared" si="8"/>
        <v>108224998.47412109</v>
      </c>
      <c r="G169" t="s">
        <v>14</v>
      </c>
      <c r="H169" t="s">
        <v>13</v>
      </c>
      <c r="I169" t="str">
        <f t="shared" si="10"/>
        <v>PICB</v>
      </c>
    </row>
    <row r="170" spans="1:9" x14ac:dyDescent="0.4">
      <c r="A170" t="str">
        <f t="shared" si="9"/>
        <v>BSCT</v>
      </c>
      <c r="B170" t="s">
        <v>788</v>
      </c>
      <c r="C170">
        <v>104940025.32958984</v>
      </c>
      <c r="D170">
        <v>1.6299137104506225</v>
      </c>
      <c r="E170">
        <f t="shared" si="8"/>
        <v>104940025.32958984</v>
      </c>
      <c r="G170" t="s">
        <v>14</v>
      </c>
      <c r="H170" t="s">
        <v>13</v>
      </c>
      <c r="I170" t="str">
        <f t="shared" si="10"/>
        <v>BSCT</v>
      </c>
    </row>
    <row r="171" spans="1:9" x14ac:dyDescent="0.4">
      <c r="A171" t="str">
        <f t="shared" si="9"/>
        <v>BSJQ</v>
      </c>
      <c r="B171" t="s">
        <v>790</v>
      </c>
      <c r="C171">
        <v>95478523.254394531</v>
      </c>
      <c r="D171">
        <v>0.80078124999999334</v>
      </c>
      <c r="E171">
        <f t="shared" si="8"/>
        <v>95478523.254394531</v>
      </c>
      <c r="G171" t="s">
        <v>14</v>
      </c>
      <c r="H171" t="s">
        <v>13</v>
      </c>
      <c r="I171" t="str">
        <f t="shared" si="10"/>
        <v>BSJQ</v>
      </c>
    </row>
    <row r="172" spans="1:9" x14ac:dyDescent="0.4">
      <c r="A172" t="str">
        <f t="shared" si="9"/>
        <v>NUHY</v>
      </c>
      <c r="B172" t="s">
        <v>792</v>
      </c>
      <c r="C172">
        <v>89065078.735351563</v>
      </c>
      <c r="D172">
        <v>0.32562854825629012</v>
      </c>
      <c r="E172">
        <f t="shared" si="8"/>
        <v>89065078.735351563</v>
      </c>
      <c r="G172" t="s">
        <v>14</v>
      </c>
      <c r="H172" t="s">
        <v>13</v>
      </c>
      <c r="I172" t="str">
        <f t="shared" si="10"/>
        <v>NUHY</v>
      </c>
    </row>
    <row r="173" spans="1:9" x14ac:dyDescent="0.4">
      <c r="A173" t="str">
        <f t="shared" si="9"/>
        <v>IBDV</v>
      </c>
      <c r="B173" t="s">
        <v>794</v>
      </c>
      <c r="C173">
        <v>88654998.779296875</v>
      </c>
      <c r="D173">
        <v>1.7878168060405499</v>
      </c>
      <c r="E173">
        <f t="shared" si="8"/>
        <v>88654998.779296875</v>
      </c>
      <c r="G173" t="s">
        <v>14</v>
      </c>
      <c r="H173" t="s">
        <v>13</v>
      </c>
      <c r="I173" t="str">
        <f t="shared" si="10"/>
        <v>IBDV</v>
      </c>
    </row>
    <row r="174" spans="1:9" x14ac:dyDescent="0.4">
      <c r="A174" t="str">
        <f t="shared" si="9"/>
        <v>LQDB</v>
      </c>
      <c r="B174" t="s">
        <v>796</v>
      </c>
      <c r="C174">
        <v>76669799.8046875</v>
      </c>
      <c r="D174">
        <v>1.8235858942025311</v>
      </c>
      <c r="E174">
        <f t="shared" si="8"/>
        <v>76669799.8046875</v>
      </c>
      <c r="G174" t="s">
        <v>14</v>
      </c>
      <c r="H174" t="s">
        <v>13</v>
      </c>
      <c r="I174" t="str">
        <f t="shared" si="10"/>
        <v>LQDB</v>
      </c>
    </row>
    <row r="175" spans="1:9" x14ac:dyDescent="0.4">
      <c r="A175" t="str">
        <f t="shared" si="9"/>
        <v>HYXU</v>
      </c>
      <c r="B175" t="s">
        <v>798</v>
      </c>
      <c r="C175">
        <v>73580261.23046875</v>
      </c>
      <c r="D175">
        <v>-1.3419882482338359</v>
      </c>
      <c r="E175">
        <f t="shared" si="8"/>
        <v>73580261.23046875</v>
      </c>
      <c r="G175" t="s">
        <v>14</v>
      </c>
      <c r="H175" t="s">
        <v>13</v>
      </c>
      <c r="I175" t="str">
        <f t="shared" si="10"/>
        <v>HYXU</v>
      </c>
    </row>
    <row r="176" spans="1:9" x14ac:dyDescent="0.4">
      <c r="A176" t="str">
        <f t="shared" si="9"/>
        <v>IBDD</v>
      </c>
      <c r="B176" t="s">
        <v>800</v>
      </c>
      <c r="C176">
        <v>73088996.887207031</v>
      </c>
      <c r="D176">
        <v>-0.14754703061600571</v>
      </c>
      <c r="E176">
        <f t="shared" si="8"/>
        <v>73088996.887207031</v>
      </c>
      <c r="G176" t="s">
        <v>14</v>
      </c>
      <c r="H176" t="s">
        <v>13</v>
      </c>
      <c r="I176" t="str">
        <f t="shared" si="10"/>
        <v>IBDD</v>
      </c>
    </row>
    <row r="177" spans="1:9" x14ac:dyDescent="0.4">
      <c r="A177" t="str">
        <f t="shared" si="9"/>
        <v>SHYL</v>
      </c>
      <c r="B177" t="s">
        <v>802</v>
      </c>
      <c r="C177">
        <v>67130050.659179688</v>
      </c>
      <c r="D177">
        <v>0.61903263036407863</v>
      </c>
      <c r="E177">
        <f t="shared" si="8"/>
        <v>67130050.659179688</v>
      </c>
      <c r="G177" t="s">
        <v>14</v>
      </c>
      <c r="H177" t="s">
        <v>13</v>
      </c>
      <c r="I177" t="str">
        <f t="shared" si="10"/>
        <v>SHYL</v>
      </c>
    </row>
    <row r="178" spans="1:9" x14ac:dyDescent="0.4">
      <c r="A178" t="str">
        <f t="shared" si="9"/>
        <v>PHYL</v>
      </c>
      <c r="B178" t="s">
        <v>804</v>
      </c>
      <c r="C178">
        <v>60829002.380371094</v>
      </c>
      <c r="D178">
        <v>0.68359375000000278</v>
      </c>
      <c r="E178">
        <f t="shared" si="8"/>
        <v>60829002.380371094</v>
      </c>
      <c r="G178" t="s">
        <v>14</v>
      </c>
      <c r="H178" t="s">
        <v>13</v>
      </c>
      <c r="I178" t="str">
        <f t="shared" si="10"/>
        <v>PHYL</v>
      </c>
    </row>
    <row r="179" spans="1:9" x14ac:dyDescent="0.4">
      <c r="A179" t="str">
        <f t="shared" si="9"/>
        <v>LKOR</v>
      </c>
      <c r="B179" t="s">
        <v>806</v>
      </c>
      <c r="C179">
        <v>60076862.335205078</v>
      </c>
      <c r="D179">
        <v>4.6657851136001351</v>
      </c>
      <c r="E179">
        <f t="shared" si="8"/>
        <v>60076862.335205078</v>
      </c>
      <c r="G179" t="s">
        <v>14</v>
      </c>
      <c r="H179" t="s">
        <v>13</v>
      </c>
      <c r="I179" t="str">
        <f t="shared" si="10"/>
        <v>LKOR</v>
      </c>
    </row>
    <row r="180" spans="1:9" x14ac:dyDescent="0.4">
      <c r="A180" t="str">
        <f t="shared" si="9"/>
        <v>IBHC</v>
      </c>
      <c r="B180" t="s">
        <v>808</v>
      </c>
      <c r="C180">
        <v>56855998.992919922</v>
      </c>
      <c r="D180">
        <v>0.72241440428314285</v>
      </c>
      <c r="E180">
        <f t="shared" si="8"/>
        <v>56855998.992919922</v>
      </c>
      <c r="G180" t="s">
        <v>14</v>
      </c>
      <c r="H180" t="s">
        <v>13</v>
      </c>
      <c r="I180" t="str">
        <f t="shared" si="10"/>
        <v>IBHC</v>
      </c>
    </row>
    <row r="181" spans="1:9" x14ac:dyDescent="0.4">
      <c r="A181" t="str">
        <f t="shared" si="9"/>
        <v>JIGB</v>
      </c>
      <c r="B181" t="s">
        <v>810</v>
      </c>
      <c r="C181">
        <v>55790599.822998047</v>
      </c>
      <c r="D181">
        <v>2.1639329852826177</v>
      </c>
      <c r="E181">
        <f t="shared" si="8"/>
        <v>55790599.822998047</v>
      </c>
      <c r="G181" t="s">
        <v>14</v>
      </c>
      <c r="H181" t="s">
        <v>13</v>
      </c>
      <c r="I181" t="str">
        <f t="shared" si="10"/>
        <v>JIGB</v>
      </c>
    </row>
    <row r="182" spans="1:9" x14ac:dyDescent="0.4">
      <c r="A182" t="str">
        <f t="shared" si="9"/>
        <v xml:space="preserve">SJB </v>
      </c>
      <c r="B182" t="s">
        <v>812</v>
      </c>
      <c r="C182">
        <v>54209999.084472656</v>
      </c>
      <c r="D182">
        <v>-1.6866158868335077</v>
      </c>
      <c r="E182">
        <f t="shared" si="8"/>
        <v>54209999.084472656</v>
      </c>
      <c r="G182" t="s">
        <v>14</v>
      </c>
      <c r="H182" t="s">
        <v>13</v>
      </c>
      <c r="I182" t="str">
        <f t="shared" si="10"/>
        <v xml:space="preserve">SJB </v>
      </c>
    </row>
    <row r="183" spans="1:9" x14ac:dyDescent="0.4">
      <c r="A183" t="str">
        <f t="shared" si="9"/>
        <v>IBHB</v>
      </c>
      <c r="B183" t="s">
        <v>814</v>
      </c>
      <c r="C183">
        <v>53328659.057617188</v>
      </c>
      <c r="D183">
        <v>0.20793716411740393</v>
      </c>
      <c r="E183">
        <f t="shared" si="8"/>
        <v>53328659.057617188</v>
      </c>
      <c r="G183" t="s">
        <v>14</v>
      </c>
      <c r="H183" t="s">
        <v>13</v>
      </c>
      <c r="I183" t="str">
        <f t="shared" si="10"/>
        <v>IBHB</v>
      </c>
    </row>
    <row r="184" spans="1:9" x14ac:dyDescent="0.4">
      <c r="A184" t="str">
        <f t="shared" si="9"/>
        <v>EMCB</v>
      </c>
      <c r="B184" t="s">
        <v>816</v>
      </c>
      <c r="C184">
        <v>53521999.359130859</v>
      </c>
      <c r="D184">
        <v>0.96395087811962199</v>
      </c>
      <c r="E184">
        <f t="shared" si="8"/>
        <v>53521999.359130859</v>
      </c>
      <c r="G184" t="s">
        <v>14</v>
      </c>
      <c r="H184" t="s">
        <v>13</v>
      </c>
      <c r="I184" t="str">
        <f t="shared" si="10"/>
        <v>EMCB</v>
      </c>
    </row>
    <row r="185" spans="1:9" x14ac:dyDescent="0.4">
      <c r="A185" t="str">
        <f t="shared" si="9"/>
        <v>PFIG</v>
      </c>
      <c r="B185" t="s">
        <v>818</v>
      </c>
      <c r="C185">
        <v>51166999.816894531</v>
      </c>
      <c r="D185">
        <v>0.5038253405486024</v>
      </c>
      <c r="E185">
        <f t="shared" si="8"/>
        <v>51166999.816894531</v>
      </c>
      <c r="G185" t="s">
        <v>14</v>
      </c>
      <c r="H185" t="s">
        <v>13</v>
      </c>
      <c r="I185" t="str">
        <f t="shared" si="10"/>
        <v>PFIG</v>
      </c>
    </row>
    <row r="186" spans="1:9" x14ac:dyDescent="0.4">
      <c r="A186" t="str">
        <f t="shared" si="9"/>
        <v>WFIG</v>
      </c>
      <c r="B186" t="s">
        <v>820</v>
      </c>
      <c r="C186">
        <v>48797008.514404297</v>
      </c>
      <c r="D186">
        <v>3.0652163995255277</v>
      </c>
      <c r="E186">
        <f t="shared" si="8"/>
        <v>48797008.514404297</v>
      </c>
      <c r="G186" t="s">
        <v>14</v>
      </c>
      <c r="H186" t="s">
        <v>13</v>
      </c>
      <c r="I186" t="str">
        <f t="shared" si="10"/>
        <v>WFIG</v>
      </c>
    </row>
    <row r="187" spans="1:9" x14ac:dyDescent="0.4">
      <c r="A187" t="str">
        <f t="shared" si="9"/>
        <v>BKHY</v>
      </c>
      <c r="B187" t="s">
        <v>822</v>
      </c>
      <c r="C187">
        <v>45271522.521972656</v>
      </c>
      <c r="D187">
        <v>1.1198530449745985</v>
      </c>
      <c r="E187">
        <f t="shared" si="8"/>
        <v>45271522.521972656</v>
      </c>
      <c r="G187" t="s">
        <v>14</v>
      </c>
      <c r="H187" t="s">
        <v>13</v>
      </c>
      <c r="I187" t="str">
        <f t="shared" si="10"/>
        <v>BKHY</v>
      </c>
    </row>
    <row r="188" spans="1:9" x14ac:dyDescent="0.4">
      <c r="A188" t="str">
        <f t="shared" si="9"/>
        <v>IBHA</v>
      </c>
      <c r="B188" t="s">
        <v>824</v>
      </c>
      <c r="C188">
        <v>43497001.647949219</v>
      </c>
      <c r="D188">
        <v>-2.068680182044914E-2</v>
      </c>
      <c r="E188">
        <f t="shared" si="8"/>
        <v>43497001.647949219</v>
      </c>
      <c r="G188" t="s">
        <v>14</v>
      </c>
      <c r="H188" t="s">
        <v>13</v>
      </c>
      <c r="I188" t="str">
        <f t="shared" si="10"/>
        <v>IBHA</v>
      </c>
    </row>
    <row r="189" spans="1:9" x14ac:dyDescent="0.4">
      <c r="A189" t="str">
        <f t="shared" si="9"/>
        <v>IHYF</v>
      </c>
      <c r="B189" t="s">
        <v>826</v>
      </c>
      <c r="C189">
        <v>41208023.071289063</v>
      </c>
      <c r="D189">
        <v>0.74320359867004782</v>
      </c>
      <c r="E189">
        <f t="shared" si="8"/>
        <v>41208023.071289063</v>
      </c>
      <c r="G189" t="s">
        <v>14</v>
      </c>
      <c r="H189" t="s">
        <v>13</v>
      </c>
      <c r="I189" t="str">
        <f t="shared" si="10"/>
        <v>IHYF</v>
      </c>
    </row>
    <row r="190" spans="1:9" x14ac:dyDescent="0.4">
      <c r="A190" t="str">
        <f t="shared" si="9"/>
        <v>NUSA</v>
      </c>
      <c r="B190" t="s">
        <v>828</v>
      </c>
      <c r="C190">
        <v>40376480.102539063</v>
      </c>
      <c r="D190">
        <v>-0.19063816322898869</v>
      </c>
      <c r="E190">
        <f t="shared" si="8"/>
        <v>40376480.102539063</v>
      </c>
      <c r="G190" t="s">
        <v>14</v>
      </c>
      <c r="H190" t="s">
        <v>13</v>
      </c>
      <c r="I190" t="str">
        <f t="shared" si="10"/>
        <v>NUSA</v>
      </c>
    </row>
    <row r="191" spans="1:9" x14ac:dyDescent="0.4">
      <c r="A191" t="str">
        <f t="shared" si="9"/>
        <v>BSJR</v>
      </c>
      <c r="B191" t="s">
        <v>830</v>
      </c>
      <c r="C191">
        <v>38490024.566650391</v>
      </c>
      <c r="D191">
        <v>1.1032308904649375</v>
      </c>
      <c r="E191">
        <f t="shared" si="8"/>
        <v>38490024.566650391</v>
      </c>
      <c r="G191" t="s">
        <v>14</v>
      </c>
      <c r="H191" t="s">
        <v>13</v>
      </c>
      <c r="I191" t="str">
        <f t="shared" si="10"/>
        <v>BSJR</v>
      </c>
    </row>
    <row r="192" spans="1:9" x14ac:dyDescent="0.4">
      <c r="A192" t="str">
        <f t="shared" si="9"/>
        <v>HYLV</v>
      </c>
      <c r="B192" t="s">
        <v>832</v>
      </c>
      <c r="C192">
        <v>37658100.128173828</v>
      </c>
      <c r="D192">
        <v>1.1906489318823088</v>
      </c>
      <c r="E192">
        <f t="shared" si="8"/>
        <v>37658100.128173828</v>
      </c>
      <c r="G192" t="s">
        <v>14</v>
      </c>
      <c r="H192" t="s">
        <v>13</v>
      </c>
      <c r="I192" t="str">
        <f t="shared" si="10"/>
        <v>HYLV</v>
      </c>
    </row>
    <row r="193" spans="1:9" x14ac:dyDescent="0.4">
      <c r="A193" t="str">
        <f t="shared" si="9"/>
        <v>SPXB</v>
      </c>
      <c r="B193" t="s">
        <v>834</v>
      </c>
      <c r="C193">
        <v>36600250.244140625</v>
      </c>
      <c r="D193">
        <v>2.6601772254721729</v>
      </c>
      <c r="E193">
        <f t="shared" si="8"/>
        <v>36600250.244140625</v>
      </c>
      <c r="G193" t="s">
        <v>14</v>
      </c>
      <c r="H193" t="s">
        <v>13</v>
      </c>
      <c r="I193" t="str">
        <f t="shared" si="10"/>
        <v>SPXB</v>
      </c>
    </row>
    <row r="194" spans="1:9" x14ac:dyDescent="0.4">
      <c r="A194" t="str">
        <f t="shared" si="9"/>
        <v>IBHD</v>
      </c>
      <c r="B194" t="s">
        <v>836</v>
      </c>
      <c r="C194">
        <v>34639499.664306641</v>
      </c>
      <c r="D194">
        <v>0.87451076320939758</v>
      </c>
      <c r="E194">
        <f t="shared" ref="E194:E217" si="11">C194</f>
        <v>34639499.664306641</v>
      </c>
      <c r="G194" t="s">
        <v>14</v>
      </c>
      <c r="H194" t="s">
        <v>13</v>
      </c>
      <c r="I194" t="str">
        <f t="shared" si="10"/>
        <v>IBHD</v>
      </c>
    </row>
    <row r="195" spans="1:9" x14ac:dyDescent="0.4">
      <c r="A195" t="str">
        <f t="shared" ref="A195:A258" si="12">LEFT(B195, 4)</f>
        <v>LQDI</v>
      </c>
      <c r="B195" t="s">
        <v>838</v>
      </c>
      <c r="C195">
        <v>33662223.815917969</v>
      </c>
      <c r="D195">
        <v>1.2308235001175778</v>
      </c>
      <c r="E195">
        <f t="shared" si="11"/>
        <v>33662223.815917969</v>
      </c>
      <c r="G195" t="s">
        <v>14</v>
      </c>
      <c r="H195" t="s">
        <v>13</v>
      </c>
      <c r="I195" t="str">
        <f t="shared" si="10"/>
        <v>LQDI</v>
      </c>
    </row>
    <row r="196" spans="1:9" x14ac:dyDescent="0.4">
      <c r="A196" t="str">
        <f t="shared" si="12"/>
        <v xml:space="preserve">UJB </v>
      </c>
      <c r="B196" t="s">
        <v>840</v>
      </c>
      <c r="C196">
        <v>32617519.378662109</v>
      </c>
      <c r="D196">
        <v>2.502764674142425</v>
      </c>
      <c r="E196">
        <f t="shared" si="11"/>
        <v>32617519.378662109</v>
      </c>
      <c r="G196" t="s">
        <v>14</v>
      </c>
      <c r="H196" t="s">
        <v>13</v>
      </c>
      <c r="I196" t="str">
        <f t="shared" ref="I196:I259" si="13">A196</f>
        <v xml:space="preserve">UJB </v>
      </c>
    </row>
    <row r="197" spans="1:9" x14ac:dyDescent="0.4">
      <c r="A197" t="str">
        <f t="shared" si="12"/>
        <v>IBCE</v>
      </c>
      <c r="B197" t="s">
        <v>842</v>
      </c>
      <c r="C197">
        <v>31006250.381469727</v>
      </c>
      <c r="D197">
        <v>-0.18108651911469498</v>
      </c>
      <c r="E197">
        <f t="shared" si="11"/>
        <v>31006250.381469727</v>
      </c>
      <c r="G197" t="s">
        <v>14</v>
      </c>
      <c r="H197" t="s">
        <v>13</v>
      </c>
      <c r="I197" t="str">
        <f t="shared" si="13"/>
        <v>IBCE</v>
      </c>
    </row>
    <row r="198" spans="1:9" x14ac:dyDescent="0.4">
      <c r="A198" t="str">
        <f t="shared" si="12"/>
        <v>SFIG</v>
      </c>
      <c r="B198" t="s">
        <v>844</v>
      </c>
      <c r="C198">
        <v>30896999.359130859</v>
      </c>
      <c r="D198">
        <v>1.0876024968234343E-2</v>
      </c>
      <c r="E198">
        <f t="shared" si="11"/>
        <v>30896999.359130859</v>
      </c>
      <c r="G198" t="s">
        <v>14</v>
      </c>
      <c r="H198" t="s">
        <v>13</v>
      </c>
      <c r="I198" t="str">
        <f t="shared" si="13"/>
        <v>SFIG</v>
      </c>
    </row>
    <row r="199" spans="1:9" x14ac:dyDescent="0.4">
      <c r="A199" t="str">
        <f t="shared" si="12"/>
        <v>IBHE</v>
      </c>
      <c r="B199" t="s">
        <v>846</v>
      </c>
      <c r="C199">
        <v>30152400.970458984</v>
      </c>
      <c r="D199">
        <v>0.69852160287263021</v>
      </c>
      <c r="E199">
        <f t="shared" si="11"/>
        <v>30152400.970458984</v>
      </c>
      <c r="G199" t="s">
        <v>14</v>
      </c>
      <c r="H199" t="s">
        <v>13</v>
      </c>
      <c r="I199" t="str">
        <f t="shared" si="13"/>
        <v>IBHE</v>
      </c>
    </row>
    <row r="200" spans="1:9" x14ac:dyDescent="0.4">
      <c r="A200" t="str">
        <f t="shared" si="12"/>
        <v>RBND</v>
      </c>
      <c r="B200" t="s">
        <v>848</v>
      </c>
      <c r="C200">
        <v>29819999.694824219</v>
      </c>
      <c r="D200">
        <v>2.1792763157894783</v>
      </c>
      <c r="E200">
        <f t="shared" si="11"/>
        <v>29819999.694824219</v>
      </c>
      <c r="G200" t="s">
        <v>14</v>
      </c>
      <c r="H200" t="s">
        <v>13</v>
      </c>
      <c r="I200" t="str">
        <f t="shared" si="13"/>
        <v>RBND</v>
      </c>
    </row>
    <row r="201" spans="1:9" x14ac:dyDescent="0.4">
      <c r="A201" t="str">
        <f t="shared" si="12"/>
        <v>GSIG</v>
      </c>
      <c r="B201" t="s">
        <v>850</v>
      </c>
      <c r="C201">
        <v>27637500.762939453</v>
      </c>
      <c r="D201">
        <v>-9.9492587802259627E-3</v>
      </c>
      <c r="E201">
        <f t="shared" si="11"/>
        <v>27637500.762939453</v>
      </c>
      <c r="G201" t="s">
        <v>14</v>
      </c>
      <c r="H201" t="s">
        <v>13</v>
      </c>
      <c r="I201" t="str">
        <f t="shared" si="13"/>
        <v>GSIG</v>
      </c>
    </row>
    <row r="202" spans="1:9" x14ac:dyDescent="0.4">
      <c r="A202" t="str">
        <f t="shared" si="12"/>
        <v>BSCU</v>
      </c>
      <c r="B202" t="s">
        <v>852</v>
      </c>
      <c r="C202">
        <v>26392518.997192383</v>
      </c>
      <c r="D202">
        <v>1.8908438959306204</v>
      </c>
      <c r="E202">
        <f t="shared" si="11"/>
        <v>26392518.997192383</v>
      </c>
      <c r="G202" t="s">
        <v>14</v>
      </c>
      <c r="H202" t="s">
        <v>13</v>
      </c>
      <c r="I202" t="str">
        <f t="shared" si="13"/>
        <v>BSCU</v>
      </c>
    </row>
    <row r="203" spans="1:9" x14ac:dyDescent="0.4">
      <c r="A203" t="str">
        <f t="shared" si="12"/>
        <v>ESHY</v>
      </c>
      <c r="B203" t="s">
        <v>854</v>
      </c>
      <c r="C203">
        <v>21219921.112060547</v>
      </c>
      <c r="D203">
        <v>0.89531942410467169</v>
      </c>
      <c r="E203">
        <f t="shared" si="11"/>
        <v>21219921.112060547</v>
      </c>
      <c r="G203" t="s">
        <v>14</v>
      </c>
      <c r="H203" t="s">
        <v>13</v>
      </c>
      <c r="I203" t="str">
        <f t="shared" si="13"/>
        <v>ESHY</v>
      </c>
    </row>
    <row r="204" spans="1:9" x14ac:dyDescent="0.4">
      <c r="A204" t="str">
        <f t="shared" si="12"/>
        <v>JHCB</v>
      </c>
      <c r="B204" t="s">
        <v>856</v>
      </c>
      <c r="C204">
        <v>20634399.4140625</v>
      </c>
      <c r="D204">
        <v>1.9623190468284184</v>
      </c>
      <c r="E204">
        <f t="shared" si="11"/>
        <v>20634399.4140625</v>
      </c>
      <c r="G204" t="s">
        <v>14</v>
      </c>
      <c r="H204" t="s">
        <v>13</v>
      </c>
      <c r="I204" t="str">
        <f t="shared" si="13"/>
        <v>JHCB</v>
      </c>
    </row>
    <row r="205" spans="1:9" x14ac:dyDescent="0.4">
      <c r="A205" t="str">
        <f t="shared" si="12"/>
        <v>HYUP</v>
      </c>
      <c r="B205" t="s">
        <v>858</v>
      </c>
      <c r="C205">
        <v>16884887.6953125</v>
      </c>
      <c r="D205">
        <v>0.98805955152144687</v>
      </c>
      <c r="E205">
        <f t="shared" si="11"/>
        <v>16884887.6953125</v>
      </c>
      <c r="G205" t="s">
        <v>14</v>
      </c>
      <c r="H205" t="s">
        <v>13</v>
      </c>
      <c r="I205" t="str">
        <f t="shared" si="13"/>
        <v>HYUP</v>
      </c>
    </row>
    <row r="206" spans="1:9" x14ac:dyDescent="0.4">
      <c r="A206" t="str">
        <f t="shared" si="12"/>
        <v>SFHY</v>
      </c>
      <c r="B206" t="s">
        <v>860</v>
      </c>
      <c r="C206">
        <v>14982030.868530273</v>
      </c>
      <c r="D206">
        <v>0.7460112204283571</v>
      </c>
      <c r="E206">
        <f t="shared" si="11"/>
        <v>14982030.868530273</v>
      </c>
      <c r="G206" t="s">
        <v>14</v>
      </c>
      <c r="H206" t="s">
        <v>13</v>
      </c>
      <c r="I206" t="str">
        <f t="shared" si="13"/>
        <v>SFHY</v>
      </c>
    </row>
    <row r="207" spans="1:9" x14ac:dyDescent="0.4">
      <c r="A207" t="str">
        <f t="shared" si="12"/>
        <v xml:space="preserve">MIG </v>
      </c>
      <c r="B207" t="s">
        <v>862</v>
      </c>
      <c r="C207">
        <v>14978340.148925781</v>
      </c>
      <c r="D207">
        <v>1.9142682180036654</v>
      </c>
      <c r="E207">
        <f t="shared" si="11"/>
        <v>14978340.148925781</v>
      </c>
      <c r="G207" t="s">
        <v>14</v>
      </c>
      <c r="H207" t="s">
        <v>13</v>
      </c>
      <c r="I207" t="str">
        <f t="shared" si="13"/>
        <v xml:space="preserve">MIG </v>
      </c>
    </row>
    <row r="208" spans="1:9" x14ac:dyDescent="0.4">
      <c r="A208" t="str">
        <f t="shared" si="12"/>
        <v>BSJS</v>
      </c>
      <c r="B208" t="s">
        <v>864</v>
      </c>
      <c r="C208">
        <v>12743676.18560791</v>
      </c>
      <c r="D208">
        <v>0.97979397781300626</v>
      </c>
      <c r="E208">
        <f t="shared" si="11"/>
        <v>12743676.18560791</v>
      </c>
      <c r="G208" t="s">
        <v>14</v>
      </c>
      <c r="H208" t="s">
        <v>13</v>
      </c>
      <c r="I208" t="str">
        <f t="shared" si="13"/>
        <v>BSJS</v>
      </c>
    </row>
    <row r="209" spans="1:9" x14ac:dyDescent="0.4">
      <c r="A209" t="str">
        <f t="shared" si="12"/>
        <v>WINC</v>
      </c>
      <c r="B209" t="s">
        <v>866</v>
      </c>
      <c r="C209">
        <v>11848500.25177002</v>
      </c>
      <c r="D209">
        <v>0.45784051888591165</v>
      </c>
      <c r="E209">
        <f t="shared" si="11"/>
        <v>11848500.25177002</v>
      </c>
      <c r="G209" t="s">
        <v>14</v>
      </c>
      <c r="H209" t="s">
        <v>13</v>
      </c>
      <c r="I209" t="str">
        <f t="shared" si="13"/>
        <v>WINC</v>
      </c>
    </row>
    <row r="210" spans="1:9" x14ac:dyDescent="0.4">
      <c r="A210" t="str">
        <f t="shared" si="12"/>
        <v xml:space="preserve">REC </v>
      </c>
      <c r="B210" t="s">
        <v>868</v>
      </c>
      <c r="C210">
        <v>11225250.244140625</v>
      </c>
      <c r="D210">
        <v>1.0123506782749545</v>
      </c>
      <c r="E210">
        <f t="shared" si="11"/>
        <v>11225250.244140625</v>
      </c>
      <c r="G210" t="s">
        <v>14</v>
      </c>
      <c r="H210" t="s">
        <v>13</v>
      </c>
      <c r="I210" t="str">
        <f t="shared" si="13"/>
        <v xml:space="preserve">REC </v>
      </c>
    </row>
    <row r="211" spans="1:9" x14ac:dyDescent="0.4">
      <c r="A211" t="str">
        <f t="shared" si="12"/>
        <v>MBBB</v>
      </c>
      <c r="B211" t="s">
        <v>870</v>
      </c>
      <c r="C211">
        <v>10049680.709838867</v>
      </c>
      <c r="D211">
        <v>1.9229052908292694</v>
      </c>
      <c r="E211">
        <f t="shared" si="11"/>
        <v>10049680.709838867</v>
      </c>
      <c r="G211" t="s">
        <v>14</v>
      </c>
      <c r="H211" t="s">
        <v>13</v>
      </c>
      <c r="I211" t="str">
        <f t="shared" si="13"/>
        <v>MBBB</v>
      </c>
    </row>
    <row r="212" spans="1:9" x14ac:dyDescent="0.4">
      <c r="A212" t="str">
        <f t="shared" si="12"/>
        <v>KCCB</v>
      </c>
      <c r="B212" t="s">
        <v>872</v>
      </c>
      <c r="C212">
        <v>9796289.4439697266</v>
      </c>
      <c r="D212">
        <v>-0.36867531146706339</v>
      </c>
      <c r="E212">
        <f t="shared" si="11"/>
        <v>9796289.4439697266</v>
      </c>
      <c r="G212" t="s">
        <v>14</v>
      </c>
      <c r="H212" t="s">
        <v>13</v>
      </c>
      <c r="I212" t="str">
        <f t="shared" si="13"/>
        <v>KCCB</v>
      </c>
    </row>
    <row r="213" spans="1:9" x14ac:dyDescent="0.4">
      <c r="A213" t="str">
        <f t="shared" si="12"/>
        <v>ESCR</v>
      </c>
      <c r="B213" t="s">
        <v>874</v>
      </c>
      <c r="C213">
        <v>7749022.0069885254</v>
      </c>
      <c r="D213">
        <v>2.2632794457274921</v>
      </c>
      <c r="E213">
        <f t="shared" si="11"/>
        <v>7749022.0069885254</v>
      </c>
      <c r="G213" t="s">
        <v>14</v>
      </c>
      <c r="H213" t="s">
        <v>13</v>
      </c>
      <c r="I213" t="str">
        <f t="shared" si="13"/>
        <v>ESCR</v>
      </c>
    </row>
    <row r="214" spans="1:9" x14ac:dyDescent="0.4">
      <c r="A214" t="str">
        <f t="shared" si="12"/>
        <v>BLHY</v>
      </c>
      <c r="B214" t="s">
        <v>876</v>
      </c>
      <c r="C214">
        <v>6273800.3730773926</v>
      </c>
      <c r="D214">
        <v>0.7135575942915422</v>
      </c>
      <c r="E214">
        <f t="shared" si="11"/>
        <v>6273800.3730773926</v>
      </c>
      <c r="G214" t="s">
        <v>14</v>
      </c>
      <c r="H214" t="s">
        <v>13</v>
      </c>
      <c r="I214" t="str">
        <f t="shared" si="13"/>
        <v>BLHY</v>
      </c>
    </row>
    <row r="215" spans="1:9" x14ac:dyDescent="0.4">
      <c r="A215" t="str">
        <f t="shared" si="12"/>
        <v>GLDB</v>
      </c>
      <c r="B215" t="s">
        <v>878</v>
      </c>
      <c r="C215">
        <v>1811940.07396698</v>
      </c>
      <c r="D215">
        <v>-3.6330275229357869</v>
      </c>
      <c r="E215">
        <f t="shared" si="11"/>
        <v>1811940.07396698</v>
      </c>
      <c r="G215" t="s">
        <v>14</v>
      </c>
      <c r="H215" t="s">
        <v>13</v>
      </c>
      <c r="I215" t="str">
        <f t="shared" si="13"/>
        <v>GLDB</v>
      </c>
    </row>
    <row r="216" spans="1:9" x14ac:dyDescent="0.4">
      <c r="A216" t="str">
        <f t="shared" si="12"/>
        <v>BKSB</v>
      </c>
      <c r="B216" t="s">
        <v>879</v>
      </c>
      <c r="C216">
        <v>38538749.694824219</v>
      </c>
      <c r="D216">
        <v>-2.9960856335747653E-2</v>
      </c>
      <c r="E216">
        <f t="shared" si="11"/>
        <v>38538749.694824219</v>
      </c>
      <c r="G216" t="s">
        <v>14</v>
      </c>
      <c r="H216" t="s">
        <v>13</v>
      </c>
      <c r="I216" t="str">
        <f t="shared" si="13"/>
        <v>BKSB</v>
      </c>
    </row>
    <row r="217" spans="1:9" x14ac:dyDescent="0.4">
      <c r="A217" t="str">
        <f t="shared" si="12"/>
        <v xml:space="preserve">AGG </v>
      </c>
      <c r="B217" t="s">
        <v>32</v>
      </c>
      <c r="C217">
        <v>88166664062.5</v>
      </c>
      <c r="D217">
        <v>0.94820017559262348</v>
      </c>
      <c r="E217">
        <f t="shared" si="11"/>
        <v>88166664062.5</v>
      </c>
      <c r="G217" t="s">
        <v>893</v>
      </c>
      <c r="H217" t="s">
        <v>13</v>
      </c>
      <c r="I217" t="str">
        <f t="shared" ref="I217:I227" si="14">A217&amp;" "&amp;ROUNDUP(D217, 2)&amp;"%"</f>
        <v>AGG  0.95%</v>
      </c>
    </row>
    <row r="218" spans="1:9" x14ac:dyDescent="0.4">
      <c r="A218" t="str">
        <f t="shared" si="12"/>
        <v xml:space="preserve">BND </v>
      </c>
      <c r="B218" t="s">
        <v>49</v>
      </c>
      <c r="C218">
        <v>77566609375</v>
      </c>
      <c r="D218">
        <v>1.0023584905660476</v>
      </c>
      <c r="E218">
        <f t="shared" ref="E218:E281" si="15">C218</f>
        <v>77566609375</v>
      </c>
      <c r="G218" t="s">
        <v>893</v>
      </c>
      <c r="H218" t="s">
        <v>13</v>
      </c>
      <c r="I218" t="str">
        <f t="shared" si="14"/>
        <v>BND  1.01%</v>
      </c>
    </row>
    <row r="219" spans="1:9" x14ac:dyDescent="0.4">
      <c r="A219" t="str">
        <f t="shared" si="12"/>
        <v>BNDX</v>
      </c>
      <c r="B219" t="s">
        <v>66</v>
      </c>
      <c r="C219">
        <v>42661718750</v>
      </c>
      <c r="D219">
        <v>0.86618348948206114</v>
      </c>
      <c r="E219">
        <f t="shared" si="15"/>
        <v>42661718750</v>
      </c>
      <c r="G219" t="s">
        <v>893</v>
      </c>
      <c r="H219" t="s">
        <v>13</v>
      </c>
      <c r="I219" t="str">
        <f t="shared" si="14"/>
        <v>BNDX 0.87%</v>
      </c>
    </row>
    <row r="220" spans="1:9" x14ac:dyDescent="0.4">
      <c r="A220" t="str">
        <f t="shared" si="12"/>
        <v xml:space="preserve">BSV </v>
      </c>
      <c r="B220" t="s">
        <v>82</v>
      </c>
      <c r="C220">
        <v>34320406250</v>
      </c>
      <c r="D220">
        <v>-0.18230432668936034</v>
      </c>
      <c r="E220">
        <f t="shared" si="15"/>
        <v>34320406250</v>
      </c>
      <c r="G220" t="s">
        <v>893</v>
      </c>
      <c r="H220" t="s">
        <v>13</v>
      </c>
      <c r="I220" t="str">
        <f t="shared" si="14"/>
        <v>BSV  -0.19%</v>
      </c>
    </row>
    <row r="221" spans="1:9" x14ac:dyDescent="0.4">
      <c r="A221" t="str">
        <f t="shared" si="12"/>
        <v xml:space="preserve">TIP </v>
      </c>
      <c r="B221" t="s">
        <v>98</v>
      </c>
      <c r="C221">
        <v>28375416015.625</v>
      </c>
      <c r="D221">
        <v>0.14967701276193296</v>
      </c>
      <c r="E221">
        <f t="shared" si="15"/>
        <v>28375416015.625</v>
      </c>
      <c r="G221" t="s">
        <v>893</v>
      </c>
      <c r="H221" t="s">
        <v>13</v>
      </c>
      <c r="I221" t="str">
        <f t="shared" si="14"/>
        <v>TIP  0.15%</v>
      </c>
    </row>
    <row r="222" spans="1:9" x14ac:dyDescent="0.4">
      <c r="A222" t="str">
        <f t="shared" si="12"/>
        <v>SCHP</v>
      </c>
      <c r="B222" t="s">
        <v>115</v>
      </c>
      <c r="C222">
        <v>17994296875</v>
      </c>
      <c r="D222">
        <v>0.11292143894176526</v>
      </c>
      <c r="E222">
        <f t="shared" si="15"/>
        <v>17994296875</v>
      </c>
      <c r="G222" t="s">
        <v>893</v>
      </c>
      <c r="H222" t="s">
        <v>13</v>
      </c>
      <c r="I222" t="str">
        <f t="shared" si="14"/>
        <v>SCHP 0.12%</v>
      </c>
    </row>
    <row r="223" spans="1:9" x14ac:dyDescent="0.4">
      <c r="A223" t="str">
        <f t="shared" si="12"/>
        <v>JPST</v>
      </c>
      <c r="B223" t="s">
        <v>131</v>
      </c>
      <c r="C223">
        <v>17210152343.75</v>
      </c>
      <c r="D223">
        <v>-3.9408866995080054E-2</v>
      </c>
      <c r="E223">
        <f t="shared" si="15"/>
        <v>17210152343.75</v>
      </c>
      <c r="G223" t="s">
        <v>893</v>
      </c>
      <c r="H223" t="s">
        <v>13</v>
      </c>
      <c r="I223" t="str">
        <f t="shared" si="14"/>
        <v>JPST -0.04%</v>
      </c>
    </row>
    <row r="224" spans="1:9" x14ac:dyDescent="0.4">
      <c r="A224" t="str">
        <f t="shared" si="12"/>
        <v>VTIP</v>
      </c>
      <c r="B224" t="s">
        <v>147</v>
      </c>
      <c r="C224">
        <v>14677172851.5625</v>
      </c>
      <c r="D224">
        <v>-7.6569678407349059E-2</v>
      </c>
      <c r="E224">
        <f t="shared" si="15"/>
        <v>14677172851.5625</v>
      </c>
      <c r="G224" t="s">
        <v>893</v>
      </c>
      <c r="H224" t="s">
        <v>13</v>
      </c>
      <c r="I224" t="str">
        <f t="shared" si="14"/>
        <v>VTIP -0.08%</v>
      </c>
    </row>
    <row r="225" spans="1:9" x14ac:dyDescent="0.4">
      <c r="A225" t="str">
        <f t="shared" si="12"/>
        <v>IUSB</v>
      </c>
      <c r="B225" t="s">
        <v>164</v>
      </c>
      <c r="C225">
        <v>14417727539.0625</v>
      </c>
      <c r="D225">
        <v>0.90840272520816967</v>
      </c>
      <c r="E225">
        <f t="shared" si="15"/>
        <v>14417727539.0625</v>
      </c>
      <c r="G225" t="s">
        <v>893</v>
      </c>
      <c r="H225" t="s">
        <v>13</v>
      </c>
      <c r="I225" t="str">
        <f t="shared" si="14"/>
        <v>IUSB 0.91%</v>
      </c>
    </row>
    <row r="226" spans="1:9" x14ac:dyDescent="0.4">
      <c r="A226" t="str">
        <f t="shared" si="12"/>
        <v xml:space="preserve">BIV </v>
      </c>
      <c r="B226" t="s">
        <v>179</v>
      </c>
      <c r="C226">
        <v>14369327148.4375</v>
      </c>
      <c r="D226">
        <v>0.79865016872890171</v>
      </c>
      <c r="E226">
        <f t="shared" si="15"/>
        <v>14369327148.4375</v>
      </c>
      <c r="G226" t="s">
        <v>893</v>
      </c>
      <c r="H226" t="s">
        <v>13</v>
      </c>
      <c r="I226" t="str">
        <f t="shared" si="14"/>
        <v>BIV  0.8%</v>
      </c>
    </row>
    <row r="227" spans="1:9" x14ac:dyDescent="0.4">
      <c r="A227" t="str">
        <f t="shared" si="12"/>
        <v>MINT</v>
      </c>
      <c r="B227" t="s">
        <v>194</v>
      </c>
      <c r="C227">
        <v>13986205078.125</v>
      </c>
      <c r="D227">
        <v>-9.8058442831977979E-3</v>
      </c>
      <c r="E227">
        <f t="shared" si="15"/>
        <v>13986205078.125</v>
      </c>
      <c r="G227" t="s">
        <v>893</v>
      </c>
      <c r="H227" t="s">
        <v>13</v>
      </c>
      <c r="I227" t="str">
        <f t="shared" si="14"/>
        <v>MINT -0.01%</v>
      </c>
    </row>
    <row r="228" spans="1:9" x14ac:dyDescent="0.4">
      <c r="A228" t="str">
        <f t="shared" si="12"/>
        <v>SCHZ</v>
      </c>
      <c r="B228" t="s">
        <v>211</v>
      </c>
      <c r="C228">
        <v>8926520507.8125</v>
      </c>
      <c r="D228">
        <v>0.87101556708672878</v>
      </c>
      <c r="E228">
        <f t="shared" si="15"/>
        <v>8926520507.8125</v>
      </c>
      <c r="G228" t="s">
        <v>893</v>
      </c>
      <c r="H228" t="s">
        <v>13</v>
      </c>
      <c r="I228" t="str">
        <f t="shared" si="13"/>
        <v>SCHZ</v>
      </c>
    </row>
    <row r="229" spans="1:9" x14ac:dyDescent="0.4">
      <c r="A229" t="str">
        <f t="shared" si="12"/>
        <v>SPAB</v>
      </c>
      <c r="B229" t="s">
        <v>227</v>
      </c>
      <c r="C229">
        <v>5903224121.09375</v>
      </c>
      <c r="D229">
        <v>0.87660148347943889</v>
      </c>
      <c r="E229">
        <f t="shared" si="15"/>
        <v>5903224121.09375</v>
      </c>
      <c r="G229" t="s">
        <v>893</v>
      </c>
      <c r="H229" t="s">
        <v>13</v>
      </c>
      <c r="I229" t="str">
        <f t="shared" si="13"/>
        <v>SPAB</v>
      </c>
    </row>
    <row r="230" spans="1:9" x14ac:dyDescent="0.4">
      <c r="A230" t="str">
        <f t="shared" si="12"/>
        <v>STIP</v>
      </c>
      <c r="B230" t="s">
        <v>243</v>
      </c>
      <c r="C230">
        <v>5733943359.375</v>
      </c>
      <c r="D230">
        <v>-0.55409466566491683</v>
      </c>
      <c r="E230">
        <f t="shared" si="15"/>
        <v>5733943359.375</v>
      </c>
      <c r="G230" t="s">
        <v>893</v>
      </c>
      <c r="H230" t="s">
        <v>13</v>
      </c>
      <c r="I230" t="str">
        <f t="shared" si="13"/>
        <v>STIP</v>
      </c>
    </row>
    <row r="231" spans="1:9" x14ac:dyDescent="0.4">
      <c r="A231" t="str">
        <f t="shared" si="12"/>
        <v>ISTB</v>
      </c>
      <c r="B231" t="s">
        <v>260</v>
      </c>
      <c r="C231">
        <v>5496144042.96875</v>
      </c>
      <c r="D231">
        <v>-7.7957513155328687E-2</v>
      </c>
      <c r="E231">
        <f t="shared" si="15"/>
        <v>5496144042.96875</v>
      </c>
      <c r="G231" t="s">
        <v>893</v>
      </c>
      <c r="H231" t="s">
        <v>13</v>
      </c>
      <c r="I231" t="str">
        <f t="shared" si="13"/>
        <v>ISTB</v>
      </c>
    </row>
    <row r="232" spans="1:9" x14ac:dyDescent="0.4">
      <c r="A232" t="str">
        <f t="shared" si="12"/>
        <v>ICSH</v>
      </c>
      <c r="B232" t="s">
        <v>276</v>
      </c>
      <c r="C232">
        <v>5400975097.65625</v>
      </c>
      <c r="D232">
        <v>-3.9588281868573084E-2</v>
      </c>
      <c r="E232">
        <f t="shared" si="15"/>
        <v>5400975097.65625</v>
      </c>
      <c r="G232" t="s">
        <v>893</v>
      </c>
      <c r="H232" t="s">
        <v>13</v>
      </c>
      <c r="I232" t="str">
        <f t="shared" si="13"/>
        <v>ICSH</v>
      </c>
    </row>
    <row r="233" spans="1:9" x14ac:dyDescent="0.4">
      <c r="A233" t="str">
        <f t="shared" si="12"/>
        <v xml:space="preserve">BLV </v>
      </c>
      <c r="B233" t="s">
        <v>291</v>
      </c>
      <c r="C233">
        <v>5396687988.28125</v>
      </c>
      <c r="D233">
        <v>4.5198895592596253</v>
      </c>
      <c r="E233">
        <f t="shared" si="15"/>
        <v>5396687988.28125</v>
      </c>
      <c r="G233" t="s">
        <v>893</v>
      </c>
      <c r="H233" t="s">
        <v>13</v>
      </c>
      <c r="I233" t="str">
        <f t="shared" si="13"/>
        <v xml:space="preserve">BLV </v>
      </c>
    </row>
    <row r="234" spans="1:9" x14ac:dyDescent="0.4">
      <c r="A234" t="str">
        <f t="shared" si="12"/>
        <v>FIXD</v>
      </c>
      <c r="B234" t="s">
        <v>305</v>
      </c>
      <c r="C234">
        <v>5184608398.4375</v>
      </c>
      <c r="D234">
        <v>0.82831325301205727</v>
      </c>
      <c r="E234">
        <f t="shared" si="15"/>
        <v>5184608398.4375</v>
      </c>
      <c r="G234" t="s">
        <v>893</v>
      </c>
      <c r="H234" t="s">
        <v>13</v>
      </c>
      <c r="I234" t="str">
        <f t="shared" si="13"/>
        <v>FIXD</v>
      </c>
    </row>
    <row r="235" spans="1:9" x14ac:dyDescent="0.4">
      <c r="A235" t="str">
        <f t="shared" si="12"/>
        <v>NEAR</v>
      </c>
      <c r="B235" t="s">
        <v>318</v>
      </c>
      <c r="C235">
        <v>4818348144.53125</v>
      </c>
      <c r="D235">
        <v>-4.9810719266783383E-2</v>
      </c>
      <c r="E235">
        <f t="shared" si="15"/>
        <v>4818348144.53125</v>
      </c>
      <c r="G235" t="s">
        <v>893</v>
      </c>
      <c r="H235" t="s">
        <v>13</v>
      </c>
      <c r="I235" t="str">
        <f t="shared" si="13"/>
        <v>NEAR</v>
      </c>
    </row>
    <row r="236" spans="1:9" x14ac:dyDescent="0.4">
      <c r="A236" t="str">
        <f t="shared" si="12"/>
        <v>FTSM</v>
      </c>
      <c r="B236" t="s">
        <v>332</v>
      </c>
      <c r="C236">
        <v>4496983398.4375</v>
      </c>
      <c r="D236">
        <v>-3.3344448149376496E-2</v>
      </c>
      <c r="E236">
        <f t="shared" si="15"/>
        <v>4496983398.4375</v>
      </c>
      <c r="G236" t="s">
        <v>893</v>
      </c>
      <c r="H236" t="s">
        <v>13</v>
      </c>
      <c r="I236" t="str">
        <f t="shared" si="13"/>
        <v>FTSM</v>
      </c>
    </row>
    <row r="237" spans="1:9" x14ac:dyDescent="0.4">
      <c r="A237" t="str">
        <f t="shared" si="12"/>
        <v>BOND</v>
      </c>
      <c r="B237" t="s">
        <v>345</v>
      </c>
      <c r="C237">
        <v>4268491210.9375</v>
      </c>
      <c r="D237">
        <v>0.77420530102923235</v>
      </c>
      <c r="E237">
        <f t="shared" si="15"/>
        <v>4268491210.9375</v>
      </c>
      <c r="G237" t="s">
        <v>893</v>
      </c>
      <c r="H237" t="s">
        <v>13</v>
      </c>
      <c r="I237" t="str">
        <f t="shared" si="13"/>
        <v>BOND</v>
      </c>
    </row>
    <row r="238" spans="1:9" x14ac:dyDescent="0.4">
      <c r="A238" t="str">
        <f t="shared" si="12"/>
        <v>IAGG</v>
      </c>
      <c r="B238" t="s">
        <v>359</v>
      </c>
      <c r="C238">
        <v>3926680175.78125</v>
      </c>
      <c r="D238">
        <v>1.0999083409715884</v>
      </c>
      <c r="E238">
        <f t="shared" si="15"/>
        <v>3926680175.78125</v>
      </c>
      <c r="G238" t="s">
        <v>893</v>
      </c>
      <c r="H238" t="s">
        <v>13</v>
      </c>
      <c r="I238" t="str">
        <f t="shared" si="13"/>
        <v>IAGG</v>
      </c>
    </row>
    <row r="239" spans="1:9" x14ac:dyDescent="0.4">
      <c r="A239" t="str">
        <f t="shared" si="12"/>
        <v>IVOL</v>
      </c>
      <c r="B239" t="s">
        <v>371</v>
      </c>
      <c r="C239">
        <v>3409206542.96875</v>
      </c>
      <c r="D239">
        <v>-2.7526132404181154</v>
      </c>
      <c r="E239">
        <f t="shared" si="15"/>
        <v>3409206542.96875</v>
      </c>
      <c r="G239" t="s">
        <v>893</v>
      </c>
      <c r="H239" t="s">
        <v>13</v>
      </c>
      <c r="I239" t="str">
        <f t="shared" si="13"/>
        <v>IVOL</v>
      </c>
    </row>
    <row r="240" spans="1:9" x14ac:dyDescent="0.4">
      <c r="A240" t="str">
        <f t="shared" si="12"/>
        <v>TOTL</v>
      </c>
      <c r="B240" t="s">
        <v>382</v>
      </c>
      <c r="C240">
        <v>3200337158.203125</v>
      </c>
      <c r="D240">
        <v>0.41511000415110599</v>
      </c>
      <c r="E240">
        <f t="shared" si="15"/>
        <v>3200337158.203125</v>
      </c>
      <c r="G240" t="s">
        <v>893</v>
      </c>
      <c r="H240" t="s">
        <v>13</v>
      </c>
      <c r="I240" t="str">
        <f t="shared" si="13"/>
        <v>TOTL</v>
      </c>
    </row>
    <row r="241" spans="1:9" x14ac:dyDescent="0.4">
      <c r="A241" t="str">
        <f t="shared" si="12"/>
        <v xml:space="preserve">GSY </v>
      </c>
      <c r="B241" t="s">
        <v>395</v>
      </c>
      <c r="C241">
        <v>2990191894.53125</v>
      </c>
      <c r="D241">
        <v>-1.9794140934293578E-2</v>
      </c>
      <c r="E241">
        <f t="shared" si="15"/>
        <v>2990191894.53125</v>
      </c>
      <c r="G241" t="s">
        <v>893</v>
      </c>
      <c r="H241" t="s">
        <v>13</v>
      </c>
      <c r="I241" t="str">
        <f t="shared" si="13"/>
        <v xml:space="preserve">GSY </v>
      </c>
    </row>
    <row r="242" spans="1:9" x14ac:dyDescent="0.4">
      <c r="A242" t="str">
        <f t="shared" si="12"/>
        <v>VNLA</v>
      </c>
      <c r="B242" t="s">
        <v>406</v>
      </c>
      <c r="C242">
        <v>2883201904.296875</v>
      </c>
      <c r="D242">
        <v>5.9760956175286907E-2</v>
      </c>
      <c r="E242">
        <f t="shared" si="15"/>
        <v>2883201904.296875</v>
      </c>
      <c r="G242" t="s">
        <v>893</v>
      </c>
      <c r="H242" t="s">
        <v>13</v>
      </c>
      <c r="I242" t="str">
        <f t="shared" si="13"/>
        <v>VNLA</v>
      </c>
    </row>
    <row r="243" spans="1:9" x14ac:dyDescent="0.4">
      <c r="A243" t="str">
        <f t="shared" si="12"/>
        <v>SPIP</v>
      </c>
      <c r="B243" t="s">
        <v>418</v>
      </c>
      <c r="C243">
        <v>2544729980.46875</v>
      </c>
      <c r="D243">
        <v>0.19442644199611886</v>
      </c>
      <c r="E243">
        <f t="shared" si="15"/>
        <v>2544729980.46875</v>
      </c>
      <c r="G243" t="s">
        <v>893</v>
      </c>
      <c r="H243" t="s">
        <v>13</v>
      </c>
      <c r="I243" t="str">
        <f t="shared" si="13"/>
        <v>SPIP</v>
      </c>
    </row>
    <row r="244" spans="1:9" x14ac:dyDescent="0.4">
      <c r="A244" t="str">
        <f t="shared" si="12"/>
        <v xml:space="preserve">GVI </v>
      </c>
      <c r="B244" t="s">
        <v>430</v>
      </c>
      <c r="C244">
        <v>2345259033.203125</v>
      </c>
      <c r="D244">
        <v>0.20817069997397419</v>
      </c>
      <c r="E244">
        <f t="shared" si="15"/>
        <v>2345259033.203125</v>
      </c>
      <c r="G244" t="s">
        <v>893</v>
      </c>
      <c r="H244" t="s">
        <v>13</v>
      </c>
      <c r="I244" t="str">
        <f t="shared" si="13"/>
        <v xml:space="preserve">GVI </v>
      </c>
    </row>
    <row r="245" spans="1:9" x14ac:dyDescent="0.4">
      <c r="A245" t="str">
        <f t="shared" si="12"/>
        <v>FBND</v>
      </c>
      <c r="B245" t="s">
        <v>442</v>
      </c>
      <c r="C245">
        <v>1885337402.34375</v>
      </c>
      <c r="D245">
        <v>0.98746676794531552</v>
      </c>
      <c r="E245">
        <f t="shared" si="15"/>
        <v>1885337402.34375</v>
      </c>
      <c r="G245" t="s">
        <v>893</v>
      </c>
      <c r="H245" t="s">
        <v>13</v>
      </c>
      <c r="I245" t="str">
        <f t="shared" si="13"/>
        <v>FBND</v>
      </c>
    </row>
    <row r="246" spans="1:9" x14ac:dyDescent="0.4">
      <c r="A246" t="str">
        <f t="shared" si="12"/>
        <v>FLCB</v>
      </c>
      <c r="B246" t="s">
        <v>452</v>
      </c>
      <c r="C246">
        <v>1610617919.921875</v>
      </c>
      <c r="D246">
        <v>0.86897918731416113</v>
      </c>
      <c r="E246">
        <f t="shared" si="15"/>
        <v>1610617919.921875</v>
      </c>
      <c r="G246" t="s">
        <v>893</v>
      </c>
      <c r="H246" t="s">
        <v>13</v>
      </c>
      <c r="I246" t="str">
        <f t="shared" si="13"/>
        <v>FLCB</v>
      </c>
    </row>
    <row r="247" spans="1:9" x14ac:dyDescent="0.4">
      <c r="A247" t="str">
        <f t="shared" si="12"/>
        <v>TDTT</v>
      </c>
      <c r="B247" t="s">
        <v>464</v>
      </c>
      <c r="C247">
        <v>1461557495.1171875</v>
      </c>
      <c r="D247">
        <v>-0.8270676691729415</v>
      </c>
      <c r="E247">
        <f t="shared" si="15"/>
        <v>1461557495.1171875</v>
      </c>
      <c r="G247" t="s">
        <v>893</v>
      </c>
      <c r="H247" t="s">
        <v>13</v>
      </c>
      <c r="I247" t="str">
        <f t="shared" si="13"/>
        <v>TDTT</v>
      </c>
    </row>
    <row r="248" spans="1:9" x14ac:dyDescent="0.4">
      <c r="A248" t="str">
        <f t="shared" si="12"/>
        <v>EAGG</v>
      </c>
      <c r="B248" t="s">
        <v>475</v>
      </c>
      <c r="C248">
        <v>1312807983.3984375</v>
      </c>
      <c r="D248">
        <v>0.98864884657634422</v>
      </c>
      <c r="E248">
        <f t="shared" si="15"/>
        <v>1312807983.3984375</v>
      </c>
      <c r="G248" t="s">
        <v>893</v>
      </c>
      <c r="H248" t="s">
        <v>13</v>
      </c>
      <c r="I248" t="str">
        <f t="shared" si="13"/>
        <v>EAGG</v>
      </c>
    </row>
    <row r="249" spans="1:9" x14ac:dyDescent="0.4">
      <c r="A249" t="str">
        <f t="shared" si="12"/>
        <v>LDUR</v>
      </c>
      <c r="B249" t="s">
        <v>487</v>
      </c>
      <c r="C249">
        <v>1131237670.8984375</v>
      </c>
      <c r="D249">
        <v>-0.16683022571148351</v>
      </c>
      <c r="E249">
        <f t="shared" si="15"/>
        <v>1131237670.8984375</v>
      </c>
      <c r="G249" t="s">
        <v>893</v>
      </c>
      <c r="H249" t="s">
        <v>13</v>
      </c>
      <c r="I249" t="str">
        <f t="shared" si="13"/>
        <v>LDUR</v>
      </c>
    </row>
    <row r="250" spans="1:9" x14ac:dyDescent="0.4">
      <c r="A250" t="str">
        <f t="shared" si="12"/>
        <v>DIAL</v>
      </c>
      <c r="B250" t="s">
        <v>498</v>
      </c>
      <c r="C250">
        <v>1127726196.2890625</v>
      </c>
      <c r="D250">
        <v>0.80009385265133992</v>
      </c>
      <c r="E250">
        <f t="shared" si="15"/>
        <v>1127726196.2890625</v>
      </c>
      <c r="G250" t="s">
        <v>893</v>
      </c>
      <c r="H250" t="s">
        <v>13</v>
      </c>
      <c r="I250" t="str">
        <f t="shared" si="13"/>
        <v>DIAL</v>
      </c>
    </row>
    <row r="251" spans="1:9" x14ac:dyDescent="0.4">
      <c r="A251" t="str">
        <f t="shared" si="12"/>
        <v>JAGG</v>
      </c>
      <c r="B251" t="s">
        <v>509</v>
      </c>
      <c r="C251">
        <v>1117658447.265625</v>
      </c>
      <c r="D251">
        <v>0.85501858736059633</v>
      </c>
      <c r="E251">
        <f t="shared" si="15"/>
        <v>1117658447.265625</v>
      </c>
      <c r="G251" t="s">
        <v>893</v>
      </c>
      <c r="H251" t="s">
        <v>13</v>
      </c>
      <c r="I251" t="str">
        <f t="shared" si="13"/>
        <v>JAGG</v>
      </c>
    </row>
    <row r="252" spans="1:9" x14ac:dyDescent="0.4">
      <c r="A252" t="str">
        <f t="shared" si="12"/>
        <v>AGGY</v>
      </c>
      <c r="B252" t="s">
        <v>520</v>
      </c>
      <c r="C252">
        <v>1063247924.8046875</v>
      </c>
      <c r="D252">
        <v>1.2825495530509066</v>
      </c>
      <c r="E252">
        <f t="shared" si="15"/>
        <v>1063247924.8046875</v>
      </c>
      <c r="G252" t="s">
        <v>893</v>
      </c>
      <c r="H252" t="s">
        <v>13</v>
      </c>
      <c r="I252" t="str">
        <f t="shared" si="13"/>
        <v>AGGY</v>
      </c>
    </row>
    <row r="253" spans="1:9" x14ac:dyDescent="0.4">
      <c r="A253" t="str">
        <f t="shared" si="12"/>
        <v>PTBD</v>
      </c>
      <c r="B253" t="s">
        <v>531</v>
      </c>
      <c r="C253">
        <v>1021761047.3632813</v>
      </c>
      <c r="D253">
        <v>1.4285714285714306</v>
      </c>
      <c r="E253">
        <f t="shared" si="15"/>
        <v>1021761047.3632813</v>
      </c>
      <c r="G253" t="s">
        <v>893</v>
      </c>
      <c r="H253" t="s">
        <v>13</v>
      </c>
      <c r="I253" t="str">
        <f t="shared" si="13"/>
        <v>PTBD</v>
      </c>
    </row>
    <row r="254" spans="1:9" x14ac:dyDescent="0.4">
      <c r="A254" t="str">
        <f t="shared" si="12"/>
        <v>HTRB</v>
      </c>
      <c r="B254" t="s">
        <v>542</v>
      </c>
      <c r="C254">
        <v>1005226989.7460938</v>
      </c>
      <c r="D254">
        <v>0.79090459713297145</v>
      </c>
      <c r="E254">
        <f t="shared" si="15"/>
        <v>1005226989.7460938</v>
      </c>
      <c r="G254" t="s">
        <v>893</v>
      </c>
      <c r="H254" t="s">
        <v>13</v>
      </c>
      <c r="I254" t="str">
        <f t="shared" si="13"/>
        <v>HTRB</v>
      </c>
    </row>
    <row r="255" spans="1:9" x14ac:dyDescent="0.4">
      <c r="A255" t="str">
        <f t="shared" si="12"/>
        <v>STPZ</v>
      </c>
      <c r="B255" t="s">
        <v>552</v>
      </c>
      <c r="C255">
        <v>982732788.0859375</v>
      </c>
      <c r="D255">
        <v>-0.67016844774496909</v>
      </c>
      <c r="E255">
        <f t="shared" si="15"/>
        <v>982732788.0859375</v>
      </c>
      <c r="G255" t="s">
        <v>893</v>
      </c>
      <c r="H255" t="s">
        <v>13</v>
      </c>
      <c r="I255" t="str">
        <f t="shared" si="13"/>
        <v>STPZ</v>
      </c>
    </row>
    <row r="256" spans="1:9" x14ac:dyDescent="0.4">
      <c r="A256" t="str">
        <f t="shared" si="12"/>
        <v>VUSB</v>
      </c>
      <c r="B256" t="s">
        <v>559</v>
      </c>
      <c r="C256">
        <v>859386535.64453125</v>
      </c>
      <c r="D256">
        <v>0</v>
      </c>
      <c r="E256">
        <f t="shared" si="15"/>
        <v>859386535.64453125</v>
      </c>
      <c r="G256" t="s">
        <v>893</v>
      </c>
      <c r="H256" t="s">
        <v>13</v>
      </c>
      <c r="I256" t="str">
        <f t="shared" si="13"/>
        <v>VUSB</v>
      </c>
    </row>
    <row r="257" spans="1:9" x14ac:dyDescent="0.4">
      <c r="A257" t="str">
        <f t="shared" si="12"/>
        <v>UITB</v>
      </c>
      <c r="B257" t="s">
        <v>567</v>
      </c>
      <c r="C257">
        <v>832665161.1328125</v>
      </c>
      <c r="D257">
        <v>0.98652509688917278</v>
      </c>
      <c r="E257">
        <f t="shared" si="15"/>
        <v>832665161.1328125</v>
      </c>
      <c r="G257" t="s">
        <v>893</v>
      </c>
      <c r="H257" t="s">
        <v>13</v>
      </c>
      <c r="I257" t="str">
        <f t="shared" si="13"/>
        <v>UITB</v>
      </c>
    </row>
    <row r="258" spans="1:9" x14ac:dyDescent="0.4">
      <c r="A258" t="str">
        <f t="shared" si="12"/>
        <v xml:space="preserve">GTO </v>
      </c>
      <c r="B258" t="s">
        <v>575</v>
      </c>
      <c r="C258">
        <v>772214538.57421875</v>
      </c>
      <c r="D258">
        <v>1.1178140525195219</v>
      </c>
      <c r="E258">
        <f t="shared" si="15"/>
        <v>772214538.57421875</v>
      </c>
      <c r="G258" t="s">
        <v>893</v>
      </c>
      <c r="H258" t="s">
        <v>13</v>
      </c>
      <c r="I258" t="str">
        <f t="shared" si="13"/>
        <v xml:space="preserve">GTO </v>
      </c>
    </row>
    <row r="259" spans="1:9" x14ac:dyDescent="0.4">
      <c r="A259" t="str">
        <f t="shared" ref="A259:A322" si="16">LEFT(B259, 4)</f>
        <v>TIPX</v>
      </c>
      <c r="B259" t="s">
        <v>583</v>
      </c>
      <c r="C259">
        <v>757739013.671875</v>
      </c>
      <c r="D259">
        <v>-0.70955534531694486</v>
      </c>
      <c r="E259">
        <f t="shared" si="15"/>
        <v>757739013.671875</v>
      </c>
      <c r="G259" t="s">
        <v>893</v>
      </c>
      <c r="H259" t="s">
        <v>13</v>
      </c>
      <c r="I259" t="str">
        <f t="shared" si="13"/>
        <v>TIPX</v>
      </c>
    </row>
    <row r="260" spans="1:9" x14ac:dyDescent="0.4">
      <c r="A260" t="str">
        <f t="shared" si="16"/>
        <v>IGBH</v>
      </c>
      <c r="B260" t="s">
        <v>591</v>
      </c>
      <c r="C260">
        <v>754757507.32421875</v>
      </c>
      <c r="D260">
        <v>1.1764705882353008</v>
      </c>
      <c r="E260">
        <f t="shared" si="15"/>
        <v>754757507.32421875</v>
      </c>
      <c r="G260" t="s">
        <v>893</v>
      </c>
      <c r="H260" t="s">
        <v>13</v>
      </c>
      <c r="I260" t="str">
        <f t="shared" ref="I260:I323" si="17">A260</f>
        <v>IGBH</v>
      </c>
    </row>
    <row r="261" spans="1:9" x14ac:dyDescent="0.4">
      <c r="A261" t="str">
        <f t="shared" si="16"/>
        <v>TDTF</v>
      </c>
      <c r="B261" t="s">
        <v>598</v>
      </c>
      <c r="C261">
        <v>619828552.24609375</v>
      </c>
      <c r="D261">
        <v>-0.83838744202639826</v>
      </c>
      <c r="E261">
        <f t="shared" si="15"/>
        <v>619828552.24609375</v>
      </c>
      <c r="G261" t="s">
        <v>893</v>
      </c>
      <c r="H261" t="s">
        <v>13</v>
      </c>
      <c r="I261" t="str">
        <f t="shared" si="17"/>
        <v>TDTF</v>
      </c>
    </row>
    <row r="262" spans="1:9" x14ac:dyDescent="0.4">
      <c r="A262" t="str">
        <f t="shared" si="16"/>
        <v>LTPZ</v>
      </c>
      <c r="B262" t="s">
        <v>606</v>
      </c>
      <c r="C262">
        <v>586835388.18359375</v>
      </c>
      <c r="D262">
        <v>4.3234000977039653</v>
      </c>
      <c r="E262">
        <f t="shared" si="15"/>
        <v>586835388.18359375</v>
      </c>
      <c r="G262" t="s">
        <v>893</v>
      </c>
      <c r="H262" t="s">
        <v>13</v>
      </c>
      <c r="I262" t="str">
        <f t="shared" si="17"/>
        <v>LTPZ</v>
      </c>
    </row>
    <row r="263" spans="1:9" x14ac:dyDescent="0.4">
      <c r="A263" t="str">
        <f t="shared" si="16"/>
        <v>BNDW</v>
      </c>
      <c r="B263" t="s">
        <v>612</v>
      </c>
      <c r="C263">
        <v>560000000</v>
      </c>
      <c r="D263">
        <v>0.90817356205852517</v>
      </c>
      <c r="E263">
        <f t="shared" si="15"/>
        <v>560000000</v>
      </c>
      <c r="G263" t="s">
        <v>893</v>
      </c>
      <c r="H263" t="s">
        <v>13</v>
      </c>
      <c r="I263" t="str">
        <f t="shared" si="17"/>
        <v>BNDW</v>
      </c>
    </row>
    <row r="264" spans="1:9" x14ac:dyDescent="0.4">
      <c r="A264" t="str">
        <f t="shared" si="16"/>
        <v>VRIG</v>
      </c>
      <c r="B264" t="s">
        <v>618</v>
      </c>
      <c r="C264">
        <v>480760772.70507813</v>
      </c>
      <c r="D264">
        <v>0</v>
      </c>
      <c r="E264">
        <f t="shared" si="15"/>
        <v>480760772.70507813</v>
      </c>
      <c r="G264" t="s">
        <v>893</v>
      </c>
      <c r="H264" t="s">
        <v>13</v>
      </c>
      <c r="I264" t="str">
        <f t="shared" si="17"/>
        <v>VRIG</v>
      </c>
    </row>
    <row r="265" spans="1:9" x14ac:dyDescent="0.4">
      <c r="A265" t="str">
        <f t="shared" si="16"/>
        <v>FLTB</v>
      </c>
      <c r="B265" t="s">
        <v>625</v>
      </c>
      <c r="C265">
        <v>426815490.72265625</v>
      </c>
      <c r="D265">
        <v>-0.14433976474716662</v>
      </c>
      <c r="E265">
        <f t="shared" si="15"/>
        <v>426815490.72265625</v>
      </c>
      <c r="G265" t="s">
        <v>893</v>
      </c>
      <c r="H265" t="s">
        <v>13</v>
      </c>
      <c r="I265" t="str">
        <f t="shared" si="17"/>
        <v>FLTB</v>
      </c>
    </row>
    <row r="266" spans="1:9" x14ac:dyDescent="0.4">
      <c r="A266" t="str">
        <f t="shared" si="16"/>
        <v xml:space="preserve">WIP </v>
      </c>
      <c r="B266" t="s">
        <v>631</v>
      </c>
      <c r="C266">
        <v>413864379.8828125</v>
      </c>
      <c r="D266">
        <v>0.1059509094119639</v>
      </c>
      <c r="E266">
        <f t="shared" si="15"/>
        <v>413864379.8828125</v>
      </c>
      <c r="G266" t="s">
        <v>893</v>
      </c>
      <c r="H266" t="s">
        <v>13</v>
      </c>
      <c r="I266" t="str">
        <f t="shared" si="17"/>
        <v xml:space="preserve">WIP </v>
      </c>
    </row>
    <row r="267" spans="1:9" x14ac:dyDescent="0.4">
      <c r="A267" t="str">
        <f t="shared" si="16"/>
        <v>VBND</v>
      </c>
      <c r="B267" t="s">
        <v>636</v>
      </c>
      <c r="C267">
        <v>408042388.91601563</v>
      </c>
      <c r="D267">
        <v>0.58728984864171019</v>
      </c>
      <c r="E267">
        <f t="shared" si="15"/>
        <v>408042388.91601563</v>
      </c>
      <c r="G267" t="s">
        <v>893</v>
      </c>
      <c r="H267" t="s">
        <v>13</v>
      </c>
      <c r="I267" t="str">
        <f t="shared" si="17"/>
        <v>VBND</v>
      </c>
    </row>
    <row r="268" spans="1:9" x14ac:dyDescent="0.4">
      <c r="A268" t="str">
        <f t="shared" si="16"/>
        <v>RAVI</v>
      </c>
      <c r="B268" t="s">
        <v>641</v>
      </c>
      <c r="C268">
        <v>405765045.16601563</v>
      </c>
      <c r="D268">
        <v>-2.6239832065069562E-2</v>
      </c>
      <c r="E268">
        <f t="shared" si="15"/>
        <v>405765045.16601563</v>
      </c>
      <c r="G268" t="s">
        <v>893</v>
      </c>
      <c r="H268" t="s">
        <v>13</v>
      </c>
      <c r="I268" t="str">
        <f t="shared" si="17"/>
        <v>RAVI</v>
      </c>
    </row>
    <row r="269" spans="1:9" x14ac:dyDescent="0.4">
      <c r="A269" t="str">
        <f t="shared" si="16"/>
        <v>ULST</v>
      </c>
      <c r="B269" t="s">
        <v>647</v>
      </c>
      <c r="C269">
        <v>399596801.7578125</v>
      </c>
      <c r="D269">
        <v>-6.0508767596945658E-2</v>
      </c>
      <c r="E269">
        <f t="shared" si="15"/>
        <v>399596801.7578125</v>
      </c>
      <c r="G269" t="s">
        <v>893</v>
      </c>
      <c r="H269" t="s">
        <v>13</v>
      </c>
      <c r="I269" t="str">
        <f t="shared" si="17"/>
        <v>ULST</v>
      </c>
    </row>
    <row r="270" spans="1:9" x14ac:dyDescent="0.4">
      <c r="A270" t="str">
        <f t="shared" si="16"/>
        <v>ILTB</v>
      </c>
      <c r="B270" t="s">
        <v>653</v>
      </c>
      <c r="C270">
        <v>394460021.97265625</v>
      </c>
      <c r="D270">
        <v>4.2855668019432107</v>
      </c>
      <c r="E270">
        <f t="shared" si="15"/>
        <v>394460021.97265625</v>
      </c>
      <c r="G270" t="s">
        <v>893</v>
      </c>
      <c r="H270" t="s">
        <v>13</v>
      </c>
      <c r="I270" t="str">
        <f t="shared" si="17"/>
        <v>ILTB</v>
      </c>
    </row>
    <row r="271" spans="1:9" x14ac:dyDescent="0.4">
      <c r="A271" t="str">
        <f t="shared" si="16"/>
        <v>JPIB</v>
      </c>
      <c r="B271" t="s">
        <v>658</v>
      </c>
      <c r="C271">
        <v>283634460.44921875</v>
      </c>
      <c r="D271">
        <v>0.33054474708170895</v>
      </c>
      <c r="E271">
        <f t="shared" si="15"/>
        <v>283634460.44921875</v>
      </c>
      <c r="G271" t="s">
        <v>893</v>
      </c>
      <c r="H271" t="s">
        <v>13</v>
      </c>
      <c r="I271" t="str">
        <f t="shared" si="17"/>
        <v>JPIB</v>
      </c>
    </row>
    <row r="272" spans="1:9" x14ac:dyDescent="0.4">
      <c r="A272" t="str">
        <f t="shared" si="16"/>
        <v>EUSB</v>
      </c>
      <c r="B272" t="s">
        <v>663</v>
      </c>
      <c r="C272">
        <v>282606018.06640625</v>
      </c>
      <c r="D272">
        <v>0.85353251804296848</v>
      </c>
      <c r="E272">
        <f t="shared" si="15"/>
        <v>282606018.06640625</v>
      </c>
      <c r="G272" t="s">
        <v>893</v>
      </c>
      <c r="H272" t="s">
        <v>13</v>
      </c>
      <c r="I272" t="str">
        <f t="shared" si="17"/>
        <v>EUSB</v>
      </c>
    </row>
    <row r="273" spans="1:9" x14ac:dyDescent="0.4">
      <c r="A273" t="str">
        <f t="shared" si="16"/>
        <v>GSST</v>
      </c>
      <c r="B273" t="s">
        <v>668</v>
      </c>
      <c r="C273">
        <v>280255615.234375</v>
      </c>
      <c r="D273">
        <v>-1.9710259189904426E-2</v>
      </c>
      <c r="E273">
        <f t="shared" si="15"/>
        <v>280255615.234375</v>
      </c>
      <c r="G273" t="s">
        <v>893</v>
      </c>
      <c r="H273" t="s">
        <v>13</v>
      </c>
      <c r="I273" t="str">
        <f t="shared" si="17"/>
        <v>GSST</v>
      </c>
    </row>
    <row r="274" spans="1:9" x14ac:dyDescent="0.4">
      <c r="A274" t="str">
        <f t="shared" si="16"/>
        <v>USTB</v>
      </c>
      <c r="B274" t="s">
        <v>673</v>
      </c>
      <c r="C274">
        <v>267155731.20117188</v>
      </c>
      <c r="D274">
        <v>0.20049796121774441</v>
      </c>
      <c r="E274">
        <f t="shared" si="15"/>
        <v>267155731.20117188</v>
      </c>
      <c r="G274" t="s">
        <v>893</v>
      </c>
      <c r="H274" t="s">
        <v>13</v>
      </c>
      <c r="I274" t="str">
        <f t="shared" si="17"/>
        <v>USTB</v>
      </c>
    </row>
    <row r="275" spans="1:9" x14ac:dyDescent="0.4">
      <c r="A275" t="str">
        <f t="shared" si="16"/>
        <v>ULTR</v>
      </c>
      <c r="B275" t="s">
        <v>678</v>
      </c>
      <c r="C275">
        <v>255079498.29101563</v>
      </c>
      <c r="D275">
        <v>-0.1614590577321989</v>
      </c>
      <c r="E275">
        <f t="shared" si="15"/>
        <v>255079498.29101563</v>
      </c>
      <c r="G275" t="s">
        <v>893</v>
      </c>
      <c r="H275" t="s">
        <v>13</v>
      </c>
      <c r="I275" t="str">
        <f t="shared" si="17"/>
        <v>ULTR</v>
      </c>
    </row>
    <row r="276" spans="1:9" x14ac:dyDescent="0.4">
      <c r="A276" t="str">
        <f t="shared" si="16"/>
        <v>NUBD</v>
      </c>
      <c r="B276" t="s">
        <v>683</v>
      </c>
      <c r="C276">
        <v>254848999.0234375</v>
      </c>
      <c r="D276">
        <v>0.8336564559906936</v>
      </c>
      <c r="E276">
        <f t="shared" si="15"/>
        <v>254848999.0234375</v>
      </c>
      <c r="G276" t="s">
        <v>893</v>
      </c>
      <c r="H276" t="s">
        <v>13</v>
      </c>
      <c r="I276" t="str">
        <f t="shared" si="17"/>
        <v>NUBD</v>
      </c>
    </row>
    <row r="277" spans="1:9" x14ac:dyDescent="0.4">
      <c r="A277" t="str">
        <f t="shared" si="16"/>
        <v>FLDR</v>
      </c>
      <c r="B277" t="s">
        <v>688</v>
      </c>
      <c r="C277">
        <v>236298110.96191406</v>
      </c>
      <c r="D277">
        <v>0.13162561576354803</v>
      </c>
      <c r="E277">
        <f t="shared" si="15"/>
        <v>236298110.96191406</v>
      </c>
      <c r="G277" t="s">
        <v>893</v>
      </c>
      <c r="H277" t="s">
        <v>13</v>
      </c>
      <c r="I277" t="str">
        <f t="shared" si="17"/>
        <v>FLDR</v>
      </c>
    </row>
    <row r="278" spans="1:9" x14ac:dyDescent="0.4">
      <c r="A278" t="str">
        <f t="shared" si="16"/>
        <v>BGRN</v>
      </c>
      <c r="B278" t="s">
        <v>693</v>
      </c>
      <c r="C278">
        <v>213349502.56347656</v>
      </c>
      <c r="D278">
        <v>1.3243193183922879</v>
      </c>
      <c r="E278">
        <f t="shared" si="15"/>
        <v>213349502.56347656</v>
      </c>
      <c r="G278" t="s">
        <v>893</v>
      </c>
      <c r="H278" t="s">
        <v>13</v>
      </c>
      <c r="I278" t="str">
        <f t="shared" si="17"/>
        <v>BGRN</v>
      </c>
    </row>
    <row r="279" spans="1:9" x14ac:dyDescent="0.4">
      <c r="A279" t="str">
        <f t="shared" si="16"/>
        <v>GCOR</v>
      </c>
      <c r="B279" t="s">
        <v>698</v>
      </c>
      <c r="C279">
        <v>212323501.58691406</v>
      </c>
      <c r="D279">
        <v>0.8152381581855328</v>
      </c>
      <c r="E279">
        <f t="shared" si="15"/>
        <v>212323501.58691406</v>
      </c>
      <c r="G279" t="s">
        <v>893</v>
      </c>
      <c r="H279" t="s">
        <v>13</v>
      </c>
      <c r="I279" t="str">
        <f t="shared" si="17"/>
        <v>GCOR</v>
      </c>
    </row>
    <row r="280" spans="1:9" x14ac:dyDescent="0.4">
      <c r="A280" t="str">
        <f t="shared" si="16"/>
        <v>FFTI</v>
      </c>
      <c r="B280" t="s">
        <v>703</v>
      </c>
      <c r="C280">
        <v>205928451.53808594</v>
      </c>
      <c r="D280">
        <v>1.1133501259445848</v>
      </c>
      <c r="E280">
        <f t="shared" si="15"/>
        <v>205928451.53808594</v>
      </c>
      <c r="G280" t="s">
        <v>893</v>
      </c>
      <c r="H280" t="s">
        <v>13</v>
      </c>
      <c r="I280" t="str">
        <f t="shared" si="17"/>
        <v>FFTI</v>
      </c>
    </row>
    <row r="281" spans="1:9" x14ac:dyDescent="0.4">
      <c r="A281" t="str">
        <f t="shared" si="16"/>
        <v>AGZD</v>
      </c>
      <c r="B281" t="s">
        <v>708</v>
      </c>
      <c r="C281">
        <v>202358001.70898438</v>
      </c>
      <c r="D281">
        <v>0.10636034886195335</v>
      </c>
      <c r="E281">
        <f t="shared" si="15"/>
        <v>202358001.70898438</v>
      </c>
      <c r="G281" t="s">
        <v>893</v>
      </c>
      <c r="H281" t="s">
        <v>13</v>
      </c>
      <c r="I281" t="str">
        <f t="shared" si="17"/>
        <v>AGZD</v>
      </c>
    </row>
    <row r="282" spans="1:9" x14ac:dyDescent="0.4">
      <c r="A282" t="str">
        <f t="shared" si="16"/>
        <v>VALT</v>
      </c>
      <c r="B282" t="s">
        <v>713</v>
      </c>
      <c r="C282">
        <v>197597244.26269531</v>
      </c>
      <c r="D282">
        <v>-0.10048231511253448</v>
      </c>
      <c r="E282">
        <f t="shared" ref="E282:E345" si="18">C282</f>
        <v>197597244.26269531</v>
      </c>
      <c r="G282" t="s">
        <v>893</v>
      </c>
      <c r="H282" t="s">
        <v>13</v>
      </c>
      <c r="I282" t="str">
        <f t="shared" si="17"/>
        <v>VALT</v>
      </c>
    </row>
    <row r="283" spans="1:9" x14ac:dyDescent="0.4">
      <c r="A283" t="str">
        <f t="shared" si="16"/>
        <v>LDSF</v>
      </c>
      <c r="B283" t="s">
        <v>716</v>
      </c>
      <c r="C283">
        <v>180714538.57421875</v>
      </c>
      <c r="D283">
        <v>2.4630541871916281E-2</v>
      </c>
      <c r="E283">
        <f t="shared" si="18"/>
        <v>180714538.57421875</v>
      </c>
      <c r="G283" t="s">
        <v>893</v>
      </c>
      <c r="H283" t="s">
        <v>13</v>
      </c>
      <c r="I283" t="str">
        <f t="shared" si="17"/>
        <v>LDSF</v>
      </c>
    </row>
    <row r="284" spans="1:9" x14ac:dyDescent="0.4">
      <c r="A284" t="str">
        <f t="shared" si="16"/>
        <v>SHAG</v>
      </c>
      <c r="B284" t="s">
        <v>721</v>
      </c>
      <c r="C284">
        <v>178744995.1171875</v>
      </c>
      <c r="D284">
        <v>-4.697224723059637E-2</v>
      </c>
      <c r="E284">
        <f t="shared" si="18"/>
        <v>178744995.1171875</v>
      </c>
      <c r="G284" t="s">
        <v>893</v>
      </c>
      <c r="H284" t="s">
        <v>13</v>
      </c>
      <c r="I284" t="str">
        <f t="shared" si="17"/>
        <v>SHAG</v>
      </c>
    </row>
    <row r="285" spans="1:9" x14ac:dyDescent="0.4">
      <c r="A285" t="str">
        <f t="shared" si="16"/>
        <v>TIPZ</v>
      </c>
      <c r="B285" t="s">
        <v>725</v>
      </c>
      <c r="C285">
        <v>171676925.65917969</v>
      </c>
      <c r="D285">
        <v>0.331844975061659</v>
      </c>
      <c r="E285">
        <f t="shared" si="18"/>
        <v>171676925.65917969</v>
      </c>
      <c r="G285" t="s">
        <v>893</v>
      </c>
      <c r="H285" t="s">
        <v>13</v>
      </c>
      <c r="I285" t="str">
        <f t="shared" si="17"/>
        <v>TIPZ</v>
      </c>
    </row>
    <row r="286" spans="1:9" x14ac:dyDescent="0.4">
      <c r="A286" t="str">
        <f t="shared" si="16"/>
        <v>FLIA</v>
      </c>
      <c r="B286" t="s">
        <v>729</v>
      </c>
      <c r="C286">
        <v>169286621.09375</v>
      </c>
      <c r="D286">
        <v>0.53918620966125153</v>
      </c>
      <c r="E286">
        <f t="shared" si="18"/>
        <v>169286621.09375</v>
      </c>
      <c r="G286" t="s">
        <v>893</v>
      </c>
      <c r="H286" t="s">
        <v>13</v>
      </c>
      <c r="I286" t="str">
        <f t="shared" si="17"/>
        <v>FLIA</v>
      </c>
    </row>
    <row r="287" spans="1:9" x14ac:dyDescent="0.4">
      <c r="A287" t="str">
        <f t="shared" si="16"/>
        <v>JCPB</v>
      </c>
      <c r="B287" t="s">
        <v>733</v>
      </c>
      <c r="C287">
        <v>168903503.41796875</v>
      </c>
      <c r="D287">
        <v>0.84212474551174954</v>
      </c>
      <c r="E287">
        <f t="shared" si="18"/>
        <v>168903503.41796875</v>
      </c>
      <c r="G287" t="s">
        <v>893</v>
      </c>
      <c r="H287" t="s">
        <v>13</v>
      </c>
      <c r="I287" t="str">
        <f t="shared" si="17"/>
        <v>JCPB</v>
      </c>
    </row>
    <row r="288" spans="1:9" x14ac:dyDescent="0.4">
      <c r="A288" t="str">
        <f t="shared" si="16"/>
        <v>BYLD</v>
      </c>
      <c r="B288" t="s">
        <v>737</v>
      </c>
      <c r="C288">
        <v>162185256.95800781</v>
      </c>
      <c r="D288">
        <v>0.49960031974420466</v>
      </c>
      <c r="E288">
        <f t="shared" si="18"/>
        <v>162185256.95800781</v>
      </c>
      <c r="G288" t="s">
        <v>893</v>
      </c>
      <c r="H288" t="s">
        <v>13</v>
      </c>
      <c r="I288" t="str">
        <f t="shared" si="17"/>
        <v>BYLD</v>
      </c>
    </row>
    <row r="289" spans="1:9" x14ac:dyDescent="0.4">
      <c r="A289" t="str">
        <f t="shared" si="16"/>
        <v xml:space="preserve">GBF </v>
      </c>
      <c r="B289" t="s">
        <v>741</v>
      </c>
      <c r="C289">
        <v>158571533.203125</v>
      </c>
      <c r="D289">
        <v>1.3158473975840932</v>
      </c>
      <c r="E289">
        <f t="shared" si="18"/>
        <v>158571533.203125</v>
      </c>
      <c r="G289" t="s">
        <v>893</v>
      </c>
      <c r="H289" t="s">
        <v>13</v>
      </c>
      <c r="I289" t="str">
        <f t="shared" si="17"/>
        <v xml:space="preserve">GBF </v>
      </c>
    </row>
    <row r="290" spans="1:9" x14ac:dyDescent="0.4">
      <c r="A290" t="str">
        <f t="shared" si="16"/>
        <v>HCRB</v>
      </c>
      <c r="B290" t="s">
        <v>745</v>
      </c>
      <c r="C290">
        <v>158025177.00195313</v>
      </c>
      <c r="D290">
        <v>1.0047444213676067</v>
      </c>
      <c r="E290">
        <f t="shared" si="18"/>
        <v>158025177.00195313</v>
      </c>
      <c r="G290" t="s">
        <v>893</v>
      </c>
      <c r="H290" t="s">
        <v>13</v>
      </c>
      <c r="I290" t="str">
        <f t="shared" si="17"/>
        <v>HCRB</v>
      </c>
    </row>
    <row r="291" spans="1:9" x14ac:dyDescent="0.4">
      <c r="A291" t="str">
        <f t="shared" si="16"/>
        <v>AWTM</v>
      </c>
      <c r="B291" t="s">
        <v>748</v>
      </c>
      <c r="C291">
        <v>155656250</v>
      </c>
      <c r="D291">
        <v>-4.0136463977515593E-2</v>
      </c>
      <c r="E291">
        <f t="shared" si="18"/>
        <v>155656250</v>
      </c>
      <c r="G291" t="s">
        <v>893</v>
      </c>
      <c r="H291" t="s">
        <v>13</v>
      </c>
      <c r="I291" t="str">
        <f t="shared" si="17"/>
        <v>AWTM</v>
      </c>
    </row>
    <row r="292" spans="1:9" x14ac:dyDescent="0.4">
      <c r="A292" t="str">
        <f t="shared" si="16"/>
        <v>EMNT</v>
      </c>
      <c r="B292" t="s">
        <v>751</v>
      </c>
      <c r="C292">
        <v>152972793.57910156</v>
      </c>
      <c r="D292">
        <v>-3.4765333995526781E-2</v>
      </c>
      <c r="E292">
        <f t="shared" si="18"/>
        <v>152972793.57910156</v>
      </c>
      <c r="G292" t="s">
        <v>893</v>
      </c>
      <c r="H292" t="s">
        <v>13</v>
      </c>
      <c r="I292" t="str">
        <f t="shared" si="17"/>
        <v>EMNT</v>
      </c>
    </row>
    <row r="293" spans="1:9" x14ac:dyDescent="0.4">
      <c r="A293" t="str">
        <f t="shared" si="16"/>
        <v>STOT</v>
      </c>
      <c r="B293" t="s">
        <v>754</v>
      </c>
      <c r="C293">
        <v>146329727.17285156</v>
      </c>
      <c r="D293">
        <v>-9.4662066493060762E-2</v>
      </c>
      <c r="E293">
        <f t="shared" si="18"/>
        <v>146329727.17285156</v>
      </c>
      <c r="G293" t="s">
        <v>893</v>
      </c>
      <c r="H293" t="s">
        <v>13</v>
      </c>
      <c r="I293" t="str">
        <f t="shared" si="17"/>
        <v>STOT</v>
      </c>
    </row>
    <row r="294" spans="1:9" x14ac:dyDescent="0.4">
      <c r="A294" t="str">
        <f t="shared" si="16"/>
        <v>AFIF</v>
      </c>
      <c r="B294" t="s">
        <v>756</v>
      </c>
      <c r="C294">
        <v>130716995.23925781</v>
      </c>
      <c r="D294">
        <v>0.61887570912842182</v>
      </c>
      <c r="E294">
        <f t="shared" si="18"/>
        <v>130716995.23925781</v>
      </c>
      <c r="G294" t="s">
        <v>893</v>
      </c>
      <c r="H294" t="s">
        <v>13</v>
      </c>
      <c r="I294" t="str">
        <f t="shared" si="17"/>
        <v>AFIF</v>
      </c>
    </row>
    <row r="295" spans="1:9" x14ac:dyDescent="0.4">
      <c r="A295" t="str">
        <f t="shared" si="16"/>
        <v>EMBD</v>
      </c>
      <c r="B295" t="s">
        <v>759</v>
      </c>
      <c r="C295">
        <v>129017272.94921875</v>
      </c>
      <c r="D295">
        <v>0.81995498874718153</v>
      </c>
      <c r="E295">
        <f t="shared" si="18"/>
        <v>129017272.94921875</v>
      </c>
      <c r="G295" t="s">
        <v>893</v>
      </c>
      <c r="H295" t="s">
        <v>13</v>
      </c>
      <c r="I295" t="str">
        <f t="shared" si="17"/>
        <v>EMBD</v>
      </c>
    </row>
    <row r="296" spans="1:9" x14ac:dyDescent="0.4">
      <c r="A296" t="str">
        <f t="shared" si="16"/>
        <v>IMTB</v>
      </c>
      <c r="B296" t="s">
        <v>761</v>
      </c>
      <c r="C296">
        <v>128125000</v>
      </c>
      <c r="D296">
        <v>0.39177277179236597</v>
      </c>
      <c r="E296">
        <f t="shared" si="18"/>
        <v>128125000</v>
      </c>
      <c r="G296" t="s">
        <v>893</v>
      </c>
      <c r="H296" t="s">
        <v>13</v>
      </c>
      <c r="I296" t="str">
        <f t="shared" si="17"/>
        <v>IMTB</v>
      </c>
    </row>
    <row r="297" spans="1:9" x14ac:dyDescent="0.4">
      <c r="A297" t="str">
        <f t="shared" si="16"/>
        <v>RIGS</v>
      </c>
      <c r="B297" t="s">
        <v>763</v>
      </c>
      <c r="C297">
        <v>127719993.59130859</v>
      </c>
      <c r="D297">
        <v>0.28305701577032061</v>
      </c>
      <c r="E297">
        <f t="shared" si="18"/>
        <v>127719993.59130859</v>
      </c>
      <c r="G297" t="s">
        <v>893</v>
      </c>
      <c r="H297" t="s">
        <v>13</v>
      </c>
      <c r="I297" t="str">
        <f t="shared" si="17"/>
        <v>RIGS</v>
      </c>
    </row>
    <row r="298" spans="1:9" x14ac:dyDescent="0.4">
      <c r="A298" t="str">
        <f t="shared" si="16"/>
        <v xml:space="preserve">OVB </v>
      </c>
      <c r="B298" t="s">
        <v>765</v>
      </c>
      <c r="C298">
        <v>127520256.04248047</v>
      </c>
      <c r="D298">
        <v>2.0565021126843019</v>
      </c>
      <c r="E298">
        <f t="shared" si="18"/>
        <v>127520256.04248047</v>
      </c>
      <c r="G298" t="s">
        <v>893</v>
      </c>
      <c r="H298" t="s">
        <v>13</v>
      </c>
      <c r="I298" t="str">
        <f t="shared" si="17"/>
        <v xml:space="preserve">OVB </v>
      </c>
    </row>
    <row r="299" spans="1:9" x14ac:dyDescent="0.4">
      <c r="A299" t="str">
        <f t="shared" si="16"/>
        <v>WBND</v>
      </c>
      <c r="B299" t="s">
        <v>767</v>
      </c>
      <c r="C299">
        <v>126991500.85449219</v>
      </c>
      <c r="D299">
        <v>0.58931860036832473</v>
      </c>
      <c r="E299">
        <f t="shared" si="18"/>
        <v>126991500.85449219</v>
      </c>
      <c r="G299" t="s">
        <v>893</v>
      </c>
      <c r="H299" t="s">
        <v>13</v>
      </c>
      <c r="I299" t="str">
        <f t="shared" si="17"/>
        <v>WBND</v>
      </c>
    </row>
    <row r="300" spans="1:9" x14ac:dyDescent="0.4">
      <c r="A300" t="str">
        <f t="shared" si="16"/>
        <v>HSRT</v>
      </c>
      <c r="B300" t="s">
        <v>769</v>
      </c>
      <c r="C300">
        <v>123360000.61035156</v>
      </c>
      <c r="D300">
        <v>0.10955569080948167</v>
      </c>
      <c r="E300">
        <f t="shared" si="18"/>
        <v>123360000.61035156</v>
      </c>
      <c r="G300" t="s">
        <v>893</v>
      </c>
      <c r="H300" t="s">
        <v>13</v>
      </c>
      <c r="I300" t="str">
        <f t="shared" si="17"/>
        <v>HSRT</v>
      </c>
    </row>
    <row r="301" spans="1:9" x14ac:dyDescent="0.4">
      <c r="A301" t="str">
        <f t="shared" si="16"/>
        <v>FIBR</v>
      </c>
      <c r="B301" t="s">
        <v>771</v>
      </c>
      <c r="C301">
        <v>120108596.80175781</v>
      </c>
      <c r="D301">
        <v>0.25250805301368301</v>
      </c>
      <c r="E301">
        <f t="shared" si="18"/>
        <v>120108596.80175781</v>
      </c>
      <c r="G301" t="s">
        <v>893</v>
      </c>
      <c r="H301" t="s">
        <v>13</v>
      </c>
      <c r="I301" t="str">
        <f t="shared" si="17"/>
        <v>FIBR</v>
      </c>
    </row>
    <row r="302" spans="1:9" x14ac:dyDescent="0.4">
      <c r="A302" t="str">
        <f t="shared" si="16"/>
        <v>BNDC</v>
      </c>
      <c r="B302" t="s">
        <v>773</v>
      </c>
      <c r="C302">
        <v>120171089.17236328</v>
      </c>
      <c r="D302">
        <v>1.0809666743631148</v>
      </c>
      <c r="E302">
        <f t="shared" si="18"/>
        <v>120171089.17236328</v>
      </c>
      <c r="G302" t="s">
        <v>893</v>
      </c>
      <c r="H302" t="s">
        <v>13</v>
      </c>
      <c r="I302" t="str">
        <f t="shared" si="17"/>
        <v>BNDC</v>
      </c>
    </row>
    <row r="303" spans="1:9" x14ac:dyDescent="0.4">
      <c r="A303" t="str">
        <f t="shared" si="16"/>
        <v>CBON</v>
      </c>
      <c r="B303" t="s">
        <v>775</v>
      </c>
      <c r="C303">
        <v>115919998.16894531</v>
      </c>
      <c r="D303">
        <v>-0.57636887608069398</v>
      </c>
      <c r="E303">
        <f t="shared" si="18"/>
        <v>115919998.16894531</v>
      </c>
      <c r="G303" t="s">
        <v>893</v>
      </c>
      <c r="H303" t="s">
        <v>13</v>
      </c>
      <c r="I303" t="str">
        <f t="shared" si="17"/>
        <v>CBON</v>
      </c>
    </row>
    <row r="304" spans="1:9" x14ac:dyDescent="0.4">
      <c r="A304" t="str">
        <f t="shared" si="16"/>
        <v>RFCI</v>
      </c>
      <c r="B304" t="s">
        <v>777</v>
      </c>
      <c r="C304">
        <v>104386413.57421875</v>
      </c>
      <c r="D304">
        <v>0.6328063241106715</v>
      </c>
      <c r="E304">
        <f t="shared" si="18"/>
        <v>104386413.57421875</v>
      </c>
      <c r="G304" t="s">
        <v>893</v>
      </c>
      <c r="H304" t="s">
        <v>13</v>
      </c>
      <c r="I304" t="str">
        <f t="shared" si="17"/>
        <v>RFCI</v>
      </c>
    </row>
    <row r="305" spans="1:9" x14ac:dyDescent="0.4">
      <c r="A305" t="str">
        <f t="shared" si="16"/>
        <v>HTAB</v>
      </c>
      <c r="B305" t="s">
        <v>779</v>
      </c>
      <c r="C305">
        <v>103573753.35693359</v>
      </c>
      <c r="D305">
        <v>0.7126790357817494</v>
      </c>
      <c r="E305">
        <f t="shared" si="18"/>
        <v>103573753.35693359</v>
      </c>
      <c r="G305" t="s">
        <v>893</v>
      </c>
      <c r="H305" t="s">
        <v>13</v>
      </c>
      <c r="I305" t="str">
        <f t="shared" si="17"/>
        <v>HTAB</v>
      </c>
    </row>
    <row r="306" spans="1:9" x14ac:dyDescent="0.4">
      <c r="A306" t="str">
        <f t="shared" si="16"/>
        <v>GTIP</v>
      </c>
      <c r="B306" t="s">
        <v>781</v>
      </c>
      <c r="C306">
        <v>103248001.09863281</v>
      </c>
      <c r="D306">
        <v>0.20964360587001651</v>
      </c>
      <c r="E306">
        <f t="shared" si="18"/>
        <v>103248001.09863281</v>
      </c>
      <c r="G306" t="s">
        <v>893</v>
      </c>
      <c r="H306" t="s">
        <v>13</v>
      </c>
      <c r="I306" t="str">
        <f t="shared" si="17"/>
        <v>GTIP</v>
      </c>
    </row>
    <row r="307" spans="1:9" x14ac:dyDescent="0.4">
      <c r="A307" t="str">
        <f t="shared" si="16"/>
        <v>MINC</v>
      </c>
      <c r="B307" t="s">
        <v>783</v>
      </c>
      <c r="C307">
        <v>97185600.280761719</v>
      </c>
      <c r="D307">
        <v>0.19441317916709067</v>
      </c>
      <c r="E307">
        <f t="shared" si="18"/>
        <v>97185600.280761719</v>
      </c>
      <c r="G307" t="s">
        <v>893</v>
      </c>
      <c r="H307" t="s">
        <v>13</v>
      </c>
      <c r="I307" t="str">
        <f t="shared" si="17"/>
        <v>MINC</v>
      </c>
    </row>
    <row r="308" spans="1:9" x14ac:dyDescent="0.4">
      <c r="A308" t="str">
        <f t="shared" si="16"/>
        <v>GRNB</v>
      </c>
      <c r="B308" t="s">
        <v>785</v>
      </c>
      <c r="C308">
        <v>90218704.223632813</v>
      </c>
      <c r="D308">
        <v>0.69613259668508309</v>
      </c>
      <c r="E308">
        <f t="shared" si="18"/>
        <v>90218704.223632813</v>
      </c>
      <c r="G308" t="s">
        <v>893</v>
      </c>
      <c r="H308" t="s">
        <v>13</v>
      </c>
      <c r="I308" t="str">
        <f t="shared" si="17"/>
        <v>GRNB</v>
      </c>
    </row>
    <row r="309" spans="1:9" x14ac:dyDescent="0.4">
      <c r="A309" t="str">
        <f t="shared" si="16"/>
        <v>DFHY</v>
      </c>
      <c r="B309" t="s">
        <v>787</v>
      </c>
      <c r="C309">
        <v>89562683.10546875</v>
      </c>
      <c r="D309">
        <v>0.27016209725835105</v>
      </c>
      <c r="E309">
        <f t="shared" si="18"/>
        <v>89562683.10546875</v>
      </c>
      <c r="G309" t="s">
        <v>893</v>
      </c>
      <c r="H309" t="s">
        <v>13</v>
      </c>
      <c r="I309" t="str">
        <f t="shared" si="17"/>
        <v>DFHY</v>
      </c>
    </row>
    <row r="310" spans="1:9" x14ac:dyDescent="0.4">
      <c r="A310" t="str">
        <f t="shared" si="16"/>
        <v>JSCP</v>
      </c>
      <c r="B310" t="s">
        <v>789</v>
      </c>
      <c r="C310">
        <v>88907096.862792969</v>
      </c>
      <c r="D310">
        <v>-5.7899962394869151E-2</v>
      </c>
      <c r="E310">
        <f t="shared" si="18"/>
        <v>88907096.862792969</v>
      </c>
      <c r="G310" t="s">
        <v>893</v>
      </c>
      <c r="H310" t="s">
        <v>13</v>
      </c>
      <c r="I310" t="str">
        <f t="shared" si="17"/>
        <v>JSCP</v>
      </c>
    </row>
    <row r="311" spans="1:9" x14ac:dyDescent="0.4">
      <c r="A311" t="str">
        <f t="shared" si="16"/>
        <v>FFIU</v>
      </c>
      <c r="B311" t="s">
        <v>791</v>
      </c>
      <c r="C311">
        <v>80652679.443359375</v>
      </c>
      <c r="D311">
        <v>1.6275941583397413</v>
      </c>
      <c r="E311">
        <f t="shared" si="18"/>
        <v>80652679.443359375</v>
      </c>
      <c r="G311" t="s">
        <v>893</v>
      </c>
      <c r="H311" t="s">
        <v>13</v>
      </c>
      <c r="I311" t="str">
        <f t="shared" si="17"/>
        <v>FFIU</v>
      </c>
    </row>
    <row r="312" spans="1:9" x14ac:dyDescent="0.4">
      <c r="A312" t="str">
        <f t="shared" si="16"/>
        <v>IIGD</v>
      </c>
      <c r="B312" t="s">
        <v>793</v>
      </c>
      <c r="C312">
        <v>76080772.399902344</v>
      </c>
      <c r="D312">
        <v>8.3606084123472008E-2</v>
      </c>
      <c r="E312">
        <f t="shared" si="18"/>
        <v>76080772.399902344</v>
      </c>
      <c r="G312" t="s">
        <v>893</v>
      </c>
      <c r="H312" t="s">
        <v>13</v>
      </c>
      <c r="I312" t="str">
        <f t="shared" si="17"/>
        <v>IIGD</v>
      </c>
    </row>
    <row r="313" spans="1:9" x14ac:dyDescent="0.4">
      <c r="A313" t="str">
        <f t="shared" si="16"/>
        <v>FISR</v>
      </c>
      <c r="B313" t="s">
        <v>795</v>
      </c>
      <c r="C313">
        <v>71760002.136230469</v>
      </c>
      <c r="D313">
        <v>1.4304291287386142</v>
      </c>
      <c r="E313">
        <f t="shared" si="18"/>
        <v>71760002.136230469</v>
      </c>
      <c r="G313" t="s">
        <v>893</v>
      </c>
      <c r="H313" t="s">
        <v>13</v>
      </c>
      <c r="I313" t="str">
        <f t="shared" si="17"/>
        <v>FISR</v>
      </c>
    </row>
    <row r="314" spans="1:9" x14ac:dyDescent="0.4">
      <c r="A314" t="str">
        <f t="shared" si="16"/>
        <v>BBSA</v>
      </c>
      <c r="B314" t="s">
        <v>797</v>
      </c>
      <c r="C314">
        <v>65972335.815429688</v>
      </c>
      <c r="D314">
        <v>-5.4468124558181091E-2</v>
      </c>
      <c r="E314">
        <f t="shared" si="18"/>
        <v>65972335.815429688</v>
      </c>
      <c r="G314" t="s">
        <v>893</v>
      </c>
      <c r="H314" t="s">
        <v>13</v>
      </c>
      <c r="I314" t="str">
        <f t="shared" si="17"/>
        <v>BBSA</v>
      </c>
    </row>
    <row r="315" spans="1:9" x14ac:dyDescent="0.4">
      <c r="A315" t="str">
        <f t="shared" si="16"/>
        <v>NUAG</v>
      </c>
      <c r="B315" t="s">
        <v>799</v>
      </c>
      <c r="C315">
        <v>62102249.145507813</v>
      </c>
      <c r="D315">
        <v>0.61117861482381541</v>
      </c>
      <c r="E315">
        <f t="shared" si="18"/>
        <v>62102249.145507813</v>
      </c>
      <c r="G315" t="s">
        <v>893</v>
      </c>
      <c r="H315" t="s">
        <v>13</v>
      </c>
      <c r="I315" t="str">
        <f t="shared" si="17"/>
        <v>NUAG</v>
      </c>
    </row>
    <row r="316" spans="1:9" x14ac:dyDescent="0.4">
      <c r="A316" t="str">
        <f t="shared" si="16"/>
        <v>AVIG</v>
      </c>
      <c r="B316" t="s">
        <v>801</v>
      </c>
      <c r="C316">
        <v>49139099.12109375</v>
      </c>
      <c r="D316">
        <v>0.91386841527002305</v>
      </c>
      <c r="E316">
        <f t="shared" si="18"/>
        <v>49139099.12109375</v>
      </c>
      <c r="G316" t="s">
        <v>893</v>
      </c>
      <c r="H316" t="s">
        <v>13</v>
      </c>
      <c r="I316" t="str">
        <f t="shared" si="17"/>
        <v>AVIG</v>
      </c>
    </row>
    <row r="317" spans="1:9" x14ac:dyDescent="0.4">
      <c r="A317" t="str">
        <f t="shared" si="16"/>
        <v>RINF</v>
      </c>
      <c r="B317" t="s">
        <v>803</v>
      </c>
      <c r="C317">
        <v>46236530.303955078</v>
      </c>
      <c r="D317">
        <v>-1.5466061138138465</v>
      </c>
      <c r="E317">
        <f t="shared" si="18"/>
        <v>46236530.303955078</v>
      </c>
      <c r="G317" t="s">
        <v>893</v>
      </c>
      <c r="H317" t="s">
        <v>13</v>
      </c>
      <c r="I317" t="str">
        <f t="shared" si="17"/>
        <v>RINF</v>
      </c>
    </row>
    <row r="318" spans="1:9" x14ac:dyDescent="0.4">
      <c r="A318" t="str">
        <f t="shared" si="16"/>
        <v>HOLD</v>
      </c>
      <c r="B318" t="s">
        <v>805</v>
      </c>
      <c r="C318">
        <v>42440998.077392578</v>
      </c>
      <c r="D318">
        <v>-5.0632911392402183E-2</v>
      </c>
      <c r="E318">
        <f t="shared" si="18"/>
        <v>42440998.077392578</v>
      </c>
      <c r="G318" t="s">
        <v>893</v>
      </c>
      <c r="H318" t="s">
        <v>13</v>
      </c>
      <c r="I318" t="str">
        <f t="shared" si="17"/>
        <v>HOLD</v>
      </c>
    </row>
    <row r="319" spans="1:9" x14ac:dyDescent="0.4">
      <c r="A319" t="str">
        <f t="shared" si="16"/>
        <v>PBTP</v>
      </c>
      <c r="B319" t="s">
        <v>807</v>
      </c>
      <c r="C319">
        <v>41120441.436767578</v>
      </c>
      <c r="D319">
        <v>-0.11558734939758851</v>
      </c>
      <c r="E319">
        <f t="shared" si="18"/>
        <v>41120441.436767578</v>
      </c>
      <c r="G319" t="s">
        <v>893</v>
      </c>
      <c r="H319" t="s">
        <v>13</v>
      </c>
      <c r="I319" t="str">
        <f t="shared" si="17"/>
        <v>PBTP</v>
      </c>
    </row>
    <row r="320" spans="1:9" x14ac:dyDescent="0.4">
      <c r="A320" t="str">
        <f t="shared" si="16"/>
        <v>BSBE</v>
      </c>
      <c r="B320" t="s">
        <v>809</v>
      </c>
      <c r="C320">
        <v>38640026.092529297</v>
      </c>
      <c r="D320">
        <v>1.9413706076499934E-2</v>
      </c>
      <c r="E320">
        <f t="shared" si="18"/>
        <v>38640026.092529297</v>
      </c>
      <c r="G320" t="s">
        <v>893</v>
      </c>
      <c r="H320" t="s">
        <v>13</v>
      </c>
      <c r="I320" t="str">
        <f t="shared" si="17"/>
        <v>BSBE</v>
      </c>
    </row>
    <row r="321" spans="1:9" x14ac:dyDescent="0.4">
      <c r="A321" t="str">
        <f t="shared" si="16"/>
        <v>LGOV</v>
      </c>
      <c r="B321" t="s">
        <v>811</v>
      </c>
      <c r="C321">
        <v>36153053.283691406</v>
      </c>
      <c r="D321">
        <v>2.4875621890547159</v>
      </c>
      <c r="E321">
        <f t="shared" si="18"/>
        <v>36153053.283691406</v>
      </c>
      <c r="G321" t="s">
        <v>893</v>
      </c>
      <c r="H321" t="s">
        <v>13</v>
      </c>
      <c r="I321" t="str">
        <f t="shared" si="17"/>
        <v>LGOV</v>
      </c>
    </row>
    <row r="322" spans="1:9" x14ac:dyDescent="0.4">
      <c r="A322" t="str">
        <f t="shared" si="16"/>
        <v>SPSK</v>
      </c>
      <c r="B322" t="s">
        <v>813</v>
      </c>
      <c r="C322">
        <v>35531063.079833984</v>
      </c>
      <c r="D322">
        <v>0.46424090338769181</v>
      </c>
      <c r="E322">
        <f t="shared" si="18"/>
        <v>35531063.079833984</v>
      </c>
      <c r="G322" t="s">
        <v>893</v>
      </c>
      <c r="H322" t="s">
        <v>13</v>
      </c>
      <c r="I322" t="str">
        <f t="shared" si="17"/>
        <v>SPSK</v>
      </c>
    </row>
    <row r="323" spans="1:9" x14ac:dyDescent="0.4">
      <c r="A323" t="str">
        <f t="shared" ref="A323:A354" si="19">LEFT(B323, 4)</f>
        <v xml:space="preserve">OVT </v>
      </c>
      <c r="B323" t="s">
        <v>815</v>
      </c>
      <c r="C323">
        <v>35300998.687744141</v>
      </c>
      <c r="D323">
        <v>0.76407260288205014</v>
      </c>
      <c r="E323">
        <f t="shared" si="18"/>
        <v>35300998.687744141</v>
      </c>
      <c r="G323" t="s">
        <v>893</v>
      </c>
      <c r="H323" t="s">
        <v>13</v>
      </c>
      <c r="I323" t="str">
        <f t="shared" si="17"/>
        <v xml:space="preserve">OVT </v>
      </c>
    </row>
    <row r="324" spans="1:9" x14ac:dyDescent="0.4">
      <c r="A324" t="str">
        <f t="shared" si="19"/>
        <v>IIGV</v>
      </c>
      <c r="B324" t="s">
        <v>817</v>
      </c>
      <c r="C324">
        <v>34315402.984619141</v>
      </c>
      <c r="D324">
        <v>1.3104675021773473</v>
      </c>
      <c r="E324">
        <f t="shared" si="18"/>
        <v>34315402.984619141</v>
      </c>
      <c r="G324" t="s">
        <v>893</v>
      </c>
      <c r="H324" t="s">
        <v>13</v>
      </c>
      <c r="I324" t="str">
        <f t="shared" ref="I324:I354" si="20">A324</f>
        <v>IIGV</v>
      </c>
    </row>
    <row r="325" spans="1:9" x14ac:dyDescent="0.4">
      <c r="A325" t="str">
        <f t="shared" si="19"/>
        <v>LSST</v>
      </c>
      <c r="B325" t="s">
        <v>819</v>
      </c>
      <c r="C325">
        <v>34101001.739501953</v>
      </c>
      <c r="D325">
        <v>7.9239302694148681E-2</v>
      </c>
      <c r="E325">
        <f t="shared" si="18"/>
        <v>34101001.739501953</v>
      </c>
      <c r="G325" t="s">
        <v>893</v>
      </c>
      <c r="H325" t="s">
        <v>13</v>
      </c>
      <c r="I325" t="str">
        <f t="shared" si="20"/>
        <v>LSST</v>
      </c>
    </row>
    <row r="326" spans="1:9" x14ac:dyDescent="0.4">
      <c r="A326" t="str">
        <f t="shared" si="19"/>
        <v>RDFI</v>
      </c>
      <c r="B326" t="s">
        <v>821</v>
      </c>
      <c r="C326">
        <v>33277500.152587891</v>
      </c>
      <c r="D326">
        <v>1.6229438359740989</v>
      </c>
      <c r="E326">
        <f t="shared" si="18"/>
        <v>33277500.152587891</v>
      </c>
      <c r="G326" t="s">
        <v>893</v>
      </c>
      <c r="H326" t="s">
        <v>13</v>
      </c>
      <c r="I326" t="str">
        <f t="shared" si="20"/>
        <v>RDFI</v>
      </c>
    </row>
    <row r="327" spans="1:9" x14ac:dyDescent="0.4">
      <c r="A327" t="str">
        <f t="shared" si="19"/>
        <v>PIFI</v>
      </c>
      <c r="B327" t="s">
        <v>823</v>
      </c>
      <c r="C327">
        <v>32197750.091552734</v>
      </c>
      <c r="D327">
        <v>0.14566458328910281</v>
      </c>
      <c r="E327">
        <f t="shared" si="18"/>
        <v>32197750.091552734</v>
      </c>
      <c r="G327" t="s">
        <v>893</v>
      </c>
      <c r="H327" t="s">
        <v>13</v>
      </c>
      <c r="I327" t="str">
        <f t="shared" si="20"/>
        <v>PIFI</v>
      </c>
    </row>
    <row r="328" spans="1:9" x14ac:dyDescent="0.4">
      <c r="A328" t="str">
        <f t="shared" si="19"/>
        <v>BSCE</v>
      </c>
      <c r="B328" t="s">
        <v>825</v>
      </c>
      <c r="C328">
        <v>31452024.459838867</v>
      </c>
      <c r="D328">
        <v>7.636502481863143E-2</v>
      </c>
      <c r="E328">
        <f t="shared" si="18"/>
        <v>31452024.459838867</v>
      </c>
      <c r="G328" t="s">
        <v>893</v>
      </c>
      <c r="H328" t="s">
        <v>13</v>
      </c>
      <c r="I328" t="str">
        <f t="shared" si="20"/>
        <v>BSCE</v>
      </c>
    </row>
    <row r="329" spans="1:9" x14ac:dyDescent="0.4">
      <c r="A329" t="str">
        <f t="shared" si="19"/>
        <v>KMLM</v>
      </c>
      <c r="B329" t="s">
        <v>827</v>
      </c>
      <c r="C329">
        <v>29933773.040771484</v>
      </c>
      <c r="D329">
        <v>-2.8760752917128038</v>
      </c>
      <c r="E329">
        <f t="shared" si="18"/>
        <v>29933773.040771484</v>
      </c>
      <c r="G329" t="s">
        <v>893</v>
      </c>
      <c r="H329" t="s">
        <v>13</v>
      </c>
      <c r="I329" t="str">
        <f t="shared" si="20"/>
        <v>KMLM</v>
      </c>
    </row>
    <row r="330" spans="1:9" x14ac:dyDescent="0.4">
      <c r="A330" t="str">
        <f t="shared" si="19"/>
        <v>FJNK</v>
      </c>
      <c r="B330" t="s">
        <v>829</v>
      </c>
      <c r="C330">
        <v>25678300.857543945</v>
      </c>
      <c r="D330">
        <v>0.71382906539379676</v>
      </c>
      <c r="E330">
        <f t="shared" si="18"/>
        <v>25678300.857543945</v>
      </c>
      <c r="G330" t="s">
        <v>893</v>
      </c>
      <c r="H330" t="s">
        <v>13</v>
      </c>
      <c r="I330" t="str">
        <f t="shared" si="20"/>
        <v>FJNK</v>
      </c>
    </row>
    <row r="331" spans="1:9" x14ac:dyDescent="0.4">
      <c r="A331" t="str">
        <f t="shared" si="19"/>
        <v xml:space="preserve">PAB </v>
      </c>
      <c r="B331" t="s">
        <v>831</v>
      </c>
      <c r="C331">
        <v>25308900.833129883</v>
      </c>
      <c r="D331">
        <v>1.0930587871101742</v>
      </c>
      <c r="E331">
        <f t="shared" si="18"/>
        <v>25308900.833129883</v>
      </c>
      <c r="G331" t="s">
        <v>893</v>
      </c>
      <c r="H331" t="s">
        <v>13</v>
      </c>
      <c r="I331" t="str">
        <f t="shared" si="20"/>
        <v xml:space="preserve">PAB </v>
      </c>
    </row>
    <row r="332" spans="1:9" x14ac:dyDescent="0.4">
      <c r="A332" t="str">
        <f t="shared" si="19"/>
        <v>MAMB</v>
      </c>
      <c r="B332" t="s">
        <v>833</v>
      </c>
      <c r="C332">
        <v>24050865.173339844</v>
      </c>
      <c r="D332">
        <v>0.60362093082401314</v>
      </c>
      <c r="E332">
        <f t="shared" si="18"/>
        <v>24050865.173339844</v>
      </c>
      <c r="G332" t="s">
        <v>893</v>
      </c>
      <c r="H332" t="s">
        <v>13</v>
      </c>
      <c r="I332" t="str">
        <f t="shared" si="20"/>
        <v>MAMB</v>
      </c>
    </row>
    <row r="333" spans="1:9" x14ac:dyDescent="0.4">
      <c r="A333" t="str">
        <f t="shared" si="19"/>
        <v>BSDE</v>
      </c>
      <c r="B333" t="s">
        <v>835</v>
      </c>
      <c r="C333">
        <v>23710525.512695313</v>
      </c>
      <c r="D333">
        <v>0.19015021867274065</v>
      </c>
      <c r="E333">
        <f t="shared" si="18"/>
        <v>23710525.512695313</v>
      </c>
      <c r="G333" t="s">
        <v>893</v>
      </c>
      <c r="H333" t="s">
        <v>13</v>
      </c>
      <c r="I333" t="str">
        <f t="shared" si="20"/>
        <v>BSDE</v>
      </c>
    </row>
    <row r="334" spans="1:9" x14ac:dyDescent="0.4">
      <c r="A334" t="str">
        <f t="shared" si="19"/>
        <v>AVSF</v>
      </c>
      <c r="B334" t="s">
        <v>837</v>
      </c>
      <c r="C334">
        <v>22479839.324951172</v>
      </c>
      <c r="D334">
        <v>-3.2218493415223454E-2</v>
      </c>
      <c r="E334">
        <f t="shared" si="18"/>
        <v>22479839.324951172</v>
      </c>
      <c r="G334" t="s">
        <v>893</v>
      </c>
      <c r="H334" t="s">
        <v>13</v>
      </c>
      <c r="I334" t="str">
        <f t="shared" si="20"/>
        <v>AVSF</v>
      </c>
    </row>
    <row r="335" spans="1:9" x14ac:dyDescent="0.4">
      <c r="A335" t="str">
        <f t="shared" si="19"/>
        <v>PBND</v>
      </c>
      <c r="B335" t="s">
        <v>839</v>
      </c>
      <c r="C335">
        <v>20732027.053833008</v>
      </c>
      <c r="D335">
        <v>1.0528368102944028</v>
      </c>
      <c r="E335">
        <f t="shared" si="18"/>
        <v>20732027.053833008</v>
      </c>
      <c r="G335" t="s">
        <v>893</v>
      </c>
      <c r="H335" t="s">
        <v>13</v>
      </c>
      <c r="I335" t="str">
        <f t="shared" si="20"/>
        <v>PBND</v>
      </c>
    </row>
    <row r="336" spans="1:9" x14ac:dyDescent="0.4">
      <c r="A336" t="str">
        <f t="shared" si="19"/>
        <v>NFLT</v>
      </c>
      <c r="B336" t="s">
        <v>841</v>
      </c>
      <c r="C336">
        <v>20413303.375244141</v>
      </c>
      <c r="D336">
        <v>0.81588305017780294</v>
      </c>
      <c r="E336">
        <f t="shared" si="18"/>
        <v>20413303.375244141</v>
      </c>
      <c r="G336" t="s">
        <v>893</v>
      </c>
      <c r="H336" t="s">
        <v>13</v>
      </c>
      <c r="I336" t="str">
        <f t="shared" si="20"/>
        <v>NFLT</v>
      </c>
    </row>
    <row r="337" spans="1:9" x14ac:dyDescent="0.4">
      <c r="A337" t="str">
        <f t="shared" si="19"/>
        <v>EFIX</v>
      </c>
      <c r="B337" t="s">
        <v>843</v>
      </c>
      <c r="C337">
        <v>19810039.520263672</v>
      </c>
      <c r="D337">
        <v>1.2719056090628349</v>
      </c>
      <c r="E337">
        <f t="shared" si="18"/>
        <v>19810039.520263672</v>
      </c>
      <c r="G337" t="s">
        <v>893</v>
      </c>
      <c r="H337" t="s">
        <v>13</v>
      </c>
      <c r="I337" t="str">
        <f t="shared" si="20"/>
        <v>EFIX</v>
      </c>
    </row>
    <row r="338" spans="1:9" x14ac:dyDescent="0.4">
      <c r="A338" t="str">
        <f t="shared" si="19"/>
        <v>TGIF</v>
      </c>
      <c r="B338" t="s">
        <v>845</v>
      </c>
      <c r="C338">
        <v>18596391.677856445</v>
      </c>
      <c r="D338">
        <v>1.0797108342052779</v>
      </c>
      <c r="E338">
        <f t="shared" si="18"/>
        <v>18596391.677856445</v>
      </c>
      <c r="G338" t="s">
        <v>893</v>
      </c>
      <c r="H338" t="s">
        <v>13</v>
      </c>
      <c r="I338" t="str">
        <f t="shared" si="20"/>
        <v>TGIF</v>
      </c>
    </row>
    <row r="339" spans="1:9" x14ac:dyDescent="0.4">
      <c r="A339" t="str">
        <f t="shared" si="19"/>
        <v>IBHF</v>
      </c>
      <c r="B339" t="s">
        <v>847</v>
      </c>
      <c r="C339">
        <v>17959621.429443359</v>
      </c>
      <c r="D339">
        <v>0.85220795760972656</v>
      </c>
      <c r="E339">
        <f t="shared" si="18"/>
        <v>17959621.429443359</v>
      </c>
      <c r="G339" t="s">
        <v>893</v>
      </c>
      <c r="H339" t="s">
        <v>13</v>
      </c>
      <c r="I339" t="str">
        <f t="shared" si="20"/>
        <v>IBHF</v>
      </c>
    </row>
    <row r="340" spans="1:9" x14ac:dyDescent="0.4">
      <c r="A340" t="str">
        <f t="shared" si="19"/>
        <v>EMAG</v>
      </c>
      <c r="B340" t="s">
        <v>849</v>
      </c>
      <c r="C340">
        <v>15732000.350952148</v>
      </c>
      <c r="D340">
        <v>-0.11428571428571861</v>
      </c>
      <c r="E340">
        <f t="shared" si="18"/>
        <v>15732000.350952148</v>
      </c>
      <c r="G340" t="s">
        <v>893</v>
      </c>
      <c r="H340" t="s">
        <v>13</v>
      </c>
      <c r="I340" t="str">
        <f t="shared" si="20"/>
        <v>EMAG</v>
      </c>
    </row>
    <row r="341" spans="1:9" x14ac:dyDescent="0.4">
      <c r="A341" t="str">
        <f t="shared" si="19"/>
        <v>ADFI</v>
      </c>
      <c r="B341" t="s">
        <v>851</v>
      </c>
      <c r="C341">
        <v>15300967.216491699</v>
      </c>
      <c r="D341">
        <v>0.86590873695685244</v>
      </c>
      <c r="E341">
        <f t="shared" si="18"/>
        <v>15300967.216491699</v>
      </c>
      <c r="G341" t="s">
        <v>893</v>
      </c>
      <c r="H341" t="s">
        <v>13</v>
      </c>
      <c r="I341" t="str">
        <f t="shared" si="20"/>
        <v>ADFI</v>
      </c>
    </row>
    <row r="342" spans="1:9" x14ac:dyDescent="0.4">
      <c r="A342" t="str">
        <f t="shared" si="19"/>
        <v>RFUN</v>
      </c>
      <c r="B342" t="s">
        <v>853</v>
      </c>
      <c r="C342">
        <v>14141764.640808105</v>
      </c>
      <c r="D342">
        <v>-4.9368318756083086E-2</v>
      </c>
      <c r="E342">
        <f t="shared" si="18"/>
        <v>14141764.640808105</v>
      </c>
      <c r="G342" t="s">
        <v>893</v>
      </c>
      <c r="H342" t="s">
        <v>13</v>
      </c>
      <c r="I342" t="str">
        <f t="shared" si="20"/>
        <v>RFUN</v>
      </c>
    </row>
    <row r="343" spans="1:9" x14ac:dyDescent="0.4">
      <c r="A343" t="str">
        <f t="shared" si="19"/>
        <v>KBND</v>
      </c>
      <c r="B343" t="s">
        <v>855</v>
      </c>
      <c r="C343">
        <v>12190500.259399414</v>
      </c>
      <c r="D343">
        <v>-1.2645955760415728</v>
      </c>
      <c r="E343">
        <f t="shared" si="18"/>
        <v>12190500.259399414</v>
      </c>
      <c r="G343" t="s">
        <v>893</v>
      </c>
      <c r="H343" t="s">
        <v>13</v>
      </c>
      <c r="I343" t="str">
        <f t="shared" si="20"/>
        <v>KBND</v>
      </c>
    </row>
    <row r="344" spans="1:9" x14ac:dyDescent="0.4">
      <c r="A344" t="str">
        <f t="shared" si="19"/>
        <v>HYTR</v>
      </c>
      <c r="B344" t="s">
        <v>857</v>
      </c>
      <c r="C344">
        <v>12073849.678039551</v>
      </c>
      <c r="D344">
        <v>1.0774247288648553</v>
      </c>
      <c r="E344">
        <f t="shared" si="18"/>
        <v>12073849.678039551</v>
      </c>
      <c r="G344" t="s">
        <v>893</v>
      </c>
      <c r="H344" t="s">
        <v>13</v>
      </c>
      <c r="I344" t="str">
        <f t="shared" si="20"/>
        <v>HYTR</v>
      </c>
    </row>
    <row r="345" spans="1:9" x14ac:dyDescent="0.4">
      <c r="A345" t="str">
        <f t="shared" si="19"/>
        <v>TFJL</v>
      </c>
      <c r="B345" t="s">
        <v>859</v>
      </c>
      <c r="C345">
        <v>11702500.343322754</v>
      </c>
      <c r="D345">
        <v>-0.27864885131910977</v>
      </c>
      <c r="E345">
        <f t="shared" si="18"/>
        <v>11702500.343322754</v>
      </c>
      <c r="G345" t="s">
        <v>893</v>
      </c>
      <c r="H345" t="s">
        <v>13</v>
      </c>
      <c r="I345" t="str">
        <f t="shared" si="20"/>
        <v>TFJL</v>
      </c>
    </row>
    <row r="346" spans="1:9" x14ac:dyDescent="0.4">
      <c r="A346" t="str">
        <f t="shared" si="19"/>
        <v>BSAE</v>
      </c>
      <c r="B346" t="s">
        <v>861</v>
      </c>
      <c r="C346">
        <v>9968025.2075195313</v>
      </c>
      <c r="D346">
        <v>-0.33993201359726977</v>
      </c>
      <c r="E346">
        <f t="shared" ref="E346:E354" si="21">C346</f>
        <v>9968025.2075195313</v>
      </c>
      <c r="G346" t="s">
        <v>893</v>
      </c>
      <c r="H346" t="s">
        <v>13</v>
      </c>
      <c r="I346" t="str">
        <f t="shared" si="20"/>
        <v>BSAE</v>
      </c>
    </row>
    <row r="347" spans="1:9" x14ac:dyDescent="0.4">
      <c r="A347" t="str">
        <f t="shared" si="19"/>
        <v>EMSH</v>
      </c>
      <c r="B347" t="s">
        <v>863</v>
      </c>
      <c r="C347">
        <v>7359573.8410949707</v>
      </c>
      <c r="D347">
        <v>-0.17633095964733192</v>
      </c>
      <c r="E347">
        <f t="shared" si="21"/>
        <v>7359573.8410949707</v>
      </c>
      <c r="G347" t="s">
        <v>893</v>
      </c>
      <c r="H347" t="s">
        <v>13</v>
      </c>
      <c r="I347" t="str">
        <f t="shared" si="20"/>
        <v>EMSH</v>
      </c>
    </row>
    <row r="348" spans="1:9" x14ac:dyDescent="0.4">
      <c r="A348" t="str">
        <f t="shared" si="19"/>
        <v>EMBH</v>
      </c>
      <c r="B348" t="s">
        <v>865</v>
      </c>
      <c r="C348">
        <v>7214310.1692199707</v>
      </c>
      <c r="D348">
        <v>4.0352774773270275E-2</v>
      </c>
      <c r="E348">
        <f t="shared" si="21"/>
        <v>7214310.1692199707</v>
      </c>
      <c r="G348" t="s">
        <v>893</v>
      </c>
      <c r="H348" t="s">
        <v>13</v>
      </c>
      <c r="I348" t="str">
        <f t="shared" si="20"/>
        <v>EMBH</v>
      </c>
    </row>
    <row r="349" spans="1:9" x14ac:dyDescent="0.4">
      <c r="A349" t="str">
        <f t="shared" si="19"/>
        <v>FWDB</v>
      </c>
      <c r="B349" t="s">
        <v>867</v>
      </c>
      <c r="C349">
        <v>5568500.0419616699</v>
      </c>
      <c r="D349">
        <v>0.30983733539890895</v>
      </c>
      <c r="E349">
        <f t="shared" si="21"/>
        <v>5568500.0419616699</v>
      </c>
      <c r="G349" t="s">
        <v>893</v>
      </c>
      <c r="H349" t="s">
        <v>13</v>
      </c>
      <c r="I349" t="str">
        <f t="shared" si="20"/>
        <v>FWDB</v>
      </c>
    </row>
    <row r="350" spans="1:9" x14ac:dyDescent="0.4">
      <c r="A350" t="str">
        <f t="shared" si="19"/>
        <v>TBJL</v>
      </c>
      <c r="B350" t="s">
        <v>869</v>
      </c>
      <c r="C350">
        <v>2974187.6125335693</v>
      </c>
      <c r="D350">
        <v>4.6645640057889217</v>
      </c>
      <c r="E350">
        <f t="shared" si="21"/>
        <v>2974187.6125335693</v>
      </c>
      <c r="G350" t="s">
        <v>893</v>
      </c>
      <c r="H350" t="s">
        <v>13</v>
      </c>
      <c r="I350" t="str">
        <f t="shared" si="20"/>
        <v>TBJL</v>
      </c>
    </row>
    <row r="351" spans="1:9" x14ac:dyDescent="0.4">
      <c r="A351" t="str">
        <f t="shared" si="19"/>
        <v>FLUD</v>
      </c>
      <c r="B351" t="s">
        <v>871</v>
      </c>
      <c r="C351">
        <v>2489500.0457763672</v>
      </c>
      <c r="D351">
        <v>2.2499537955921637E-2</v>
      </c>
      <c r="E351">
        <f t="shared" si="21"/>
        <v>2489500.0457763672</v>
      </c>
      <c r="G351" t="s">
        <v>893</v>
      </c>
      <c r="H351" t="s">
        <v>13</v>
      </c>
      <c r="I351" t="str">
        <f t="shared" si="20"/>
        <v>FLUD</v>
      </c>
    </row>
    <row r="352" spans="1:9" x14ac:dyDescent="0.4">
      <c r="A352" t="str">
        <f t="shared" si="19"/>
        <v>SDEF</v>
      </c>
      <c r="B352" t="s">
        <v>873</v>
      </c>
      <c r="C352">
        <v>1572742.4621582031</v>
      </c>
      <c r="D352">
        <v>1.693443966499681</v>
      </c>
      <c r="E352">
        <f t="shared" si="21"/>
        <v>1572742.4621582031</v>
      </c>
      <c r="G352" t="s">
        <v>893</v>
      </c>
      <c r="H352" t="s">
        <v>13</v>
      </c>
      <c r="I352" t="str">
        <f t="shared" si="20"/>
        <v>SDEF</v>
      </c>
    </row>
    <row r="353" spans="1:9" x14ac:dyDescent="0.4">
      <c r="A353" t="str">
        <f t="shared" si="19"/>
        <v>BKAG</v>
      </c>
      <c r="B353" t="s">
        <v>875</v>
      </c>
      <c r="C353">
        <v>93870834.350585938</v>
      </c>
      <c r="D353">
        <v>0.92373374733166136</v>
      </c>
      <c r="E353">
        <f t="shared" si="21"/>
        <v>93870834.350585938</v>
      </c>
      <c r="G353" t="s">
        <v>893</v>
      </c>
      <c r="H353" t="s">
        <v>13</v>
      </c>
      <c r="I353" t="str">
        <f t="shared" si="20"/>
        <v>BKAG</v>
      </c>
    </row>
    <row r="354" spans="1:9" x14ac:dyDescent="0.4">
      <c r="A354" t="str">
        <f t="shared" si="19"/>
        <v>FIGB</v>
      </c>
      <c r="B354" t="s">
        <v>877</v>
      </c>
      <c r="C354">
        <v>10058580.39855957</v>
      </c>
      <c r="D354">
        <v>1.0506329113924049</v>
      </c>
      <c r="E354">
        <f t="shared" si="21"/>
        <v>10058580.39855957</v>
      </c>
      <c r="G354" t="s">
        <v>893</v>
      </c>
      <c r="H354" t="s">
        <v>13</v>
      </c>
      <c r="I354" t="str">
        <f t="shared" si="20"/>
        <v>FIGB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0"/>
  <sheetViews>
    <sheetView workbookViewId="0">
      <selection activeCell="E20" sqref="E20"/>
    </sheetView>
  </sheetViews>
  <sheetFormatPr defaultRowHeight="17.399999999999999" x14ac:dyDescent="0.4"/>
  <cols>
    <col min="5" max="5" width="8.19921875" customWidth="1"/>
  </cols>
  <sheetData>
    <row r="1" spans="1:9" x14ac:dyDescent="0.4">
      <c r="A1" t="s">
        <v>1</v>
      </c>
      <c r="B1" t="s">
        <v>883</v>
      </c>
      <c r="C1" t="s">
        <v>2</v>
      </c>
      <c r="D1" t="s">
        <v>884</v>
      </c>
      <c r="E1" t="s">
        <v>885</v>
      </c>
      <c r="F1" t="s">
        <v>882</v>
      </c>
      <c r="G1" t="s">
        <v>886</v>
      </c>
      <c r="H1" t="s">
        <v>881</v>
      </c>
      <c r="I1" t="s">
        <v>880</v>
      </c>
    </row>
    <row r="2" spans="1:9" x14ac:dyDescent="0.4">
      <c r="A2" t="str">
        <f>LEFT(B2, 4)</f>
        <v xml:space="preserve">GLD </v>
      </c>
      <c r="B2" t="s">
        <v>33</v>
      </c>
      <c r="C2">
        <v>59341132812.5</v>
      </c>
      <c r="D2">
        <v>-5.3151404430235232</v>
      </c>
      <c r="E2" s="3">
        <f>C2/10</f>
        <v>5934113281.25</v>
      </c>
      <c r="G2" t="s">
        <v>17</v>
      </c>
      <c r="H2" t="s">
        <v>16</v>
      </c>
      <c r="I2" t="str">
        <f t="shared" ref="I2:I61" si="0">A2&amp;" "&amp;ROUNDUP(D2, 2)&amp;"%"</f>
        <v>GLD  -5.32%</v>
      </c>
    </row>
    <row r="3" spans="1:9" x14ac:dyDescent="0.4">
      <c r="A3" t="str">
        <f t="shared" ref="A3:A66" si="1">LEFT(B3, 4)</f>
        <v xml:space="preserve">IAU </v>
      </c>
      <c r="B3" t="s">
        <v>50</v>
      </c>
      <c r="C3">
        <v>28695937500</v>
      </c>
      <c r="D3">
        <v>-5.3030303030303045</v>
      </c>
      <c r="E3" s="3">
        <f t="shared" ref="E3:E41" si="2">C3/10</f>
        <v>2869593750</v>
      </c>
      <c r="G3" t="s">
        <v>17</v>
      </c>
      <c r="H3" t="s">
        <v>16</v>
      </c>
      <c r="I3" t="str">
        <f t="shared" si="0"/>
        <v>IAU  -5.31%</v>
      </c>
    </row>
    <row r="4" spans="1:9" x14ac:dyDescent="0.4">
      <c r="A4" t="str">
        <f t="shared" si="1"/>
        <v xml:space="preserve">SLV </v>
      </c>
      <c r="B4" t="s">
        <v>67</v>
      </c>
      <c r="C4">
        <v>14874924804.6875</v>
      </c>
      <c r="D4">
        <v>-6.5293431791682845</v>
      </c>
      <c r="E4" s="3">
        <f t="shared" si="2"/>
        <v>1487492480.46875</v>
      </c>
      <c r="G4" t="s">
        <v>17</v>
      </c>
      <c r="H4" t="s">
        <v>16</v>
      </c>
      <c r="I4" t="str">
        <f t="shared" si="0"/>
        <v>SLV  -6.53%</v>
      </c>
    </row>
    <row r="5" spans="1:9" x14ac:dyDescent="0.4">
      <c r="A5" t="str">
        <f t="shared" si="1"/>
        <v>GLDM</v>
      </c>
      <c r="B5" t="s">
        <v>83</v>
      </c>
      <c r="C5">
        <v>4340505859.375</v>
      </c>
      <c r="D5">
        <v>-5.26598602901666</v>
      </c>
      <c r="E5" s="3">
        <f t="shared" si="2"/>
        <v>434050585.9375</v>
      </c>
      <c r="G5" t="s">
        <v>17</v>
      </c>
      <c r="H5" t="s">
        <v>16</v>
      </c>
      <c r="I5" t="str">
        <f t="shared" si="0"/>
        <v>GLDM -5.27%</v>
      </c>
    </row>
    <row r="6" spans="1:9" x14ac:dyDescent="0.4">
      <c r="A6" t="str">
        <f t="shared" si="1"/>
        <v>SGOL</v>
      </c>
      <c r="B6" t="s">
        <v>99</v>
      </c>
      <c r="C6">
        <v>2371194091.796875</v>
      </c>
      <c r="D6">
        <v>-5.2895322939866327</v>
      </c>
      <c r="E6" s="3">
        <f t="shared" si="2"/>
        <v>237119409.1796875</v>
      </c>
      <c r="G6" t="s">
        <v>17</v>
      </c>
      <c r="H6" t="s">
        <v>16</v>
      </c>
      <c r="I6" t="str">
        <f>A6</f>
        <v>SGOL</v>
      </c>
    </row>
    <row r="7" spans="1:9" x14ac:dyDescent="0.4">
      <c r="A7" t="str">
        <f t="shared" si="1"/>
        <v>PPLT</v>
      </c>
      <c r="B7" t="s">
        <v>116</v>
      </c>
      <c r="C7">
        <v>1360222534.1796875</v>
      </c>
      <c r="D7">
        <v>-10.587707492148942</v>
      </c>
      <c r="E7" s="3">
        <f t="shared" si="2"/>
        <v>136022253.41796875</v>
      </c>
      <c r="G7" t="s">
        <v>17</v>
      </c>
      <c r="H7" t="s">
        <v>16</v>
      </c>
      <c r="I7" t="str">
        <f t="shared" ref="I7:I70" si="3">A7</f>
        <v>PPLT</v>
      </c>
    </row>
    <row r="8" spans="1:9" x14ac:dyDescent="0.4">
      <c r="A8" t="str">
        <f t="shared" si="1"/>
        <v>SIVR</v>
      </c>
      <c r="B8" t="s">
        <v>132</v>
      </c>
      <c r="C8">
        <v>1044168090.8203125</v>
      </c>
      <c r="D8">
        <v>-6.4624579753455382</v>
      </c>
      <c r="E8" s="3">
        <f t="shared" si="2"/>
        <v>104416809.08203125</v>
      </c>
      <c r="G8" t="s">
        <v>17</v>
      </c>
      <c r="H8" t="s">
        <v>16</v>
      </c>
      <c r="I8" t="str">
        <f t="shared" si="3"/>
        <v>SIVR</v>
      </c>
    </row>
    <row r="9" spans="1:9" x14ac:dyDescent="0.4">
      <c r="A9" t="str">
        <f t="shared" si="1"/>
        <v xml:space="preserve">BAR </v>
      </c>
      <c r="B9" t="s">
        <v>148</v>
      </c>
      <c r="C9">
        <v>1014640014.6484375</v>
      </c>
      <c r="D9">
        <v>-5.3254437869822402</v>
      </c>
      <c r="E9" s="3">
        <f t="shared" si="2"/>
        <v>101464001.46484375</v>
      </c>
      <c r="G9" t="s">
        <v>17</v>
      </c>
      <c r="H9" t="s">
        <v>16</v>
      </c>
      <c r="I9" t="str">
        <f t="shared" si="3"/>
        <v xml:space="preserve">BAR </v>
      </c>
    </row>
    <row r="10" spans="1:9" x14ac:dyDescent="0.4">
      <c r="A10" t="str">
        <f t="shared" si="1"/>
        <v>GLTR</v>
      </c>
      <c r="B10" t="s">
        <v>165</v>
      </c>
      <c r="C10">
        <v>985192016.6015625</v>
      </c>
      <c r="D10">
        <v>-7.1274509803921529</v>
      </c>
      <c r="E10" s="3">
        <f t="shared" si="2"/>
        <v>98519201.66015625</v>
      </c>
      <c r="G10" t="s">
        <v>17</v>
      </c>
      <c r="H10" t="s">
        <v>16</v>
      </c>
      <c r="I10" t="str">
        <f t="shared" si="3"/>
        <v>GLTR</v>
      </c>
    </row>
    <row r="11" spans="1:9" x14ac:dyDescent="0.4">
      <c r="A11" t="str">
        <f t="shared" si="1"/>
        <v xml:space="preserve">AGQ </v>
      </c>
      <c r="B11" t="s">
        <v>180</v>
      </c>
      <c r="C11">
        <v>629463073.73046875</v>
      </c>
      <c r="D11">
        <v>-13.458975823339046</v>
      </c>
      <c r="E11" s="3">
        <f t="shared" si="2"/>
        <v>62946307.373046875</v>
      </c>
      <c r="G11" t="s">
        <v>17</v>
      </c>
      <c r="H11" t="s">
        <v>16</v>
      </c>
      <c r="I11" t="str">
        <f t="shared" si="3"/>
        <v xml:space="preserve">AGQ </v>
      </c>
    </row>
    <row r="12" spans="1:9" x14ac:dyDescent="0.4">
      <c r="A12" t="str">
        <f t="shared" si="1"/>
        <v>OUNZ</v>
      </c>
      <c r="B12" t="s">
        <v>195</v>
      </c>
      <c r="C12">
        <v>475921966.55273438</v>
      </c>
      <c r="D12">
        <v>-5.3787047200878177</v>
      </c>
      <c r="E12" s="3">
        <f t="shared" si="2"/>
        <v>47592196.655273438</v>
      </c>
      <c r="G12" t="s">
        <v>17</v>
      </c>
      <c r="H12" t="s">
        <v>16</v>
      </c>
      <c r="I12" t="str">
        <f t="shared" si="3"/>
        <v>OUNZ</v>
      </c>
    </row>
    <row r="13" spans="1:9" x14ac:dyDescent="0.4">
      <c r="A13" t="str">
        <f t="shared" si="1"/>
        <v>PALL</v>
      </c>
      <c r="B13" t="s">
        <v>212</v>
      </c>
      <c r="C13">
        <v>446557006.8359375</v>
      </c>
      <c r="D13">
        <v>-12.302238805970148</v>
      </c>
      <c r="E13" s="3">
        <f t="shared" si="2"/>
        <v>44655700.68359375</v>
      </c>
      <c r="G13" t="s">
        <v>17</v>
      </c>
      <c r="H13" t="s">
        <v>16</v>
      </c>
      <c r="I13" t="str">
        <f t="shared" si="3"/>
        <v>PALL</v>
      </c>
    </row>
    <row r="14" spans="1:9" x14ac:dyDescent="0.4">
      <c r="A14" t="str">
        <f t="shared" si="1"/>
        <v>AAAU</v>
      </c>
      <c r="B14" t="s">
        <v>228</v>
      </c>
      <c r="C14">
        <v>362296478.27148438</v>
      </c>
      <c r="D14">
        <v>-5.26598602901666</v>
      </c>
      <c r="E14" s="3">
        <f t="shared" si="2"/>
        <v>36229647.827148438</v>
      </c>
      <c r="G14" t="s">
        <v>17</v>
      </c>
      <c r="H14" t="s">
        <v>16</v>
      </c>
      <c r="I14" t="str">
        <f t="shared" si="3"/>
        <v>AAAU</v>
      </c>
    </row>
    <row r="15" spans="1:9" x14ac:dyDescent="0.4">
      <c r="A15" t="str">
        <f t="shared" si="1"/>
        <v>SLVO</v>
      </c>
      <c r="B15" t="s">
        <v>244</v>
      </c>
      <c r="C15">
        <v>236048568.72558594</v>
      </c>
      <c r="D15">
        <v>-3.7617554858934206</v>
      </c>
      <c r="E15" s="3">
        <f t="shared" si="2"/>
        <v>23604856.872558594</v>
      </c>
      <c r="G15" t="s">
        <v>17</v>
      </c>
      <c r="H15" t="s">
        <v>16</v>
      </c>
      <c r="I15" t="str">
        <f t="shared" si="3"/>
        <v>SLVO</v>
      </c>
    </row>
    <row r="16" spans="1:9" x14ac:dyDescent="0.4">
      <c r="A16" t="str">
        <f t="shared" si="1"/>
        <v xml:space="preserve">UGL </v>
      </c>
      <c r="B16" t="s">
        <v>261</v>
      </c>
      <c r="C16">
        <v>229559997.55859375</v>
      </c>
      <c r="D16">
        <v>-10.815850815850807</v>
      </c>
      <c r="E16" s="3">
        <f t="shared" si="2"/>
        <v>22955999.755859375</v>
      </c>
      <c r="G16" t="s">
        <v>17</v>
      </c>
      <c r="H16" t="s">
        <v>16</v>
      </c>
      <c r="I16" t="str">
        <f t="shared" si="3"/>
        <v xml:space="preserve">UGL </v>
      </c>
    </row>
    <row r="17" spans="1:9" x14ac:dyDescent="0.4">
      <c r="A17" t="str">
        <f t="shared" si="1"/>
        <v>USLV</v>
      </c>
      <c r="B17" t="s">
        <v>277</v>
      </c>
      <c r="C17">
        <v>153046615.60058594</v>
      </c>
      <c r="D17">
        <v>-19.784843793418286</v>
      </c>
      <c r="E17" s="3">
        <f t="shared" si="2"/>
        <v>15304661.560058594</v>
      </c>
      <c r="G17" t="s">
        <v>17</v>
      </c>
      <c r="H17" t="s">
        <v>16</v>
      </c>
      <c r="I17" t="str">
        <f t="shared" si="3"/>
        <v>USLV</v>
      </c>
    </row>
    <row r="18" spans="1:9" x14ac:dyDescent="0.4">
      <c r="A18" t="str">
        <f t="shared" si="1"/>
        <v xml:space="preserve">DGP </v>
      </c>
      <c r="B18" t="s">
        <v>292</v>
      </c>
      <c r="C18">
        <v>101383399.96337891</v>
      </c>
      <c r="D18">
        <v>-11.044655677786087</v>
      </c>
      <c r="E18" s="3">
        <f t="shared" si="2"/>
        <v>10138339.996337891</v>
      </c>
      <c r="G18" t="s">
        <v>17</v>
      </c>
      <c r="H18" t="s">
        <v>16</v>
      </c>
      <c r="I18" t="str">
        <f t="shared" si="3"/>
        <v xml:space="preserve">DGP </v>
      </c>
    </row>
    <row r="19" spans="1:9" x14ac:dyDescent="0.4">
      <c r="A19" t="str">
        <f t="shared" si="1"/>
        <v xml:space="preserve">DBP </v>
      </c>
      <c r="B19" t="s">
        <v>306</v>
      </c>
      <c r="C19">
        <v>123026969.90966797</v>
      </c>
      <c r="D19">
        <v>-5.8052018651374002</v>
      </c>
      <c r="E19" s="3">
        <f t="shared" si="2"/>
        <v>12302696.990966797</v>
      </c>
      <c r="G19" t="s">
        <v>17</v>
      </c>
      <c r="H19" t="s">
        <v>16</v>
      </c>
      <c r="I19" t="str">
        <f t="shared" si="3"/>
        <v xml:space="preserve">DBP </v>
      </c>
    </row>
    <row r="20" spans="1:9" x14ac:dyDescent="0.4">
      <c r="A20" t="str">
        <f t="shared" si="1"/>
        <v>GLDI</v>
      </c>
      <c r="B20" t="s">
        <v>319</v>
      </c>
      <c r="C20">
        <v>99194839.477539063</v>
      </c>
      <c r="D20">
        <v>-4.5454545454545467</v>
      </c>
      <c r="E20" s="3">
        <f t="shared" si="2"/>
        <v>9919483.9477539063</v>
      </c>
      <c r="G20" t="s">
        <v>17</v>
      </c>
      <c r="H20" t="s">
        <v>16</v>
      </c>
      <c r="I20" t="str">
        <f t="shared" si="3"/>
        <v>GLDI</v>
      </c>
    </row>
    <row r="21" spans="1:9" x14ac:dyDescent="0.4">
      <c r="A21" t="str">
        <f t="shared" si="1"/>
        <v xml:space="preserve">DGL </v>
      </c>
      <c r="B21" t="s">
        <v>333</v>
      </c>
      <c r="C21">
        <v>97016044.616699219</v>
      </c>
      <c r="D21">
        <v>-5.3392658509454867</v>
      </c>
      <c r="E21" s="3">
        <f t="shared" si="2"/>
        <v>9701604.4616699219</v>
      </c>
      <c r="G21" t="s">
        <v>17</v>
      </c>
      <c r="H21" t="s">
        <v>16</v>
      </c>
      <c r="I21" t="str">
        <f t="shared" si="3"/>
        <v xml:space="preserve">DGL </v>
      </c>
    </row>
    <row r="22" spans="1:9" x14ac:dyDescent="0.4">
      <c r="A22" t="str">
        <f t="shared" si="1"/>
        <v>UGLD</v>
      </c>
      <c r="B22" t="s">
        <v>346</v>
      </c>
      <c r="C22">
        <v>80937614.440917969</v>
      </c>
      <c r="D22">
        <v>-14.81828328052238</v>
      </c>
      <c r="E22" s="3">
        <f t="shared" si="2"/>
        <v>8093761.4440917969</v>
      </c>
      <c r="G22" t="s">
        <v>17</v>
      </c>
      <c r="H22" t="s">
        <v>16</v>
      </c>
      <c r="I22" t="str">
        <f t="shared" si="3"/>
        <v>UGLD</v>
      </c>
    </row>
    <row r="23" spans="1:9" x14ac:dyDescent="0.4">
      <c r="A23" t="str">
        <f t="shared" si="1"/>
        <v xml:space="preserve">DZZ </v>
      </c>
      <c r="B23" t="s">
        <v>360</v>
      </c>
      <c r="C23">
        <v>7409389.0190124512</v>
      </c>
      <c r="D23">
        <v>9.074285714285713</v>
      </c>
      <c r="E23" s="3">
        <f t="shared" si="2"/>
        <v>740938.90190124512</v>
      </c>
      <c r="G23" t="s">
        <v>17</v>
      </c>
      <c r="H23" t="s">
        <v>16</v>
      </c>
      <c r="I23" t="str">
        <f t="shared" si="3"/>
        <v xml:space="preserve">DZZ </v>
      </c>
    </row>
    <row r="24" spans="1:9" x14ac:dyDescent="0.4">
      <c r="A24" t="str">
        <f t="shared" si="1"/>
        <v>GBUG</v>
      </c>
      <c r="B24" t="s">
        <v>372</v>
      </c>
      <c r="C24">
        <v>39644168.853759766</v>
      </c>
      <c r="D24">
        <v>-5.2820680628272259</v>
      </c>
      <c r="E24" s="3">
        <f t="shared" si="2"/>
        <v>3964416.8853759766</v>
      </c>
      <c r="G24" t="s">
        <v>17</v>
      </c>
      <c r="H24" t="s">
        <v>16</v>
      </c>
      <c r="I24" t="str">
        <f t="shared" si="3"/>
        <v>GBUG</v>
      </c>
    </row>
    <row r="25" spans="1:9" x14ac:dyDescent="0.4">
      <c r="A25" t="str">
        <f t="shared" si="1"/>
        <v>PLTM</v>
      </c>
      <c r="B25" t="s">
        <v>383</v>
      </c>
      <c r="C25">
        <v>37655998.229980469</v>
      </c>
      <c r="D25">
        <v>-11.12999150382327</v>
      </c>
      <c r="E25" s="3">
        <f t="shared" si="2"/>
        <v>3765599.8229980469</v>
      </c>
      <c r="G25" t="s">
        <v>17</v>
      </c>
      <c r="H25" t="s">
        <v>16</v>
      </c>
      <c r="I25" t="str">
        <f t="shared" si="3"/>
        <v>PLTM</v>
      </c>
    </row>
    <row r="26" spans="1:9" x14ac:dyDescent="0.4">
      <c r="A26" t="str">
        <f t="shared" si="1"/>
        <v xml:space="preserve">ZSL </v>
      </c>
      <c r="B26" t="s">
        <v>396</v>
      </c>
      <c r="C26">
        <v>28258323.669433594</v>
      </c>
      <c r="D26">
        <v>11.886792452830187</v>
      </c>
      <c r="E26" s="3">
        <f t="shared" si="2"/>
        <v>2825832.3669433594</v>
      </c>
      <c r="G26" t="s">
        <v>17</v>
      </c>
      <c r="H26" t="s">
        <v>16</v>
      </c>
      <c r="I26" t="str">
        <f t="shared" si="3"/>
        <v xml:space="preserve">ZSL </v>
      </c>
    </row>
    <row r="27" spans="1:9" x14ac:dyDescent="0.4">
      <c r="A27" t="str">
        <f t="shared" si="1"/>
        <v xml:space="preserve">GLL </v>
      </c>
      <c r="B27" t="s">
        <v>407</v>
      </c>
      <c r="C27">
        <v>25878198.623657227</v>
      </c>
      <c r="D27">
        <v>10.409303422494323</v>
      </c>
      <c r="E27" s="3">
        <f t="shared" si="2"/>
        <v>2587819.8623657227</v>
      </c>
      <c r="G27" t="s">
        <v>17</v>
      </c>
      <c r="H27" t="s">
        <v>16</v>
      </c>
      <c r="I27" t="str">
        <f t="shared" si="3"/>
        <v xml:space="preserve">GLL </v>
      </c>
    </row>
    <row r="28" spans="1:9" x14ac:dyDescent="0.4">
      <c r="A28" t="str">
        <f t="shared" si="1"/>
        <v xml:space="preserve">DBS </v>
      </c>
      <c r="B28" t="s">
        <v>419</v>
      </c>
      <c r="C28">
        <v>25438611.98425293</v>
      </c>
      <c r="D28">
        <v>-6.5126844917584927</v>
      </c>
      <c r="E28" s="3">
        <f t="shared" si="2"/>
        <v>2543861.198425293</v>
      </c>
      <c r="G28" t="s">
        <v>17</v>
      </c>
      <c r="H28" t="s">
        <v>16</v>
      </c>
      <c r="I28" t="str">
        <f t="shared" si="3"/>
        <v xml:space="preserve">DBS </v>
      </c>
    </row>
    <row r="29" spans="1:9" x14ac:dyDescent="0.4">
      <c r="A29" t="str">
        <f t="shared" si="1"/>
        <v>IAUF</v>
      </c>
      <c r="B29" t="s">
        <v>431</v>
      </c>
      <c r="C29">
        <v>24480001.449584961</v>
      </c>
      <c r="D29">
        <v>-5.4242002781641245</v>
      </c>
      <c r="E29" s="3">
        <f t="shared" si="2"/>
        <v>2448000.1449584961</v>
      </c>
      <c r="G29" t="s">
        <v>17</v>
      </c>
      <c r="H29" t="s">
        <v>16</v>
      </c>
      <c r="I29" t="str">
        <f t="shared" si="3"/>
        <v>IAUF</v>
      </c>
    </row>
    <row r="30" spans="1:9" x14ac:dyDescent="0.4">
      <c r="A30" t="str">
        <f t="shared" si="1"/>
        <v>PBUG</v>
      </c>
      <c r="B30" t="s">
        <v>443</v>
      </c>
      <c r="C30">
        <v>23883199.691772461</v>
      </c>
      <c r="D30">
        <v>-3.1245056482852434</v>
      </c>
      <c r="E30" s="3">
        <f t="shared" si="2"/>
        <v>2388319.9691772461</v>
      </c>
      <c r="G30" t="s">
        <v>17</v>
      </c>
      <c r="H30" t="s">
        <v>16</v>
      </c>
      <c r="I30" t="str">
        <f t="shared" si="3"/>
        <v>PBUG</v>
      </c>
    </row>
    <row r="31" spans="1:9" x14ac:dyDescent="0.4">
      <c r="A31" t="str">
        <f t="shared" si="1"/>
        <v xml:space="preserve">DGZ </v>
      </c>
      <c r="B31" t="s">
        <v>453</v>
      </c>
      <c r="C31">
        <v>3523248.9109039307</v>
      </c>
      <c r="D31">
        <v>4.7189150433720082</v>
      </c>
      <c r="E31" s="3">
        <f t="shared" si="2"/>
        <v>352324.89109039307</v>
      </c>
      <c r="G31" t="s">
        <v>17</v>
      </c>
      <c r="H31" t="s">
        <v>16</v>
      </c>
      <c r="I31" t="str">
        <f t="shared" si="3"/>
        <v xml:space="preserve">DGZ </v>
      </c>
    </row>
    <row r="32" spans="1:9" x14ac:dyDescent="0.4">
      <c r="A32" t="str">
        <f t="shared" si="1"/>
        <v>SBUG</v>
      </c>
      <c r="B32" t="s">
        <v>465</v>
      </c>
      <c r="C32">
        <v>15240100.860595703</v>
      </c>
      <c r="D32">
        <v>-6.3389476432954739</v>
      </c>
      <c r="E32" s="3">
        <f t="shared" si="2"/>
        <v>1524010.0860595703</v>
      </c>
      <c r="G32" t="s">
        <v>17</v>
      </c>
      <c r="H32" t="s">
        <v>16</v>
      </c>
      <c r="I32" t="str">
        <f t="shared" si="3"/>
        <v>SBUG</v>
      </c>
    </row>
    <row r="33" spans="1:9" x14ac:dyDescent="0.4">
      <c r="A33" t="str">
        <f t="shared" si="1"/>
        <v>IGLD</v>
      </c>
      <c r="B33" t="s">
        <v>476</v>
      </c>
      <c r="C33">
        <v>13091039.657592773</v>
      </c>
      <c r="D33">
        <v>-5.7557323350491361</v>
      </c>
      <c r="E33" s="3">
        <f t="shared" si="2"/>
        <v>1309103.9657592773</v>
      </c>
      <c r="G33" t="s">
        <v>17</v>
      </c>
      <c r="H33" t="s">
        <v>16</v>
      </c>
      <c r="I33" t="str">
        <f t="shared" si="3"/>
        <v>IGLD</v>
      </c>
    </row>
    <row r="34" spans="1:9" x14ac:dyDescent="0.4">
      <c r="A34" t="str">
        <f t="shared" si="1"/>
        <v>DGLD</v>
      </c>
      <c r="B34" t="s">
        <v>488</v>
      </c>
      <c r="C34">
        <v>9817897.7966308594</v>
      </c>
      <c r="D34">
        <v>14.666666666666664</v>
      </c>
      <c r="E34" s="3">
        <f t="shared" si="2"/>
        <v>981789.77966308594</v>
      </c>
      <c r="G34" t="s">
        <v>17</v>
      </c>
      <c r="H34" t="s">
        <v>16</v>
      </c>
      <c r="I34" t="str">
        <f t="shared" si="3"/>
        <v>DGLD</v>
      </c>
    </row>
    <row r="35" spans="1:9" x14ac:dyDescent="0.4">
      <c r="A35" t="str">
        <f t="shared" si="1"/>
        <v xml:space="preserve">JJP </v>
      </c>
      <c r="B35" t="s">
        <v>499</v>
      </c>
      <c r="C35">
        <v>6364619.255065918</v>
      </c>
      <c r="D35">
        <v>-5.4956085319949795</v>
      </c>
      <c r="E35" s="3">
        <f t="shared" si="2"/>
        <v>636461.9255065918</v>
      </c>
      <c r="G35" t="s">
        <v>17</v>
      </c>
      <c r="H35" t="s">
        <v>16</v>
      </c>
      <c r="I35" t="str">
        <f t="shared" si="3"/>
        <v xml:space="preserve">JJP </v>
      </c>
    </row>
    <row r="36" spans="1:9" x14ac:dyDescent="0.4">
      <c r="A36" t="str">
        <f t="shared" si="1"/>
        <v xml:space="preserve">PGM </v>
      </c>
      <c r="B36" t="s">
        <v>510</v>
      </c>
      <c r="C36">
        <v>5281416.8930053711</v>
      </c>
      <c r="D36">
        <v>-11.047243062028004</v>
      </c>
      <c r="E36" s="3">
        <f t="shared" si="2"/>
        <v>528141.68930053711</v>
      </c>
      <c r="G36" t="s">
        <v>17</v>
      </c>
      <c r="H36" t="s">
        <v>16</v>
      </c>
      <c r="I36" t="str">
        <f t="shared" si="3"/>
        <v xml:space="preserve">PGM </v>
      </c>
    </row>
    <row r="37" spans="1:9" x14ac:dyDescent="0.4">
      <c r="A37" t="str">
        <f t="shared" si="1"/>
        <v>DSLV</v>
      </c>
      <c r="B37" t="s">
        <v>521</v>
      </c>
      <c r="C37">
        <v>3217457.2944641113</v>
      </c>
      <c r="D37">
        <v>44.999999999999993</v>
      </c>
      <c r="E37" s="3">
        <f t="shared" si="2"/>
        <v>321745.72944641113</v>
      </c>
      <c r="G37" t="s">
        <v>17</v>
      </c>
      <c r="H37" t="s">
        <v>16</v>
      </c>
      <c r="I37" t="str">
        <f t="shared" si="3"/>
        <v>DSLV</v>
      </c>
    </row>
    <row r="38" spans="1:9" x14ac:dyDescent="0.4">
      <c r="A38" t="str">
        <f t="shared" si="1"/>
        <v>PGMF</v>
      </c>
      <c r="B38" t="s">
        <v>532</v>
      </c>
      <c r="C38">
        <v>2324419.9752807617</v>
      </c>
      <c r="D38">
        <v>7.5263036220235309</v>
      </c>
      <c r="E38" s="3">
        <f t="shared" si="2"/>
        <v>232441.99752807617</v>
      </c>
      <c r="G38" t="s">
        <v>17</v>
      </c>
      <c r="H38" t="s">
        <v>16</v>
      </c>
      <c r="I38" t="str">
        <f t="shared" si="3"/>
        <v>PGMF</v>
      </c>
    </row>
    <row r="39" spans="1:9" x14ac:dyDescent="0.4">
      <c r="A39" t="str">
        <f t="shared" si="1"/>
        <v>WGLD</v>
      </c>
      <c r="B39" t="s">
        <v>543</v>
      </c>
      <c r="C39">
        <v>1789907.8130722046</v>
      </c>
      <c r="D39">
        <v>-4.3826425133418416</v>
      </c>
      <c r="E39" s="3">
        <f t="shared" si="2"/>
        <v>178990.78130722046</v>
      </c>
      <c r="G39" t="s">
        <v>17</v>
      </c>
      <c r="H39" t="s">
        <v>16</v>
      </c>
      <c r="I39" t="str">
        <f t="shared" si="3"/>
        <v>WGLD</v>
      </c>
    </row>
    <row r="40" spans="1:9" x14ac:dyDescent="0.4">
      <c r="A40" t="str">
        <f t="shared" si="1"/>
        <v>SINV</v>
      </c>
      <c r="B40" t="s">
        <v>560</v>
      </c>
      <c r="C40">
        <v>1089999.9141693115</v>
      </c>
      <c r="D40">
        <v>6.5087601012321805</v>
      </c>
      <c r="E40" s="3">
        <f t="shared" si="2"/>
        <v>108999.99141693115</v>
      </c>
      <c r="G40" t="s">
        <v>17</v>
      </c>
      <c r="H40" t="s">
        <v>16</v>
      </c>
      <c r="I40" t="str">
        <f t="shared" si="3"/>
        <v>SINV</v>
      </c>
    </row>
    <row r="41" spans="1:9" x14ac:dyDescent="0.4">
      <c r="A41" t="str">
        <f t="shared" si="1"/>
        <v>SILX</v>
      </c>
      <c r="B41" t="s">
        <v>568</v>
      </c>
      <c r="C41">
        <v>863860.01110076904</v>
      </c>
      <c r="D41">
        <v>-11.723108994665738</v>
      </c>
      <c r="E41" s="3">
        <f t="shared" si="2"/>
        <v>86386.001110076904</v>
      </c>
      <c r="G41" t="s">
        <v>17</v>
      </c>
      <c r="H41" t="s">
        <v>16</v>
      </c>
      <c r="I41" t="str">
        <f t="shared" si="3"/>
        <v>SILX</v>
      </c>
    </row>
    <row r="42" spans="1:9" x14ac:dyDescent="0.4">
      <c r="A42" t="str">
        <f t="shared" si="1"/>
        <v xml:space="preserve">DBB </v>
      </c>
      <c r="B42" t="s">
        <v>34</v>
      </c>
      <c r="C42">
        <v>393900787.35351563</v>
      </c>
      <c r="D42">
        <v>-5.2017501215362199</v>
      </c>
      <c r="E42">
        <f t="shared" ref="E42:E65" si="4">C42</f>
        <v>393900787.35351563</v>
      </c>
      <c r="G42" t="s">
        <v>17</v>
      </c>
      <c r="H42" t="s">
        <v>16</v>
      </c>
      <c r="I42" t="str">
        <f t="shared" si="0"/>
        <v>DBB  -5.21%</v>
      </c>
    </row>
    <row r="43" spans="1:9" x14ac:dyDescent="0.4">
      <c r="A43" t="str">
        <f t="shared" si="1"/>
        <v>CPER</v>
      </c>
      <c r="B43" t="s">
        <v>51</v>
      </c>
      <c r="C43">
        <v>317518493.65234375</v>
      </c>
      <c r="D43">
        <v>-8.309557774607697</v>
      </c>
      <c r="E43">
        <f t="shared" si="4"/>
        <v>317518493.65234375</v>
      </c>
      <c r="G43" t="s">
        <v>17</v>
      </c>
      <c r="H43" t="s">
        <v>16</v>
      </c>
      <c r="I43" t="str">
        <f t="shared" si="3"/>
        <v>CPER</v>
      </c>
    </row>
    <row r="44" spans="1:9" x14ac:dyDescent="0.4">
      <c r="A44" t="str">
        <f t="shared" si="1"/>
        <v xml:space="preserve">JJC </v>
      </c>
      <c r="B44" t="s">
        <v>68</v>
      </c>
      <c r="C44">
        <v>76967575.073242188</v>
      </c>
      <c r="D44">
        <v>-8.4279475982532883</v>
      </c>
      <c r="E44">
        <f t="shared" si="4"/>
        <v>76967575.073242188</v>
      </c>
      <c r="G44" t="s">
        <v>17</v>
      </c>
      <c r="H44" t="s">
        <v>16</v>
      </c>
      <c r="I44" t="str">
        <f t="shared" si="3"/>
        <v xml:space="preserve">JJC </v>
      </c>
    </row>
    <row r="45" spans="1:9" x14ac:dyDescent="0.4">
      <c r="A45" t="str">
        <f t="shared" si="1"/>
        <v xml:space="preserve">JJN </v>
      </c>
      <c r="B45" t="s">
        <v>84</v>
      </c>
      <c r="C45">
        <v>23741703.033447266</v>
      </c>
      <c r="D45">
        <v>-1.1457786601831312</v>
      </c>
      <c r="E45">
        <f t="shared" si="4"/>
        <v>23741703.033447266</v>
      </c>
      <c r="G45" t="s">
        <v>17</v>
      </c>
      <c r="H45" t="s">
        <v>16</v>
      </c>
      <c r="I45" t="str">
        <f t="shared" si="3"/>
        <v xml:space="preserve">JJN </v>
      </c>
    </row>
    <row r="46" spans="1:9" x14ac:dyDescent="0.4">
      <c r="A46" t="str">
        <f t="shared" si="1"/>
        <v>JJCT</v>
      </c>
      <c r="B46" t="s">
        <v>100</v>
      </c>
      <c r="C46">
        <v>16475603.103637695</v>
      </c>
      <c r="D46">
        <v>-12.416849131564318</v>
      </c>
      <c r="E46">
        <f t="shared" si="4"/>
        <v>16475603.103637695</v>
      </c>
      <c r="G46" t="s">
        <v>17</v>
      </c>
      <c r="H46" t="s">
        <v>16</v>
      </c>
      <c r="I46" t="str">
        <f t="shared" si="3"/>
        <v>JJCT</v>
      </c>
    </row>
    <row r="47" spans="1:9" x14ac:dyDescent="0.4">
      <c r="A47" t="str">
        <f t="shared" si="1"/>
        <v xml:space="preserve">RJZ </v>
      </c>
      <c r="B47" t="s">
        <v>117</v>
      </c>
      <c r="C47">
        <v>5464099.8840332031</v>
      </c>
      <c r="D47">
        <v>-5.1293292415607112</v>
      </c>
      <c r="E47">
        <f t="shared" si="4"/>
        <v>5464099.8840332031</v>
      </c>
      <c r="G47" t="s">
        <v>17</v>
      </c>
      <c r="H47" t="s">
        <v>16</v>
      </c>
      <c r="I47" t="str">
        <f t="shared" si="3"/>
        <v xml:space="preserve">RJZ </v>
      </c>
    </row>
    <row r="48" spans="1:9" x14ac:dyDescent="0.4">
      <c r="A48" t="str">
        <f t="shared" si="1"/>
        <v xml:space="preserve">JJM </v>
      </c>
      <c r="B48" t="s">
        <v>133</v>
      </c>
      <c r="C48">
        <v>10971843.719482422</v>
      </c>
      <c r="D48">
        <v>-4.5724217457426075</v>
      </c>
      <c r="E48">
        <f t="shared" si="4"/>
        <v>10971843.719482422</v>
      </c>
      <c r="G48" t="s">
        <v>17</v>
      </c>
      <c r="H48" t="s">
        <v>16</v>
      </c>
      <c r="I48" t="str">
        <f t="shared" si="3"/>
        <v xml:space="preserve">JJM </v>
      </c>
    </row>
    <row r="49" spans="1:9" x14ac:dyDescent="0.4">
      <c r="A49" t="str">
        <f t="shared" si="1"/>
        <v xml:space="preserve">JJT </v>
      </c>
      <c r="B49" t="s">
        <v>149</v>
      </c>
      <c r="C49">
        <v>9774473.1903076172</v>
      </c>
      <c r="D49">
        <v>1.8861486682527617</v>
      </c>
      <c r="E49">
        <f t="shared" si="4"/>
        <v>9774473.1903076172</v>
      </c>
      <c r="G49" t="s">
        <v>17</v>
      </c>
      <c r="H49" t="s">
        <v>16</v>
      </c>
      <c r="I49" t="str">
        <f t="shared" si="3"/>
        <v xml:space="preserve">JJT </v>
      </c>
    </row>
    <row r="50" spans="1:9" x14ac:dyDescent="0.4">
      <c r="A50" t="str">
        <f t="shared" si="1"/>
        <v xml:space="preserve">JJU </v>
      </c>
      <c r="B50" t="s">
        <v>166</v>
      </c>
      <c r="C50">
        <v>6209316.2536621094</v>
      </c>
      <c r="D50">
        <v>-4.4088435046481509</v>
      </c>
      <c r="E50">
        <f t="shared" si="4"/>
        <v>6209316.2536621094</v>
      </c>
      <c r="G50" t="s">
        <v>17</v>
      </c>
      <c r="H50" t="s">
        <v>16</v>
      </c>
      <c r="I50" t="str">
        <f t="shared" si="3"/>
        <v xml:space="preserve">JJU </v>
      </c>
    </row>
    <row r="51" spans="1:9" x14ac:dyDescent="0.4">
      <c r="A51" t="str">
        <f t="shared" si="1"/>
        <v>JJNT</v>
      </c>
      <c r="B51" t="s">
        <v>181</v>
      </c>
      <c r="C51">
        <v>4172461.5097045898</v>
      </c>
      <c r="D51">
        <v>2.046511627906983</v>
      </c>
      <c r="E51">
        <f t="shared" si="4"/>
        <v>4172461.5097045898</v>
      </c>
      <c r="G51" t="s">
        <v>17</v>
      </c>
      <c r="H51" t="s">
        <v>16</v>
      </c>
      <c r="I51" t="str">
        <f t="shared" si="3"/>
        <v>JJNT</v>
      </c>
    </row>
    <row r="52" spans="1:9" x14ac:dyDescent="0.4">
      <c r="A52" t="str">
        <f t="shared" si="1"/>
        <v>BDDX</v>
      </c>
      <c r="B52" t="s">
        <v>196</v>
      </c>
      <c r="C52">
        <v>825740.03934860229</v>
      </c>
      <c r="D52">
        <v>-47.783251231527096</v>
      </c>
      <c r="E52">
        <f t="shared" si="4"/>
        <v>825740.03934860229</v>
      </c>
      <c r="G52" t="s">
        <v>17</v>
      </c>
      <c r="H52" t="s">
        <v>16</v>
      </c>
      <c r="I52" t="str">
        <f t="shared" si="3"/>
        <v>BDDX</v>
      </c>
    </row>
    <row r="53" spans="1:9" x14ac:dyDescent="0.4">
      <c r="A53" t="str">
        <f t="shared" si="1"/>
        <v>JJMT</v>
      </c>
      <c r="B53" t="s">
        <v>229</v>
      </c>
      <c r="C53">
        <v>1986374.8550415039</v>
      </c>
      <c r="D53">
        <v>-10.394736842105271</v>
      </c>
      <c r="E53">
        <f t="shared" si="4"/>
        <v>1986374.8550415039</v>
      </c>
      <c r="G53" t="s">
        <v>17</v>
      </c>
      <c r="H53" t="s">
        <v>16</v>
      </c>
      <c r="I53" t="str">
        <f t="shared" si="3"/>
        <v>JJMT</v>
      </c>
    </row>
    <row r="54" spans="1:9" x14ac:dyDescent="0.4">
      <c r="A54" t="str">
        <f t="shared" si="1"/>
        <v>BOSX</v>
      </c>
      <c r="B54" t="s">
        <v>245</v>
      </c>
      <c r="C54">
        <v>415502.78663635254</v>
      </c>
      <c r="D54">
        <v>-13.940906483075159</v>
      </c>
      <c r="E54">
        <f t="shared" si="4"/>
        <v>415502.78663635254</v>
      </c>
      <c r="G54" t="s">
        <v>17</v>
      </c>
      <c r="H54" t="s">
        <v>16</v>
      </c>
      <c r="I54" t="str">
        <f t="shared" si="3"/>
        <v>BOSX</v>
      </c>
    </row>
    <row r="55" spans="1:9" x14ac:dyDescent="0.4">
      <c r="A55" t="str">
        <f t="shared" si="1"/>
        <v>JJUF</v>
      </c>
      <c r="B55" t="s">
        <v>262</v>
      </c>
      <c r="C55">
        <v>577289.99853134155</v>
      </c>
      <c r="D55">
        <v>-23.076923076923077</v>
      </c>
      <c r="E55">
        <f t="shared" si="4"/>
        <v>577289.99853134155</v>
      </c>
      <c r="G55" t="s">
        <v>17</v>
      </c>
      <c r="H55" t="s">
        <v>16</v>
      </c>
      <c r="I55" t="str">
        <f t="shared" si="3"/>
        <v>JJUF</v>
      </c>
    </row>
    <row r="56" spans="1:9" x14ac:dyDescent="0.4">
      <c r="A56" t="str">
        <f t="shared" si="1"/>
        <v>JJTF</v>
      </c>
      <c r="B56" t="s">
        <v>278</v>
      </c>
      <c r="C56">
        <v>419068.00866127014</v>
      </c>
      <c r="D56">
        <v>136.36363636363635</v>
      </c>
      <c r="E56">
        <f t="shared" si="4"/>
        <v>419068.00866127014</v>
      </c>
      <c r="G56" t="s">
        <v>17</v>
      </c>
      <c r="H56" t="s">
        <v>16</v>
      </c>
      <c r="I56" t="str">
        <f t="shared" si="3"/>
        <v>JJTF</v>
      </c>
    </row>
    <row r="57" spans="1:9" x14ac:dyDescent="0.4">
      <c r="A57" t="str">
        <f t="shared" si="1"/>
        <v>LD U</v>
      </c>
      <c r="B57" t="s">
        <v>293</v>
      </c>
      <c r="C57">
        <v>688027.14347839355</v>
      </c>
      <c r="D57">
        <v>-3.8833043743197302</v>
      </c>
      <c r="E57">
        <f t="shared" si="4"/>
        <v>688027.14347839355</v>
      </c>
      <c r="G57" t="s">
        <v>17</v>
      </c>
      <c r="H57" t="s">
        <v>16</v>
      </c>
      <c r="I57" t="str">
        <f t="shared" si="3"/>
        <v>LD U</v>
      </c>
    </row>
    <row r="58" spans="1:9" x14ac:dyDescent="0.4">
      <c r="A58" t="str">
        <f t="shared" si="1"/>
        <v xml:space="preserve">USO </v>
      </c>
      <c r="B58" t="s">
        <v>35</v>
      </c>
      <c r="C58">
        <v>3070889892.578125</v>
      </c>
      <c r="D58">
        <v>10.614782408473404</v>
      </c>
      <c r="E58">
        <f t="shared" si="4"/>
        <v>3070889892.578125</v>
      </c>
      <c r="G58" t="s">
        <v>8</v>
      </c>
      <c r="H58" t="s">
        <v>16</v>
      </c>
      <c r="I58" t="str">
        <f t="shared" si="0"/>
        <v>USO  10.62%</v>
      </c>
    </row>
    <row r="59" spans="1:9" x14ac:dyDescent="0.4">
      <c r="A59" t="str">
        <f t="shared" si="1"/>
        <v xml:space="preserve">UCO </v>
      </c>
      <c r="B59" t="s">
        <v>52</v>
      </c>
      <c r="C59">
        <v>1226958496.09375</v>
      </c>
      <c r="D59">
        <v>20.360568971220633</v>
      </c>
      <c r="E59">
        <f t="shared" si="4"/>
        <v>1226958496.09375</v>
      </c>
      <c r="G59" t="s">
        <v>8</v>
      </c>
      <c r="H59" t="s">
        <v>16</v>
      </c>
      <c r="I59" t="str">
        <f t="shared" si="0"/>
        <v>UCO  20.37%</v>
      </c>
    </row>
    <row r="60" spans="1:9" x14ac:dyDescent="0.4">
      <c r="A60" t="str">
        <f t="shared" si="1"/>
        <v xml:space="preserve">DBO </v>
      </c>
      <c r="B60" t="s">
        <v>69</v>
      </c>
      <c r="C60">
        <v>513359497.0703125</v>
      </c>
      <c r="D60">
        <v>9.6119929453262785</v>
      </c>
      <c r="E60">
        <f t="shared" si="4"/>
        <v>513359497.0703125</v>
      </c>
      <c r="G60" t="s">
        <v>8</v>
      </c>
      <c r="H60" t="s">
        <v>16</v>
      </c>
      <c r="I60" t="str">
        <f t="shared" si="0"/>
        <v>DBO  9.62%</v>
      </c>
    </row>
    <row r="61" spans="1:9" x14ac:dyDescent="0.4">
      <c r="A61" t="str">
        <f t="shared" si="1"/>
        <v>KRBN</v>
      </c>
      <c r="B61" t="s">
        <v>85</v>
      </c>
      <c r="C61">
        <v>426719970.703125</v>
      </c>
      <c r="D61">
        <v>1.8181818181818226</v>
      </c>
      <c r="E61">
        <f t="shared" si="4"/>
        <v>426719970.703125</v>
      </c>
      <c r="G61" t="s">
        <v>8</v>
      </c>
      <c r="H61" t="s">
        <v>16</v>
      </c>
      <c r="I61" t="str">
        <f t="shared" si="0"/>
        <v>KRBN 1.82%</v>
      </c>
    </row>
    <row r="62" spans="1:9" x14ac:dyDescent="0.4">
      <c r="A62" t="str">
        <f t="shared" si="1"/>
        <v xml:space="preserve">BNO </v>
      </c>
      <c r="B62" t="s">
        <v>101</v>
      </c>
      <c r="C62">
        <v>308326477.05078125</v>
      </c>
      <c r="D62">
        <v>9.6527369040612161</v>
      </c>
      <c r="E62">
        <f t="shared" si="4"/>
        <v>308326477.05078125</v>
      </c>
      <c r="G62" t="s">
        <v>8</v>
      </c>
      <c r="H62" t="s">
        <v>16</v>
      </c>
      <c r="I62" t="str">
        <f t="shared" si="3"/>
        <v xml:space="preserve">BNO </v>
      </c>
    </row>
    <row r="63" spans="1:9" x14ac:dyDescent="0.4">
      <c r="A63" t="str">
        <f t="shared" si="1"/>
        <v xml:space="preserve">UNG </v>
      </c>
      <c r="B63" t="s">
        <v>118</v>
      </c>
      <c r="C63">
        <v>263626007.08007813</v>
      </c>
      <c r="D63">
        <v>7.0290534208059992</v>
      </c>
      <c r="E63">
        <f t="shared" si="4"/>
        <v>263626007.08007813</v>
      </c>
      <c r="G63" t="s">
        <v>8</v>
      </c>
      <c r="H63" t="s">
        <v>16</v>
      </c>
      <c r="I63" t="str">
        <f t="shared" si="3"/>
        <v xml:space="preserve">UNG </v>
      </c>
    </row>
    <row r="64" spans="1:9" x14ac:dyDescent="0.4">
      <c r="A64" t="str">
        <f t="shared" si="1"/>
        <v xml:space="preserve">USL </v>
      </c>
      <c r="B64" t="s">
        <v>134</v>
      </c>
      <c r="C64">
        <v>185175003.05175781</v>
      </c>
      <c r="D64">
        <v>9.9287622439893148</v>
      </c>
      <c r="E64">
        <f t="shared" si="4"/>
        <v>185175003.05175781</v>
      </c>
      <c r="G64" t="s">
        <v>8</v>
      </c>
      <c r="H64" t="s">
        <v>16</v>
      </c>
      <c r="I64" t="str">
        <f t="shared" si="3"/>
        <v xml:space="preserve">USL </v>
      </c>
    </row>
    <row r="65" spans="1:9" x14ac:dyDescent="0.4">
      <c r="A65" t="str">
        <f t="shared" si="1"/>
        <v>USOI</v>
      </c>
      <c r="B65" t="s">
        <v>150</v>
      </c>
      <c r="C65">
        <v>126766792.29736328</v>
      </c>
      <c r="D65">
        <v>9.493670886075952</v>
      </c>
      <c r="E65">
        <f t="shared" si="4"/>
        <v>126766792.29736328</v>
      </c>
      <c r="G65" t="s">
        <v>8</v>
      </c>
      <c r="H65" t="s">
        <v>16</v>
      </c>
      <c r="I65" t="str">
        <f t="shared" si="3"/>
        <v>USOI</v>
      </c>
    </row>
    <row r="66" spans="1:9" x14ac:dyDescent="0.4">
      <c r="A66" t="str">
        <f t="shared" si="1"/>
        <v xml:space="preserve">UGA </v>
      </c>
      <c r="B66" t="s">
        <v>167</v>
      </c>
      <c r="C66">
        <v>124683998.10791016</v>
      </c>
      <c r="D66">
        <v>1.3950727218759242</v>
      </c>
      <c r="E66">
        <f t="shared" ref="E66:E80" si="5">C66</f>
        <v>124683998.10791016</v>
      </c>
      <c r="G66" t="s">
        <v>8</v>
      </c>
      <c r="H66" t="s">
        <v>16</v>
      </c>
      <c r="I66" t="str">
        <f t="shared" si="3"/>
        <v xml:space="preserve">UGA </v>
      </c>
    </row>
    <row r="67" spans="1:9" x14ac:dyDescent="0.4">
      <c r="A67" t="str">
        <f t="shared" ref="A67:A80" si="6">LEFT(B67, 4)</f>
        <v>OILK</v>
      </c>
      <c r="B67" t="s">
        <v>182</v>
      </c>
      <c r="C67">
        <v>92737289.428710938</v>
      </c>
      <c r="D67">
        <v>10.017799327111494</v>
      </c>
      <c r="E67">
        <f t="shared" si="5"/>
        <v>92737289.428710938</v>
      </c>
      <c r="G67" t="s">
        <v>8</v>
      </c>
      <c r="H67" t="s">
        <v>16</v>
      </c>
      <c r="I67" t="str">
        <f t="shared" si="3"/>
        <v>OILK</v>
      </c>
    </row>
    <row r="68" spans="1:9" x14ac:dyDescent="0.4">
      <c r="A68" t="str">
        <f t="shared" si="6"/>
        <v xml:space="preserve">DBE </v>
      </c>
      <c r="B68" t="s">
        <v>197</v>
      </c>
      <c r="C68">
        <v>91866607.666015625</v>
      </c>
      <c r="D68">
        <v>6.1288344855288468</v>
      </c>
      <c r="E68">
        <f t="shared" si="5"/>
        <v>91866607.666015625</v>
      </c>
      <c r="G68" t="s">
        <v>8</v>
      </c>
      <c r="H68" t="s">
        <v>16</v>
      </c>
      <c r="I68" t="str">
        <f t="shared" si="3"/>
        <v xml:space="preserve">DBE </v>
      </c>
    </row>
    <row r="69" spans="1:9" x14ac:dyDescent="0.4">
      <c r="A69" t="str">
        <f t="shared" si="6"/>
        <v>KOLD</v>
      </c>
      <c r="B69" t="s">
        <v>213</v>
      </c>
      <c r="C69">
        <v>88191223.14453125</v>
      </c>
      <c r="D69">
        <v>-15.15437933207309</v>
      </c>
      <c r="E69">
        <f t="shared" si="5"/>
        <v>88191223.14453125</v>
      </c>
      <c r="G69" t="s">
        <v>8</v>
      </c>
      <c r="H69" t="s">
        <v>16</v>
      </c>
      <c r="I69" t="str">
        <f t="shared" si="3"/>
        <v>KOLD</v>
      </c>
    </row>
    <row r="70" spans="1:9" x14ac:dyDescent="0.4">
      <c r="A70" t="str">
        <f t="shared" si="6"/>
        <v xml:space="preserve">SCO </v>
      </c>
      <c r="B70" t="s">
        <v>230</v>
      </c>
      <c r="C70">
        <v>78820434.5703125</v>
      </c>
      <c r="D70">
        <v>-18.447412353923212</v>
      </c>
      <c r="E70">
        <f t="shared" si="5"/>
        <v>78820434.5703125</v>
      </c>
      <c r="G70" t="s">
        <v>8</v>
      </c>
      <c r="H70" t="s">
        <v>16</v>
      </c>
      <c r="I70" t="str">
        <f t="shared" si="3"/>
        <v xml:space="preserve">SCO </v>
      </c>
    </row>
    <row r="71" spans="1:9" x14ac:dyDescent="0.4">
      <c r="A71" t="str">
        <f t="shared" si="6"/>
        <v xml:space="preserve">OIL </v>
      </c>
      <c r="B71" t="s">
        <v>246</v>
      </c>
      <c r="C71">
        <v>63582054.138183594</v>
      </c>
      <c r="D71">
        <v>10.271420968600319</v>
      </c>
      <c r="E71">
        <f t="shared" si="5"/>
        <v>63582054.138183594</v>
      </c>
      <c r="G71" t="s">
        <v>8</v>
      </c>
      <c r="H71" t="s">
        <v>16</v>
      </c>
      <c r="I71" t="str">
        <f t="shared" ref="I71:I80" si="7">A71</f>
        <v xml:space="preserve">OIL </v>
      </c>
    </row>
    <row r="72" spans="1:9" x14ac:dyDescent="0.4">
      <c r="A72" t="str">
        <f t="shared" si="6"/>
        <v>BOIL</v>
      </c>
      <c r="B72" t="s">
        <v>263</v>
      </c>
      <c r="C72">
        <v>62563274.383544922</v>
      </c>
      <c r="D72">
        <v>13.989637305699487</v>
      </c>
      <c r="E72">
        <f t="shared" si="5"/>
        <v>62563274.383544922</v>
      </c>
      <c r="G72" t="s">
        <v>8</v>
      </c>
      <c r="H72" t="s">
        <v>16</v>
      </c>
      <c r="I72" t="str">
        <f t="shared" si="7"/>
        <v>BOIL</v>
      </c>
    </row>
    <row r="73" spans="1:9" x14ac:dyDescent="0.4">
      <c r="A73" t="str">
        <f t="shared" si="6"/>
        <v>OILN</v>
      </c>
      <c r="B73" t="s">
        <v>279</v>
      </c>
      <c r="C73">
        <v>62908874.51171875</v>
      </c>
      <c r="D73">
        <v>30.890052356020941</v>
      </c>
      <c r="E73">
        <f t="shared" si="5"/>
        <v>62908874.51171875</v>
      </c>
      <c r="G73" t="s">
        <v>8</v>
      </c>
      <c r="H73" t="s">
        <v>16</v>
      </c>
      <c r="I73" t="str">
        <f t="shared" si="7"/>
        <v>OILN</v>
      </c>
    </row>
    <row r="74" spans="1:9" x14ac:dyDescent="0.4">
      <c r="A74" t="str">
        <f t="shared" si="6"/>
        <v>UGAZ</v>
      </c>
      <c r="B74" t="s">
        <v>294</v>
      </c>
      <c r="C74">
        <v>54060802.459716797</v>
      </c>
      <c r="D74">
        <v>19.911504424778759</v>
      </c>
      <c r="E74">
        <f t="shared" si="5"/>
        <v>54060802.459716797</v>
      </c>
      <c r="G74" t="s">
        <v>8</v>
      </c>
      <c r="H74" t="s">
        <v>16</v>
      </c>
      <c r="I74" t="str">
        <f t="shared" si="7"/>
        <v>UGAZ</v>
      </c>
    </row>
    <row r="75" spans="1:9" x14ac:dyDescent="0.4">
      <c r="A75" t="str">
        <f t="shared" si="6"/>
        <v xml:space="preserve">GRN </v>
      </c>
      <c r="B75" t="s">
        <v>307</v>
      </c>
      <c r="C75">
        <v>54209724.426269531</v>
      </c>
      <c r="D75">
        <v>4.2676012782187369</v>
      </c>
      <c r="E75">
        <f t="shared" si="5"/>
        <v>54209724.426269531</v>
      </c>
      <c r="G75" t="s">
        <v>8</v>
      </c>
      <c r="H75" t="s">
        <v>16</v>
      </c>
      <c r="I75" t="str">
        <f t="shared" si="7"/>
        <v xml:space="preserve">GRN </v>
      </c>
    </row>
    <row r="76" spans="1:9" x14ac:dyDescent="0.4">
      <c r="A76" t="str">
        <f t="shared" si="6"/>
        <v xml:space="preserve">RJN </v>
      </c>
      <c r="B76" t="s">
        <v>320</v>
      </c>
      <c r="C76">
        <v>3682199.9549865723</v>
      </c>
      <c r="D76">
        <v>7.9801089273028589</v>
      </c>
      <c r="E76">
        <f t="shared" si="5"/>
        <v>3682199.9549865723</v>
      </c>
      <c r="G76" t="s">
        <v>8</v>
      </c>
      <c r="H76" t="s">
        <v>16</v>
      </c>
      <c r="I76" t="str">
        <f t="shared" si="7"/>
        <v xml:space="preserve">RJN </v>
      </c>
    </row>
    <row r="77" spans="1:9" x14ac:dyDescent="0.4">
      <c r="A77" t="str">
        <f t="shared" si="6"/>
        <v xml:space="preserve">JJE </v>
      </c>
      <c r="B77" t="s">
        <v>334</v>
      </c>
      <c r="C77">
        <v>11731464.385986328</v>
      </c>
      <c r="D77">
        <v>8.4137758117377235</v>
      </c>
      <c r="E77">
        <f t="shared" si="5"/>
        <v>11731464.385986328</v>
      </c>
      <c r="G77" t="s">
        <v>8</v>
      </c>
      <c r="H77" t="s">
        <v>16</v>
      </c>
      <c r="I77" t="str">
        <f t="shared" si="7"/>
        <v xml:space="preserve">JJE </v>
      </c>
    </row>
    <row r="78" spans="1:9" x14ac:dyDescent="0.4">
      <c r="A78" t="str">
        <f t="shared" si="6"/>
        <v>OLOX</v>
      </c>
      <c r="B78" t="s">
        <v>347</v>
      </c>
      <c r="C78">
        <v>3690000.057220459</v>
      </c>
      <c r="D78">
        <v>-21.722113502935425</v>
      </c>
      <c r="E78">
        <f t="shared" si="5"/>
        <v>3690000.057220459</v>
      </c>
      <c r="G78" t="s">
        <v>8</v>
      </c>
      <c r="H78" t="s">
        <v>16</v>
      </c>
      <c r="I78" t="str">
        <f t="shared" si="7"/>
        <v>OLOX</v>
      </c>
    </row>
    <row r="79" spans="1:9" x14ac:dyDescent="0.4">
      <c r="A79" t="str">
        <f t="shared" si="6"/>
        <v xml:space="preserve">UNL </v>
      </c>
      <c r="B79" t="s">
        <v>361</v>
      </c>
      <c r="C79">
        <v>10614499.092102051</v>
      </c>
      <c r="D79">
        <v>7.2009291521486762</v>
      </c>
      <c r="E79">
        <f t="shared" si="5"/>
        <v>10614499.092102051</v>
      </c>
      <c r="G79" t="s">
        <v>8</v>
      </c>
      <c r="H79" t="s">
        <v>16</v>
      </c>
      <c r="I79" t="str">
        <f t="shared" si="7"/>
        <v xml:space="preserve">UNL </v>
      </c>
    </row>
    <row r="80" spans="1:9" x14ac:dyDescent="0.4">
      <c r="A80" t="str">
        <f t="shared" si="6"/>
        <v xml:space="preserve">COW </v>
      </c>
      <c r="B80" t="s">
        <v>36</v>
      </c>
      <c r="C80">
        <v>24427356.719970703</v>
      </c>
      <c r="D80">
        <v>-0.33298429319372241</v>
      </c>
      <c r="E80">
        <f t="shared" si="5"/>
        <v>24427356.719970703</v>
      </c>
      <c r="G80" t="s">
        <v>18</v>
      </c>
      <c r="H80" t="s">
        <v>16</v>
      </c>
      <c r="I80" t="str">
        <f t="shared" si="7"/>
        <v xml:space="preserve">COW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주식형_Bloom</vt:lpstr>
      <vt:lpstr>주식형_값복사</vt:lpstr>
      <vt:lpstr>글로벌_Bloom</vt:lpstr>
      <vt:lpstr>글로벌_값복사</vt:lpstr>
      <vt:lpstr>채권_일부</vt:lpstr>
      <vt:lpstr>원자재_일부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문주오</cp:lastModifiedBy>
  <dcterms:created xsi:type="dcterms:W3CDTF">2021-05-04T07:22:00Z</dcterms:created>
  <dcterms:modified xsi:type="dcterms:W3CDTF">2021-11-16T06:08:31Z</dcterms:modified>
</cp:coreProperties>
</file>