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kyrmion\eval\result\"/>
    </mc:Choice>
  </mc:AlternateContent>
  <xr:revisionPtr revIDLastSave="0" documentId="13_ncr:1_{83F67885-9E1B-4B12-B38F-F2A46EFE5FF5}" xr6:coauthVersionLast="36" xr6:coauthVersionMax="36" xr10:uidLastSave="{00000000-0000-0000-0000-000000000000}"/>
  <bookViews>
    <workbookView xWindow="0" yWindow="0" windowWidth="23040" windowHeight="8880" xr2:uid="{00000000-000D-0000-FFFF-FFFF00000000}"/>
  </bookViews>
  <sheets>
    <sheet name="evaluation" sheetId="1" r:id="rId1"/>
    <sheet name="Charts" sheetId="9" r:id="rId2"/>
    <sheet name="Calculate" sheetId="10" r:id="rId3"/>
  </sheets>
  <definedNames>
    <definedName name="_xlnm._FilterDatabase" localSheetId="0" hidden="1">evaluation!$B$1:$S$673</definedName>
  </definedNames>
  <calcPr calcId="191029"/>
</workbook>
</file>

<file path=xl/calcChain.xml><?xml version="1.0" encoding="utf-8"?>
<calcChain xmlns="http://schemas.openxmlformats.org/spreadsheetml/2006/main">
  <c r="E61" i="10" l="1"/>
  <c r="F61" i="10"/>
  <c r="G61" i="10"/>
  <c r="H61" i="10"/>
  <c r="H62" i="10" s="1"/>
  <c r="E62" i="10"/>
  <c r="F62" i="10"/>
  <c r="G62" i="10"/>
  <c r="B123" i="10"/>
  <c r="C123" i="10"/>
  <c r="D123" i="10"/>
  <c r="B124" i="10"/>
  <c r="C124" i="10"/>
  <c r="D124" i="10"/>
  <c r="A123" i="10"/>
  <c r="A124" i="10" s="1"/>
  <c r="C92" i="10"/>
  <c r="D92" i="10"/>
  <c r="C93" i="10"/>
  <c r="D93" i="10"/>
  <c r="B92" i="10"/>
  <c r="B93" i="10" s="1"/>
  <c r="A92" i="10"/>
  <c r="A93" i="10" s="1"/>
  <c r="C61" i="10"/>
  <c r="C62" i="10" s="1"/>
  <c r="D61" i="10"/>
  <c r="D62" i="10" s="1"/>
  <c r="B61" i="10"/>
  <c r="B62" i="10" s="1"/>
  <c r="A61" i="10"/>
  <c r="A62" i="10"/>
  <c r="C30" i="10" l="1"/>
  <c r="C31" i="10" s="1"/>
  <c r="D30" i="10"/>
  <c r="D31" i="10" s="1"/>
  <c r="B30" i="10"/>
  <c r="B31" i="10" s="1"/>
  <c r="A30" i="10"/>
  <c r="A31" i="10" s="1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7" i="9"/>
  <c r="G596" i="9"/>
  <c r="G595" i="9"/>
  <c r="G594" i="9"/>
  <c r="G591" i="9"/>
  <c r="G590" i="9"/>
  <c r="G589" i="9"/>
  <c r="G588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2" i="9"/>
  <c r="G531" i="9"/>
  <c r="G530" i="9"/>
  <c r="G529" i="9"/>
  <c r="G526" i="9"/>
  <c r="G525" i="9"/>
  <c r="G524" i="9"/>
  <c r="G523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7" i="9"/>
  <c r="G466" i="9"/>
  <c r="G465" i="9"/>
  <c r="G464" i="9"/>
  <c r="G461" i="9"/>
  <c r="G460" i="9"/>
  <c r="G459" i="9"/>
  <c r="G458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2" i="9"/>
  <c r="G401" i="9"/>
  <c r="G400" i="9"/>
  <c r="G399" i="9"/>
  <c r="G396" i="9"/>
  <c r="G395" i="9"/>
  <c r="G394" i="9"/>
  <c r="G393" i="9"/>
  <c r="H384" i="9" l="1"/>
  <c r="H385" i="9"/>
  <c r="H386" i="9"/>
  <c r="H387" i="9"/>
  <c r="H388" i="9"/>
  <c r="H389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66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41" i="9"/>
  <c r="H342" i="9"/>
  <c r="H343" i="9"/>
  <c r="H340" i="9"/>
  <c r="H337" i="9"/>
  <c r="H336" i="9"/>
  <c r="H335" i="9"/>
  <c r="H334" i="9"/>
  <c r="H331" i="9"/>
  <c r="H330" i="9"/>
  <c r="H329" i="9"/>
  <c r="H328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G301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69" i="9"/>
  <c r="H270" i="9"/>
  <c r="H271" i="9"/>
  <c r="H272" i="9"/>
  <c r="H263" i="9"/>
  <c r="H264" i="9"/>
  <c r="H265" i="9"/>
  <c r="H266" i="9"/>
  <c r="G389" i="9" l="1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15" i="9"/>
  <c r="G12" i="9"/>
  <c r="G11" i="9"/>
  <c r="G10" i="9"/>
  <c r="G9" i="9"/>
  <c r="G4" i="9"/>
  <c r="G5" i="9"/>
  <c r="G6" i="9"/>
  <c r="G3" i="9"/>
  <c r="G337" i="9" l="1"/>
  <c r="G336" i="9"/>
  <c r="G335" i="9"/>
  <c r="G334" i="9"/>
  <c r="G331" i="9"/>
  <c r="G330" i="9"/>
  <c r="G329" i="9"/>
  <c r="G328" i="9"/>
  <c r="G272" i="9"/>
  <c r="G271" i="9"/>
  <c r="G270" i="9"/>
  <c r="G269" i="9"/>
  <c r="G266" i="9"/>
  <c r="G265" i="9"/>
  <c r="G264" i="9"/>
  <c r="G263" i="9"/>
  <c r="H207" i="9"/>
  <c r="G207" i="9"/>
  <c r="H206" i="9"/>
  <c r="G206" i="9"/>
  <c r="H205" i="9"/>
  <c r="G205" i="9"/>
  <c r="H204" i="9"/>
  <c r="G204" i="9"/>
  <c r="H142" i="9"/>
  <c r="G142" i="9"/>
  <c r="H141" i="9"/>
  <c r="G141" i="9"/>
  <c r="H140" i="9"/>
  <c r="G140" i="9"/>
  <c r="H139" i="9"/>
  <c r="G139" i="9"/>
  <c r="H201" i="9"/>
  <c r="H200" i="9"/>
  <c r="H199" i="9"/>
  <c r="H198" i="9"/>
  <c r="G201" i="9"/>
  <c r="G200" i="9"/>
  <c r="G199" i="9"/>
  <c r="G198" i="9"/>
  <c r="G134" i="9"/>
  <c r="G135" i="9"/>
  <c r="G136" i="9"/>
  <c r="G133" i="9"/>
  <c r="H134" i="9"/>
  <c r="H135" i="9"/>
  <c r="H136" i="9"/>
  <c r="H133" i="9"/>
  <c r="G77" i="9" l="1"/>
  <c r="G76" i="9"/>
  <c r="G75" i="9"/>
  <c r="G74" i="9"/>
  <c r="G71" i="9"/>
  <c r="G70" i="9"/>
  <c r="G69" i="9"/>
  <c r="G68" i="9"/>
  <c r="K331" i="1" l="1"/>
  <c r="R202" i="1" l="1"/>
  <c r="R314" i="1"/>
  <c r="R538" i="1"/>
  <c r="R90" i="1"/>
  <c r="R426" i="1"/>
  <c r="R622" i="1"/>
  <c r="R286" i="1"/>
  <c r="R174" i="1"/>
  <c r="R62" i="1"/>
  <c r="R510" i="1"/>
  <c r="R398" i="1"/>
  <c r="R657" i="1"/>
  <c r="R209" i="1"/>
  <c r="R321" i="1"/>
  <c r="R545" i="1"/>
  <c r="R97" i="1"/>
  <c r="R433" i="1"/>
  <c r="R629" i="1"/>
  <c r="R181" i="1"/>
  <c r="R293" i="1"/>
  <c r="R517" i="1"/>
  <c r="R69" i="1"/>
  <c r="R405" i="1"/>
  <c r="R146" i="1"/>
  <c r="R258" i="1"/>
  <c r="R34" i="1"/>
  <c r="R118" i="1"/>
  <c r="R230" i="1"/>
  <c r="R6" i="1"/>
  <c r="R594" i="1"/>
  <c r="R482" i="1"/>
  <c r="R370" i="1"/>
  <c r="R566" i="1"/>
  <c r="R454" i="1"/>
  <c r="R342" i="1"/>
  <c r="R153" i="1"/>
  <c r="R265" i="1"/>
  <c r="R41" i="1"/>
  <c r="R237" i="1"/>
  <c r="R125" i="1"/>
  <c r="R13" i="1"/>
  <c r="R601" i="1"/>
  <c r="R489" i="1"/>
  <c r="R377" i="1"/>
  <c r="R573" i="1"/>
  <c r="R461" i="1"/>
  <c r="R349" i="1"/>
  <c r="R664" i="1"/>
  <c r="R216" i="1"/>
  <c r="R328" i="1"/>
  <c r="R552" i="1"/>
  <c r="R104" i="1"/>
  <c r="R440" i="1"/>
  <c r="R636" i="1"/>
  <c r="R300" i="1"/>
  <c r="R188" i="1"/>
  <c r="R76" i="1"/>
  <c r="R524" i="1"/>
  <c r="R412" i="1"/>
  <c r="R651" i="1"/>
  <c r="R649" i="1"/>
  <c r="R648" i="1"/>
  <c r="R539" i="1"/>
  <c r="R537" i="1"/>
  <c r="R536" i="1"/>
  <c r="R647" i="1"/>
  <c r="R623" i="1"/>
  <c r="R646" i="1"/>
  <c r="R621" i="1"/>
  <c r="R427" i="1"/>
  <c r="R620" i="1"/>
  <c r="R425" i="1"/>
  <c r="R424" i="1"/>
  <c r="R535" i="1"/>
  <c r="R511" i="1"/>
  <c r="R534" i="1"/>
  <c r="R509" i="1"/>
  <c r="R508" i="1"/>
  <c r="R619" i="1"/>
  <c r="R423" i="1"/>
  <c r="R618" i="1"/>
  <c r="R652" i="1"/>
  <c r="R399" i="1"/>
  <c r="R204" i="1"/>
  <c r="R316" i="1"/>
  <c r="R422" i="1"/>
  <c r="R397" i="1"/>
  <c r="R396" i="1"/>
  <c r="R507" i="1"/>
  <c r="R92" i="1"/>
  <c r="R506" i="1"/>
  <c r="R198" i="1"/>
  <c r="R310" i="1"/>
  <c r="R540" i="1"/>
  <c r="R86" i="1"/>
  <c r="R395" i="1"/>
  <c r="R313" i="1"/>
  <c r="R201" i="1"/>
  <c r="R176" i="1"/>
  <c r="R288" i="1"/>
  <c r="R624" i="1"/>
  <c r="R394" i="1"/>
  <c r="R428" i="1"/>
  <c r="R200" i="1"/>
  <c r="R312" i="1"/>
  <c r="R203" i="1"/>
  <c r="R315" i="1"/>
  <c r="R199" i="1"/>
  <c r="R311" i="1"/>
  <c r="R89" i="1"/>
  <c r="R64" i="1"/>
  <c r="R170" i="1"/>
  <c r="R282" i="1"/>
  <c r="R512" i="1"/>
  <c r="R88" i="1"/>
  <c r="R91" i="1"/>
  <c r="R87" i="1"/>
  <c r="R58" i="1"/>
  <c r="R173" i="1"/>
  <c r="R285" i="1"/>
  <c r="R400" i="1"/>
  <c r="R172" i="1"/>
  <c r="R284" i="1"/>
  <c r="R175" i="1"/>
  <c r="R287" i="1"/>
  <c r="R171" i="1"/>
  <c r="R283" i="1"/>
  <c r="R61" i="1"/>
  <c r="R60" i="1"/>
  <c r="R63" i="1"/>
  <c r="R59" i="1"/>
  <c r="R653" i="1"/>
  <c r="R654" i="1"/>
  <c r="R659" i="1"/>
  <c r="R655" i="1"/>
  <c r="R656" i="1"/>
  <c r="R541" i="1"/>
  <c r="R658" i="1"/>
  <c r="R206" i="1"/>
  <c r="R318" i="1"/>
  <c r="R211" i="1"/>
  <c r="R323" i="1"/>
  <c r="R205" i="1"/>
  <c r="R542" i="1"/>
  <c r="R317" i="1"/>
  <c r="R547" i="1"/>
  <c r="R543" i="1"/>
  <c r="R207" i="1"/>
  <c r="R319" i="1"/>
  <c r="R208" i="1"/>
  <c r="R320" i="1"/>
  <c r="R210" i="1"/>
  <c r="R322" i="1"/>
  <c r="R544" i="1"/>
  <c r="R94" i="1"/>
  <c r="R625" i="1"/>
  <c r="R99" i="1"/>
  <c r="R429" i="1"/>
  <c r="R93" i="1"/>
  <c r="R546" i="1"/>
  <c r="R626" i="1"/>
  <c r="R631" i="1"/>
  <c r="R95" i="1"/>
  <c r="R430" i="1"/>
  <c r="R96" i="1"/>
  <c r="R435" i="1"/>
  <c r="R98" i="1"/>
  <c r="R627" i="1"/>
  <c r="R431" i="1"/>
  <c r="R628" i="1"/>
  <c r="R432" i="1"/>
  <c r="R513" i="1"/>
  <c r="R178" i="1"/>
  <c r="R290" i="1"/>
  <c r="R630" i="1"/>
  <c r="R183" i="1"/>
  <c r="R295" i="1"/>
  <c r="R434" i="1"/>
  <c r="R177" i="1"/>
  <c r="R289" i="1"/>
  <c r="R514" i="1"/>
  <c r="R519" i="1"/>
  <c r="R179" i="1"/>
  <c r="R291" i="1"/>
  <c r="R515" i="1"/>
  <c r="R180" i="1"/>
  <c r="R292" i="1"/>
  <c r="R182" i="1"/>
  <c r="R294" i="1"/>
  <c r="R516" i="1"/>
  <c r="R66" i="1"/>
  <c r="R71" i="1"/>
  <c r="R65" i="1"/>
  <c r="R401" i="1"/>
  <c r="R518" i="1"/>
  <c r="R67" i="1"/>
  <c r="R68" i="1"/>
  <c r="R70" i="1"/>
  <c r="R402" i="1"/>
  <c r="R407" i="1"/>
  <c r="R403" i="1"/>
  <c r="R404" i="1"/>
  <c r="R406" i="1"/>
  <c r="R671" i="1"/>
  <c r="R335" i="1"/>
  <c r="R223" i="1"/>
  <c r="R559" i="1"/>
  <c r="R111" i="1"/>
  <c r="R447" i="1"/>
  <c r="R643" i="1"/>
  <c r="R195" i="1"/>
  <c r="R307" i="1"/>
  <c r="R83" i="1"/>
  <c r="R531" i="1"/>
  <c r="R419" i="1"/>
  <c r="R663" i="1"/>
  <c r="R666" i="1"/>
  <c r="R665" i="1"/>
  <c r="R662" i="1"/>
  <c r="R661" i="1"/>
  <c r="R660" i="1"/>
  <c r="R212" i="1"/>
  <c r="R324" i="1"/>
  <c r="R213" i="1"/>
  <c r="R325" i="1"/>
  <c r="R215" i="1"/>
  <c r="R327" i="1"/>
  <c r="R218" i="1"/>
  <c r="R214" i="1"/>
  <c r="R330" i="1"/>
  <c r="R217" i="1"/>
  <c r="R326" i="1"/>
  <c r="R329" i="1"/>
  <c r="R100" i="1"/>
  <c r="R101" i="1"/>
  <c r="R103" i="1"/>
  <c r="R551" i="1"/>
  <c r="R554" i="1"/>
  <c r="R106" i="1"/>
  <c r="R102" i="1"/>
  <c r="R105" i="1"/>
  <c r="R553" i="1"/>
  <c r="R550" i="1"/>
  <c r="R549" i="1"/>
  <c r="R548" i="1"/>
  <c r="R635" i="1"/>
  <c r="R638" i="1"/>
  <c r="R637" i="1"/>
  <c r="R634" i="1"/>
  <c r="R184" i="1"/>
  <c r="R296" i="1"/>
  <c r="R633" i="1"/>
  <c r="R185" i="1"/>
  <c r="R297" i="1"/>
  <c r="R632" i="1"/>
  <c r="R187" i="1"/>
  <c r="R299" i="1"/>
  <c r="R439" i="1"/>
  <c r="R442" i="1"/>
  <c r="R190" i="1"/>
  <c r="R186" i="1"/>
  <c r="R189" i="1"/>
  <c r="R302" i="1"/>
  <c r="R298" i="1"/>
  <c r="R441" i="1"/>
  <c r="R301" i="1"/>
  <c r="R438" i="1"/>
  <c r="R437" i="1"/>
  <c r="R436" i="1"/>
  <c r="R72" i="1"/>
  <c r="R73" i="1"/>
  <c r="R75" i="1"/>
  <c r="R78" i="1"/>
  <c r="R74" i="1"/>
  <c r="R77" i="1"/>
  <c r="R523" i="1"/>
  <c r="R526" i="1"/>
  <c r="R525" i="1"/>
  <c r="R522" i="1"/>
  <c r="R521" i="1"/>
  <c r="R520" i="1"/>
  <c r="R411" i="1"/>
  <c r="R414" i="1"/>
  <c r="R673" i="1"/>
  <c r="R413" i="1"/>
  <c r="R672" i="1"/>
  <c r="R410" i="1"/>
  <c r="R2" i="1"/>
  <c r="R409" i="1"/>
  <c r="R408" i="1"/>
  <c r="R669" i="1"/>
  <c r="R670" i="1"/>
  <c r="R668" i="1"/>
  <c r="R221" i="1"/>
  <c r="R333" i="1"/>
  <c r="R3" i="1"/>
  <c r="R79" i="1"/>
  <c r="R220" i="1"/>
  <c r="R332" i="1"/>
  <c r="R225" i="1"/>
  <c r="R224" i="1"/>
  <c r="R337" i="1"/>
  <c r="R336" i="1"/>
  <c r="R222" i="1"/>
  <c r="R334" i="1"/>
  <c r="R109" i="1"/>
  <c r="R561" i="1"/>
  <c r="R560" i="1"/>
  <c r="R107" i="1"/>
  <c r="R135" i="1"/>
  <c r="R557" i="1"/>
  <c r="R558" i="1"/>
  <c r="R108" i="1"/>
  <c r="R556" i="1"/>
  <c r="R113" i="1"/>
  <c r="R112" i="1"/>
  <c r="R110" i="1"/>
  <c r="R645" i="1"/>
  <c r="R644" i="1"/>
  <c r="R163" i="1"/>
  <c r="R641" i="1"/>
  <c r="R642" i="1"/>
  <c r="R193" i="1"/>
  <c r="R305" i="1"/>
  <c r="R449" i="1"/>
  <c r="R640" i="1"/>
  <c r="R448" i="1"/>
  <c r="R191" i="1"/>
  <c r="R445" i="1"/>
  <c r="R219" i="1"/>
  <c r="R247" i="1"/>
  <c r="R446" i="1"/>
  <c r="R192" i="1"/>
  <c r="R304" i="1"/>
  <c r="R444" i="1"/>
  <c r="R197" i="1"/>
  <c r="R196" i="1"/>
  <c r="R309" i="1"/>
  <c r="R308" i="1"/>
  <c r="R194" i="1"/>
  <c r="R306" i="1"/>
  <c r="R81" i="1"/>
  <c r="R275" i="1"/>
  <c r="R533" i="1"/>
  <c r="R80" i="1"/>
  <c r="R532" i="1"/>
  <c r="R303" i="1"/>
  <c r="R529" i="1"/>
  <c r="R530" i="1"/>
  <c r="R85" i="1"/>
  <c r="R84" i="1"/>
  <c r="R528" i="1"/>
  <c r="R82" i="1"/>
  <c r="R421" i="1"/>
  <c r="R420" i="1"/>
  <c r="R331" i="1"/>
  <c r="R417" i="1"/>
  <c r="R418" i="1"/>
  <c r="R416" i="1"/>
  <c r="R160" i="1"/>
  <c r="R272" i="1"/>
  <c r="R48" i="1"/>
  <c r="R132" i="1"/>
  <c r="R244" i="1"/>
  <c r="R20" i="1"/>
  <c r="R608" i="1"/>
  <c r="R496" i="1"/>
  <c r="R384" i="1"/>
  <c r="R580" i="1"/>
  <c r="R468" i="1"/>
  <c r="R356" i="1"/>
  <c r="R260" i="1"/>
  <c r="R148" i="1"/>
  <c r="R4" i="1"/>
  <c r="R120" i="1"/>
  <c r="R232" i="1"/>
  <c r="R5" i="1"/>
  <c r="R142" i="1"/>
  <c r="R254" i="1"/>
  <c r="R7" i="1"/>
  <c r="R114" i="1"/>
  <c r="R226" i="1"/>
  <c r="R8" i="1"/>
  <c r="R145" i="1"/>
  <c r="R257" i="1"/>
  <c r="R9" i="1"/>
  <c r="R144" i="1"/>
  <c r="R256" i="1"/>
  <c r="R117" i="1"/>
  <c r="R229" i="1"/>
  <c r="R147" i="1"/>
  <c r="R259" i="1"/>
  <c r="R143" i="1"/>
  <c r="R255" i="1"/>
  <c r="R10" i="1"/>
  <c r="R11" i="1"/>
  <c r="R12" i="1"/>
  <c r="R14" i="1"/>
  <c r="R116" i="1"/>
  <c r="R228" i="1"/>
  <c r="R231" i="1"/>
  <c r="R119" i="1"/>
  <c r="R115" i="1"/>
  <c r="R227" i="1"/>
  <c r="R15" i="1"/>
  <c r="R16" i="1"/>
  <c r="R17" i="1"/>
  <c r="R150" i="1"/>
  <c r="R262" i="1"/>
  <c r="R155" i="1"/>
  <c r="R267" i="1"/>
  <c r="R18" i="1"/>
  <c r="R149" i="1"/>
  <c r="R261" i="1"/>
  <c r="R19" i="1"/>
  <c r="R21" i="1"/>
  <c r="R122" i="1"/>
  <c r="R234" i="1"/>
  <c r="R151" i="1"/>
  <c r="R263" i="1"/>
  <c r="R152" i="1"/>
  <c r="R264" i="1"/>
  <c r="R154" i="1"/>
  <c r="R266" i="1"/>
  <c r="R127" i="1"/>
  <c r="R239" i="1"/>
  <c r="R22" i="1"/>
  <c r="R121" i="1"/>
  <c r="R233" i="1"/>
  <c r="R23" i="1"/>
  <c r="R24" i="1"/>
  <c r="R25" i="1"/>
  <c r="R26" i="1"/>
  <c r="R28" i="1"/>
  <c r="R123" i="1"/>
  <c r="R235" i="1"/>
  <c r="R124" i="1"/>
  <c r="R236" i="1"/>
  <c r="R126" i="1"/>
  <c r="R238" i="1"/>
  <c r="R29" i="1"/>
  <c r="R30" i="1"/>
  <c r="R31" i="1"/>
  <c r="R167" i="1"/>
  <c r="R279" i="1"/>
  <c r="R55" i="1"/>
  <c r="R139" i="1"/>
  <c r="R251" i="1"/>
  <c r="R27" i="1"/>
  <c r="R595" i="1"/>
  <c r="R593" i="1"/>
  <c r="R592" i="1"/>
  <c r="R483" i="1"/>
  <c r="R481" i="1"/>
  <c r="R480" i="1"/>
  <c r="R567" i="1"/>
  <c r="R371" i="1"/>
  <c r="R565" i="1"/>
  <c r="R369" i="1"/>
  <c r="R564" i="1"/>
  <c r="R368" i="1"/>
  <c r="R455" i="1"/>
  <c r="R453" i="1"/>
  <c r="R452" i="1"/>
  <c r="R343" i="1"/>
  <c r="R341" i="1"/>
  <c r="R340" i="1"/>
  <c r="R591" i="1"/>
  <c r="R479" i="1"/>
  <c r="R590" i="1"/>
  <c r="R563" i="1"/>
  <c r="R367" i="1"/>
  <c r="R478" i="1"/>
  <c r="R451" i="1"/>
  <c r="R562" i="1"/>
  <c r="R366" i="1"/>
  <c r="R339" i="1"/>
  <c r="R450" i="1"/>
  <c r="R338" i="1"/>
  <c r="R596" i="1"/>
  <c r="R484" i="1"/>
  <c r="R568" i="1"/>
  <c r="R372" i="1"/>
  <c r="R456" i="1"/>
  <c r="R344" i="1"/>
  <c r="R156" i="1"/>
  <c r="R268" i="1"/>
  <c r="R157" i="1"/>
  <c r="R269" i="1"/>
  <c r="R159" i="1"/>
  <c r="R271" i="1"/>
  <c r="R162" i="1"/>
  <c r="R274" i="1"/>
  <c r="R161" i="1"/>
  <c r="R158" i="1"/>
  <c r="R270" i="1"/>
  <c r="R273" i="1"/>
  <c r="R32" i="1"/>
  <c r="R33" i="1"/>
  <c r="R35" i="1"/>
  <c r="R36" i="1"/>
  <c r="R37" i="1"/>
  <c r="R38" i="1"/>
  <c r="R128" i="1"/>
  <c r="R240" i="1"/>
  <c r="R129" i="1"/>
  <c r="R241" i="1"/>
  <c r="R131" i="1"/>
  <c r="R243" i="1"/>
  <c r="R134" i="1"/>
  <c r="R246" i="1"/>
  <c r="R133" i="1"/>
  <c r="R130" i="1"/>
  <c r="R245" i="1"/>
  <c r="R242" i="1"/>
  <c r="R39" i="1"/>
  <c r="R40" i="1"/>
  <c r="R42" i="1"/>
  <c r="R43" i="1"/>
  <c r="R44" i="1"/>
  <c r="R45" i="1"/>
  <c r="R165" i="1"/>
  <c r="R277" i="1"/>
  <c r="R597" i="1"/>
  <c r="R359" i="1"/>
  <c r="R387" i="1"/>
  <c r="R485" i="1"/>
  <c r="R569" i="1"/>
  <c r="R164" i="1"/>
  <c r="R276" i="1"/>
  <c r="R373" i="1"/>
  <c r="R598" i="1"/>
  <c r="R603" i="1"/>
  <c r="R46" i="1"/>
  <c r="R457" i="1"/>
  <c r="R599" i="1"/>
  <c r="R486" i="1"/>
  <c r="R491" i="1"/>
  <c r="R600" i="1"/>
  <c r="R345" i="1"/>
  <c r="R487" i="1"/>
  <c r="R570" i="1"/>
  <c r="R374" i="1"/>
  <c r="R575" i="1"/>
  <c r="R379" i="1"/>
  <c r="R169" i="1"/>
  <c r="R281" i="1"/>
  <c r="R488" i="1"/>
  <c r="R168" i="1"/>
  <c r="R280" i="1"/>
  <c r="R571" i="1"/>
  <c r="R415" i="1"/>
  <c r="R375" i="1"/>
  <c r="R458" i="1"/>
  <c r="R463" i="1"/>
  <c r="R572" i="1"/>
  <c r="R376" i="1"/>
  <c r="R602" i="1"/>
  <c r="R459" i="1"/>
  <c r="R47" i="1"/>
  <c r="R346" i="1"/>
  <c r="R351" i="1"/>
  <c r="R460" i="1"/>
  <c r="R490" i="1"/>
  <c r="R347" i="1"/>
  <c r="R348" i="1"/>
  <c r="R574" i="1"/>
  <c r="R166" i="1"/>
  <c r="R278" i="1"/>
  <c r="R378" i="1"/>
  <c r="R137" i="1"/>
  <c r="R249" i="1"/>
  <c r="R462" i="1"/>
  <c r="R49" i="1"/>
  <c r="R50" i="1"/>
  <c r="R350" i="1"/>
  <c r="R443" i="1"/>
  <c r="R471" i="1"/>
  <c r="R136" i="1"/>
  <c r="R248" i="1"/>
  <c r="R51" i="1"/>
  <c r="R52" i="1"/>
  <c r="R141" i="1"/>
  <c r="R253" i="1"/>
  <c r="R140" i="1"/>
  <c r="R252" i="1"/>
  <c r="R499" i="1"/>
  <c r="R53" i="1"/>
  <c r="R138" i="1"/>
  <c r="R250" i="1"/>
  <c r="R54" i="1"/>
  <c r="R56" i="1"/>
  <c r="R57" i="1"/>
  <c r="R615" i="1"/>
  <c r="R503" i="1"/>
  <c r="R391" i="1"/>
  <c r="R587" i="1"/>
  <c r="R475" i="1"/>
  <c r="R363" i="1"/>
  <c r="R607" i="1"/>
  <c r="R610" i="1"/>
  <c r="R609" i="1"/>
  <c r="R606" i="1"/>
  <c r="R605" i="1"/>
  <c r="R604" i="1"/>
  <c r="R495" i="1"/>
  <c r="R498" i="1"/>
  <c r="R497" i="1"/>
  <c r="R494" i="1"/>
  <c r="R493" i="1"/>
  <c r="R492" i="1"/>
  <c r="R579" i="1"/>
  <c r="R582" i="1"/>
  <c r="R383" i="1"/>
  <c r="R386" i="1"/>
  <c r="R581" i="1"/>
  <c r="R578" i="1"/>
  <c r="R385" i="1"/>
  <c r="R382" i="1"/>
  <c r="R577" i="1"/>
  <c r="R576" i="1"/>
  <c r="R381" i="1"/>
  <c r="R380" i="1"/>
  <c r="R467" i="1"/>
  <c r="R470" i="1"/>
  <c r="R469" i="1"/>
  <c r="R466" i="1"/>
  <c r="R465" i="1"/>
  <c r="R464" i="1"/>
  <c r="R355" i="1"/>
  <c r="R358" i="1"/>
  <c r="R357" i="1"/>
  <c r="R354" i="1"/>
  <c r="R353" i="1"/>
  <c r="R352" i="1"/>
  <c r="R617" i="1"/>
  <c r="R616" i="1"/>
  <c r="R527" i="1"/>
  <c r="R613" i="1"/>
  <c r="R614" i="1"/>
  <c r="R612" i="1"/>
  <c r="R505" i="1"/>
  <c r="R504" i="1"/>
  <c r="R555" i="1"/>
  <c r="R501" i="1"/>
  <c r="R502" i="1"/>
  <c r="R500" i="1"/>
  <c r="R589" i="1"/>
  <c r="R588" i="1"/>
  <c r="R583" i="1"/>
  <c r="R393" i="1"/>
  <c r="R392" i="1"/>
  <c r="R611" i="1"/>
  <c r="R585" i="1"/>
  <c r="R586" i="1"/>
  <c r="R389" i="1"/>
  <c r="R390" i="1"/>
  <c r="R584" i="1"/>
  <c r="R388" i="1"/>
  <c r="R477" i="1"/>
  <c r="R476" i="1"/>
  <c r="R639" i="1"/>
  <c r="R473" i="1"/>
  <c r="R474" i="1"/>
  <c r="R472" i="1"/>
  <c r="R365" i="1"/>
  <c r="R364" i="1"/>
  <c r="R667" i="1"/>
  <c r="R361" i="1"/>
  <c r="R362" i="1"/>
  <c r="R360" i="1"/>
  <c r="Q202" i="1"/>
  <c r="Q314" i="1"/>
  <c r="Q538" i="1"/>
  <c r="Q90" i="1"/>
  <c r="Q426" i="1"/>
  <c r="Q622" i="1"/>
  <c r="Q286" i="1"/>
  <c r="Q174" i="1"/>
  <c r="Q62" i="1"/>
  <c r="Q510" i="1"/>
  <c r="Q398" i="1"/>
  <c r="Q657" i="1"/>
  <c r="Q209" i="1"/>
  <c r="Q321" i="1"/>
  <c r="Q545" i="1"/>
  <c r="Q97" i="1"/>
  <c r="Q433" i="1"/>
  <c r="Q629" i="1"/>
  <c r="Q181" i="1"/>
  <c r="Q293" i="1"/>
  <c r="Q517" i="1"/>
  <c r="Q69" i="1"/>
  <c r="Q405" i="1"/>
  <c r="Q146" i="1"/>
  <c r="Q258" i="1"/>
  <c r="Q34" i="1"/>
  <c r="Q118" i="1"/>
  <c r="Q230" i="1"/>
  <c r="Q6" i="1"/>
  <c r="Q594" i="1"/>
  <c r="Q482" i="1"/>
  <c r="Q370" i="1"/>
  <c r="Q566" i="1"/>
  <c r="Q454" i="1"/>
  <c r="Q342" i="1"/>
  <c r="Q153" i="1"/>
  <c r="Q265" i="1"/>
  <c r="Q41" i="1"/>
  <c r="Q237" i="1"/>
  <c r="Q125" i="1"/>
  <c r="Q13" i="1"/>
  <c r="Q601" i="1"/>
  <c r="Q489" i="1"/>
  <c r="Q377" i="1"/>
  <c r="Q573" i="1"/>
  <c r="Q461" i="1"/>
  <c r="Q349" i="1"/>
  <c r="Q664" i="1"/>
  <c r="Q216" i="1"/>
  <c r="Q328" i="1"/>
  <c r="Q552" i="1"/>
  <c r="Q104" i="1"/>
  <c r="Q440" i="1"/>
  <c r="Q636" i="1"/>
  <c r="Q300" i="1"/>
  <c r="Q188" i="1"/>
  <c r="Q76" i="1"/>
  <c r="Q524" i="1"/>
  <c r="Q412" i="1"/>
  <c r="Q651" i="1"/>
  <c r="Q649" i="1"/>
  <c r="Q648" i="1"/>
  <c r="Q539" i="1"/>
  <c r="Q537" i="1"/>
  <c r="Q536" i="1"/>
  <c r="Q647" i="1"/>
  <c r="Q623" i="1"/>
  <c r="Q646" i="1"/>
  <c r="Q621" i="1"/>
  <c r="Q427" i="1"/>
  <c r="Q620" i="1"/>
  <c r="Q425" i="1"/>
  <c r="Q424" i="1"/>
  <c r="Q535" i="1"/>
  <c r="Q511" i="1"/>
  <c r="Q534" i="1"/>
  <c r="Q509" i="1"/>
  <c r="Q508" i="1"/>
  <c r="Q619" i="1"/>
  <c r="Q423" i="1"/>
  <c r="Q618" i="1"/>
  <c r="Q652" i="1"/>
  <c r="Q399" i="1"/>
  <c r="Q204" i="1"/>
  <c r="Q316" i="1"/>
  <c r="Q422" i="1"/>
  <c r="Q397" i="1"/>
  <c r="Q396" i="1"/>
  <c r="Q507" i="1"/>
  <c r="Q92" i="1"/>
  <c r="Q506" i="1"/>
  <c r="Q198" i="1"/>
  <c r="Q310" i="1"/>
  <c r="Q540" i="1"/>
  <c r="Q86" i="1"/>
  <c r="Q395" i="1"/>
  <c r="Q313" i="1"/>
  <c r="Q201" i="1"/>
  <c r="Q176" i="1"/>
  <c r="Q288" i="1"/>
  <c r="Q624" i="1"/>
  <c r="Q394" i="1"/>
  <c r="Q428" i="1"/>
  <c r="Q200" i="1"/>
  <c r="Q312" i="1"/>
  <c r="Q203" i="1"/>
  <c r="Q315" i="1"/>
  <c r="Q199" i="1"/>
  <c r="Q311" i="1"/>
  <c r="Q89" i="1"/>
  <c r="Q64" i="1"/>
  <c r="Q170" i="1"/>
  <c r="Q282" i="1"/>
  <c r="Q512" i="1"/>
  <c r="Q88" i="1"/>
  <c r="Q91" i="1"/>
  <c r="Q87" i="1"/>
  <c r="Q58" i="1"/>
  <c r="Q173" i="1"/>
  <c r="Q285" i="1"/>
  <c r="Q400" i="1"/>
  <c r="Q172" i="1"/>
  <c r="Q284" i="1"/>
  <c r="Q175" i="1"/>
  <c r="Q287" i="1"/>
  <c r="Q171" i="1"/>
  <c r="Q283" i="1"/>
  <c r="Q61" i="1"/>
  <c r="Q60" i="1"/>
  <c r="Q63" i="1"/>
  <c r="Q59" i="1"/>
  <c r="Q653" i="1"/>
  <c r="Q654" i="1"/>
  <c r="Q659" i="1"/>
  <c r="Q655" i="1"/>
  <c r="Q656" i="1"/>
  <c r="Q541" i="1"/>
  <c r="Q658" i="1"/>
  <c r="Q206" i="1"/>
  <c r="Q318" i="1"/>
  <c r="Q211" i="1"/>
  <c r="Q323" i="1"/>
  <c r="Q205" i="1"/>
  <c r="Q542" i="1"/>
  <c r="Q317" i="1"/>
  <c r="Q547" i="1"/>
  <c r="Q543" i="1"/>
  <c r="Q207" i="1"/>
  <c r="Q319" i="1"/>
  <c r="Q208" i="1"/>
  <c r="Q320" i="1"/>
  <c r="Q210" i="1"/>
  <c r="Q322" i="1"/>
  <c r="Q544" i="1"/>
  <c r="Q94" i="1"/>
  <c r="Q625" i="1"/>
  <c r="Q99" i="1"/>
  <c r="Q429" i="1"/>
  <c r="Q93" i="1"/>
  <c r="Q546" i="1"/>
  <c r="Q626" i="1"/>
  <c r="Q631" i="1"/>
  <c r="Q95" i="1"/>
  <c r="Q430" i="1"/>
  <c r="Q96" i="1"/>
  <c r="Q435" i="1"/>
  <c r="Q98" i="1"/>
  <c r="Q627" i="1"/>
  <c r="Q431" i="1"/>
  <c r="Q628" i="1"/>
  <c r="Q432" i="1"/>
  <c r="Q513" i="1"/>
  <c r="Q178" i="1"/>
  <c r="Q290" i="1"/>
  <c r="Q630" i="1"/>
  <c r="Q183" i="1"/>
  <c r="Q295" i="1"/>
  <c r="Q434" i="1"/>
  <c r="Q177" i="1"/>
  <c r="Q289" i="1"/>
  <c r="Q514" i="1"/>
  <c r="Q519" i="1"/>
  <c r="Q179" i="1"/>
  <c r="Q291" i="1"/>
  <c r="Q515" i="1"/>
  <c r="Q180" i="1"/>
  <c r="Q292" i="1"/>
  <c r="Q182" i="1"/>
  <c r="Q294" i="1"/>
  <c r="Q516" i="1"/>
  <c r="Q66" i="1"/>
  <c r="Q71" i="1"/>
  <c r="Q65" i="1"/>
  <c r="Q401" i="1"/>
  <c r="Q518" i="1"/>
  <c r="Q67" i="1"/>
  <c r="Q68" i="1"/>
  <c r="Q70" i="1"/>
  <c r="Q402" i="1"/>
  <c r="Q407" i="1"/>
  <c r="Q403" i="1"/>
  <c r="Q404" i="1"/>
  <c r="Q406" i="1"/>
  <c r="Q671" i="1"/>
  <c r="Q335" i="1"/>
  <c r="Q223" i="1"/>
  <c r="Q559" i="1"/>
  <c r="Q111" i="1"/>
  <c r="Q447" i="1"/>
  <c r="Q643" i="1"/>
  <c r="Q195" i="1"/>
  <c r="Q307" i="1"/>
  <c r="Q83" i="1"/>
  <c r="Q531" i="1"/>
  <c r="Q419" i="1"/>
  <c r="Q663" i="1"/>
  <c r="Q666" i="1"/>
  <c r="Q665" i="1"/>
  <c r="Q662" i="1"/>
  <c r="Q661" i="1"/>
  <c r="Q660" i="1"/>
  <c r="Q212" i="1"/>
  <c r="Q324" i="1"/>
  <c r="Q213" i="1"/>
  <c r="Q325" i="1"/>
  <c r="Q215" i="1"/>
  <c r="Q327" i="1"/>
  <c r="Q218" i="1"/>
  <c r="Q214" i="1"/>
  <c r="Q330" i="1"/>
  <c r="Q217" i="1"/>
  <c r="Q326" i="1"/>
  <c r="Q329" i="1"/>
  <c r="Q100" i="1"/>
  <c r="Q101" i="1"/>
  <c r="Q103" i="1"/>
  <c r="Q551" i="1"/>
  <c r="Q554" i="1"/>
  <c r="Q106" i="1"/>
  <c r="Q102" i="1"/>
  <c r="Q105" i="1"/>
  <c r="Q553" i="1"/>
  <c r="Q550" i="1"/>
  <c r="Q549" i="1"/>
  <c r="Q548" i="1"/>
  <c r="Q635" i="1"/>
  <c r="Q638" i="1"/>
  <c r="Q637" i="1"/>
  <c r="Q634" i="1"/>
  <c r="Q184" i="1"/>
  <c r="Q296" i="1"/>
  <c r="Q633" i="1"/>
  <c r="Q185" i="1"/>
  <c r="Q297" i="1"/>
  <c r="Q632" i="1"/>
  <c r="Q187" i="1"/>
  <c r="Q299" i="1"/>
  <c r="Q439" i="1"/>
  <c r="Q442" i="1"/>
  <c r="Q190" i="1"/>
  <c r="Q186" i="1"/>
  <c r="Q189" i="1"/>
  <c r="Q302" i="1"/>
  <c r="Q298" i="1"/>
  <c r="Q441" i="1"/>
  <c r="Q301" i="1"/>
  <c r="Q438" i="1"/>
  <c r="Q437" i="1"/>
  <c r="Q436" i="1"/>
  <c r="Q72" i="1"/>
  <c r="Q73" i="1"/>
  <c r="Q75" i="1"/>
  <c r="Q78" i="1"/>
  <c r="Q74" i="1"/>
  <c r="Q77" i="1"/>
  <c r="Q523" i="1"/>
  <c r="Q526" i="1"/>
  <c r="Q525" i="1"/>
  <c r="Q522" i="1"/>
  <c r="Q521" i="1"/>
  <c r="Q520" i="1"/>
  <c r="Q411" i="1"/>
  <c r="Q414" i="1"/>
  <c r="Q673" i="1"/>
  <c r="Q413" i="1"/>
  <c r="Q672" i="1"/>
  <c r="Q410" i="1"/>
  <c r="Q2" i="1"/>
  <c r="Q409" i="1"/>
  <c r="Q408" i="1"/>
  <c r="Q669" i="1"/>
  <c r="Q670" i="1"/>
  <c r="Q668" i="1"/>
  <c r="Q221" i="1"/>
  <c r="Q333" i="1"/>
  <c r="Q3" i="1"/>
  <c r="Q79" i="1"/>
  <c r="Q220" i="1"/>
  <c r="Q332" i="1"/>
  <c r="Q225" i="1"/>
  <c r="Q224" i="1"/>
  <c r="Q337" i="1"/>
  <c r="Q336" i="1"/>
  <c r="Q222" i="1"/>
  <c r="Q334" i="1"/>
  <c r="Q109" i="1"/>
  <c r="Q561" i="1"/>
  <c r="Q560" i="1"/>
  <c r="Q107" i="1"/>
  <c r="Q135" i="1"/>
  <c r="Q557" i="1"/>
  <c r="Q558" i="1"/>
  <c r="Q108" i="1"/>
  <c r="Q556" i="1"/>
  <c r="Q113" i="1"/>
  <c r="Q112" i="1"/>
  <c r="Q110" i="1"/>
  <c r="Q645" i="1"/>
  <c r="Q644" i="1"/>
  <c r="Q163" i="1"/>
  <c r="Q641" i="1"/>
  <c r="Q642" i="1"/>
  <c r="Q193" i="1"/>
  <c r="Q305" i="1"/>
  <c r="Q449" i="1"/>
  <c r="Q640" i="1"/>
  <c r="Q448" i="1"/>
  <c r="Q191" i="1"/>
  <c r="Q445" i="1"/>
  <c r="Q219" i="1"/>
  <c r="Q247" i="1"/>
  <c r="Q446" i="1"/>
  <c r="Q192" i="1"/>
  <c r="Q304" i="1"/>
  <c r="Q444" i="1"/>
  <c r="Q197" i="1"/>
  <c r="Q196" i="1"/>
  <c r="Q309" i="1"/>
  <c r="Q308" i="1"/>
  <c r="Q194" i="1"/>
  <c r="Q306" i="1"/>
  <c r="Q81" i="1"/>
  <c r="Q275" i="1"/>
  <c r="Q533" i="1"/>
  <c r="Q80" i="1"/>
  <c r="Q532" i="1"/>
  <c r="Q303" i="1"/>
  <c r="Q529" i="1"/>
  <c r="Q530" i="1"/>
  <c r="Q85" i="1"/>
  <c r="Q84" i="1"/>
  <c r="Q528" i="1"/>
  <c r="Q82" i="1"/>
  <c r="Q421" i="1"/>
  <c r="Q420" i="1"/>
  <c r="Q331" i="1"/>
  <c r="Q417" i="1"/>
  <c r="Q418" i="1"/>
  <c r="Q416" i="1"/>
  <c r="Q160" i="1"/>
  <c r="Q272" i="1"/>
  <c r="Q48" i="1"/>
  <c r="Q132" i="1"/>
  <c r="Q244" i="1"/>
  <c r="Q20" i="1"/>
  <c r="Q608" i="1"/>
  <c r="Q496" i="1"/>
  <c r="Q384" i="1"/>
  <c r="Q580" i="1"/>
  <c r="Q468" i="1"/>
  <c r="Q356" i="1"/>
  <c r="Q260" i="1"/>
  <c r="Q148" i="1"/>
  <c r="Q4" i="1"/>
  <c r="Q120" i="1"/>
  <c r="Q232" i="1"/>
  <c r="Q5" i="1"/>
  <c r="Q142" i="1"/>
  <c r="Q254" i="1"/>
  <c r="Q7" i="1"/>
  <c r="Q114" i="1"/>
  <c r="Q226" i="1"/>
  <c r="Q8" i="1"/>
  <c r="Q145" i="1"/>
  <c r="Q257" i="1"/>
  <c r="Q9" i="1"/>
  <c r="Q144" i="1"/>
  <c r="Q256" i="1"/>
  <c r="Q117" i="1"/>
  <c r="Q229" i="1"/>
  <c r="Q147" i="1"/>
  <c r="Q259" i="1"/>
  <c r="Q143" i="1"/>
  <c r="Q255" i="1"/>
  <c r="Q10" i="1"/>
  <c r="Q11" i="1"/>
  <c r="Q12" i="1"/>
  <c r="Q14" i="1"/>
  <c r="Q116" i="1"/>
  <c r="Q228" i="1"/>
  <c r="Q231" i="1"/>
  <c r="Q119" i="1"/>
  <c r="Q115" i="1"/>
  <c r="Q227" i="1"/>
  <c r="Q15" i="1"/>
  <c r="Q16" i="1"/>
  <c r="Q17" i="1"/>
  <c r="Q150" i="1"/>
  <c r="Q262" i="1"/>
  <c r="Q155" i="1"/>
  <c r="Q267" i="1"/>
  <c r="Q18" i="1"/>
  <c r="Q149" i="1"/>
  <c r="Q261" i="1"/>
  <c r="Q19" i="1"/>
  <c r="Q21" i="1"/>
  <c r="Q122" i="1"/>
  <c r="Q234" i="1"/>
  <c r="Q151" i="1"/>
  <c r="Q263" i="1"/>
  <c r="Q152" i="1"/>
  <c r="Q264" i="1"/>
  <c r="Q154" i="1"/>
  <c r="Q266" i="1"/>
  <c r="Q127" i="1"/>
  <c r="Q239" i="1"/>
  <c r="Q22" i="1"/>
  <c r="Q121" i="1"/>
  <c r="Q233" i="1"/>
  <c r="Q23" i="1"/>
  <c r="Q24" i="1"/>
  <c r="Q25" i="1"/>
  <c r="Q26" i="1"/>
  <c r="Q28" i="1"/>
  <c r="Q123" i="1"/>
  <c r="Q235" i="1"/>
  <c r="Q124" i="1"/>
  <c r="Q236" i="1"/>
  <c r="Q126" i="1"/>
  <c r="Q238" i="1"/>
  <c r="Q29" i="1"/>
  <c r="Q30" i="1"/>
  <c r="Q31" i="1"/>
  <c r="Q167" i="1"/>
  <c r="Q279" i="1"/>
  <c r="Q55" i="1"/>
  <c r="Q139" i="1"/>
  <c r="Q251" i="1"/>
  <c r="Q27" i="1"/>
  <c r="Q595" i="1"/>
  <c r="Q593" i="1"/>
  <c r="Q592" i="1"/>
  <c r="Q483" i="1"/>
  <c r="Q481" i="1"/>
  <c r="Q480" i="1"/>
  <c r="Q567" i="1"/>
  <c r="Q371" i="1"/>
  <c r="Q565" i="1"/>
  <c r="Q369" i="1"/>
  <c r="Q564" i="1"/>
  <c r="Q368" i="1"/>
  <c r="Q455" i="1"/>
  <c r="Q453" i="1"/>
  <c r="Q452" i="1"/>
  <c r="Q343" i="1"/>
  <c r="Q341" i="1"/>
  <c r="Q340" i="1"/>
  <c r="Q591" i="1"/>
  <c r="Q479" i="1"/>
  <c r="Q590" i="1"/>
  <c r="Q563" i="1"/>
  <c r="Q367" i="1"/>
  <c r="Q478" i="1"/>
  <c r="Q451" i="1"/>
  <c r="Q562" i="1"/>
  <c r="Q366" i="1"/>
  <c r="Q339" i="1"/>
  <c r="Q450" i="1"/>
  <c r="Q338" i="1"/>
  <c r="Q596" i="1"/>
  <c r="Q484" i="1"/>
  <c r="Q568" i="1"/>
  <c r="Q372" i="1"/>
  <c r="Q456" i="1"/>
  <c r="Q344" i="1"/>
  <c r="Q156" i="1"/>
  <c r="Q268" i="1"/>
  <c r="Q157" i="1"/>
  <c r="Q269" i="1"/>
  <c r="Q159" i="1"/>
  <c r="Q271" i="1"/>
  <c r="Q162" i="1"/>
  <c r="Q274" i="1"/>
  <c r="Q161" i="1"/>
  <c r="Q158" i="1"/>
  <c r="Q270" i="1"/>
  <c r="Q273" i="1"/>
  <c r="Q32" i="1"/>
  <c r="Q33" i="1"/>
  <c r="Q35" i="1"/>
  <c r="Q36" i="1"/>
  <c r="Q37" i="1"/>
  <c r="Q38" i="1"/>
  <c r="Q128" i="1"/>
  <c r="Q240" i="1"/>
  <c r="Q129" i="1"/>
  <c r="Q241" i="1"/>
  <c r="Q131" i="1"/>
  <c r="Q243" i="1"/>
  <c r="Q134" i="1"/>
  <c r="Q246" i="1"/>
  <c r="Q133" i="1"/>
  <c r="Q130" i="1"/>
  <c r="Q245" i="1"/>
  <c r="Q242" i="1"/>
  <c r="Q39" i="1"/>
  <c r="Q40" i="1"/>
  <c r="Q42" i="1"/>
  <c r="Q43" i="1"/>
  <c r="Q44" i="1"/>
  <c r="Q45" i="1"/>
  <c r="Q165" i="1"/>
  <c r="Q277" i="1"/>
  <c r="Q597" i="1"/>
  <c r="Q359" i="1"/>
  <c r="Q387" i="1"/>
  <c r="Q485" i="1"/>
  <c r="Q569" i="1"/>
  <c r="Q164" i="1"/>
  <c r="Q276" i="1"/>
  <c r="Q373" i="1"/>
  <c r="Q598" i="1"/>
  <c r="Q603" i="1"/>
  <c r="Q46" i="1"/>
  <c r="Q457" i="1"/>
  <c r="Q599" i="1"/>
  <c r="Q486" i="1"/>
  <c r="Q491" i="1"/>
  <c r="Q600" i="1"/>
  <c r="Q345" i="1"/>
  <c r="Q487" i="1"/>
  <c r="Q570" i="1"/>
  <c r="Q374" i="1"/>
  <c r="Q575" i="1"/>
  <c r="Q379" i="1"/>
  <c r="Q169" i="1"/>
  <c r="Q281" i="1"/>
  <c r="Q488" i="1"/>
  <c r="Q168" i="1"/>
  <c r="Q280" i="1"/>
  <c r="Q571" i="1"/>
  <c r="Q415" i="1"/>
  <c r="Q375" i="1"/>
  <c r="Q458" i="1"/>
  <c r="Q463" i="1"/>
  <c r="Q572" i="1"/>
  <c r="Q376" i="1"/>
  <c r="Q602" i="1"/>
  <c r="Q459" i="1"/>
  <c r="Q47" i="1"/>
  <c r="Q346" i="1"/>
  <c r="Q351" i="1"/>
  <c r="Q460" i="1"/>
  <c r="Q490" i="1"/>
  <c r="Q347" i="1"/>
  <c r="Q348" i="1"/>
  <c r="Q574" i="1"/>
  <c r="Q166" i="1"/>
  <c r="Q278" i="1"/>
  <c r="Q378" i="1"/>
  <c r="Q137" i="1"/>
  <c r="Q249" i="1"/>
  <c r="Q462" i="1"/>
  <c r="Q49" i="1"/>
  <c r="Q50" i="1"/>
  <c r="Q350" i="1"/>
  <c r="Q443" i="1"/>
  <c r="Q471" i="1"/>
  <c r="Q136" i="1"/>
  <c r="Q248" i="1"/>
  <c r="Q51" i="1"/>
  <c r="Q52" i="1"/>
  <c r="Q141" i="1"/>
  <c r="Q253" i="1"/>
  <c r="Q140" i="1"/>
  <c r="Q252" i="1"/>
  <c r="Q499" i="1"/>
  <c r="Q53" i="1"/>
  <c r="Q138" i="1"/>
  <c r="Q250" i="1"/>
  <c r="Q54" i="1"/>
  <c r="Q56" i="1"/>
  <c r="Q57" i="1"/>
  <c r="Q615" i="1"/>
  <c r="Q503" i="1"/>
  <c r="Q391" i="1"/>
  <c r="Q587" i="1"/>
  <c r="Q475" i="1"/>
  <c r="Q363" i="1"/>
  <c r="Q607" i="1"/>
  <c r="Q610" i="1"/>
  <c r="Q609" i="1"/>
  <c r="Q606" i="1"/>
  <c r="Q605" i="1"/>
  <c r="Q604" i="1"/>
  <c r="Q495" i="1"/>
  <c r="Q498" i="1"/>
  <c r="Q497" i="1"/>
  <c r="Q494" i="1"/>
  <c r="Q493" i="1"/>
  <c r="Q492" i="1"/>
  <c r="Q579" i="1"/>
  <c r="Q582" i="1"/>
  <c r="Q383" i="1"/>
  <c r="Q386" i="1"/>
  <c r="Q581" i="1"/>
  <c r="Q578" i="1"/>
  <c r="Q385" i="1"/>
  <c r="Q382" i="1"/>
  <c r="Q577" i="1"/>
  <c r="Q576" i="1"/>
  <c r="Q381" i="1"/>
  <c r="Q380" i="1"/>
  <c r="Q467" i="1"/>
  <c r="Q470" i="1"/>
  <c r="Q469" i="1"/>
  <c r="Q466" i="1"/>
  <c r="Q465" i="1"/>
  <c r="Q464" i="1"/>
  <c r="Q355" i="1"/>
  <c r="Q358" i="1"/>
  <c r="Q357" i="1"/>
  <c r="Q354" i="1"/>
  <c r="Q353" i="1"/>
  <c r="Q352" i="1"/>
  <c r="Q617" i="1"/>
  <c r="Q616" i="1"/>
  <c r="Q527" i="1"/>
  <c r="Q613" i="1"/>
  <c r="Q614" i="1"/>
  <c r="Q612" i="1"/>
  <c r="Q505" i="1"/>
  <c r="Q504" i="1"/>
  <c r="Q555" i="1"/>
  <c r="Q501" i="1"/>
  <c r="Q502" i="1"/>
  <c r="Q500" i="1"/>
  <c r="Q589" i="1"/>
  <c r="Q588" i="1"/>
  <c r="Q583" i="1"/>
  <c r="Q393" i="1"/>
  <c r="Q392" i="1"/>
  <c r="Q611" i="1"/>
  <c r="Q585" i="1"/>
  <c r="Q586" i="1"/>
  <c r="Q389" i="1"/>
  <c r="Q390" i="1"/>
  <c r="Q584" i="1"/>
  <c r="Q388" i="1"/>
  <c r="Q477" i="1"/>
  <c r="Q476" i="1"/>
  <c r="Q639" i="1"/>
  <c r="Q473" i="1"/>
  <c r="Q474" i="1"/>
  <c r="Q472" i="1"/>
  <c r="Q365" i="1"/>
  <c r="Q364" i="1"/>
  <c r="Q667" i="1"/>
  <c r="Q361" i="1"/>
  <c r="Q362" i="1"/>
  <c r="Q360" i="1"/>
  <c r="P202" i="1"/>
  <c r="P314" i="1"/>
  <c r="P538" i="1"/>
  <c r="P90" i="1"/>
  <c r="P426" i="1"/>
  <c r="P622" i="1"/>
  <c r="P286" i="1"/>
  <c r="P174" i="1"/>
  <c r="P62" i="1"/>
  <c r="P510" i="1"/>
  <c r="P398" i="1"/>
  <c r="P657" i="1"/>
  <c r="P209" i="1"/>
  <c r="P321" i="1"/>
  <c r="P545" i="1"/>
  <c r="P97" i="1"/>
  <c r="P433" i="1"/>
  <c r="P629" i="1"/>
  <c r="P181" i="1"/>
  <c r="P293" i="1"/>
  <c r="P517" i="1"/>
  <c r="P69" i="1"/>
  <c r="P405" i="1"/>
  <c r="P146" i="1"/>
  <c r="P258" i="1"/>
  <c r="P34" i="1"/>
  <c r="P118" i="1"/>
  <c r="P230" i="1"/>
  <c r="P6" i="1"/>
  <c r="P594" i="1"/>
  <c r="P482" i="1"/>
  <c r="P370" i="1"/>
  <c r="P566" i="1"/>
  <c r="P454" i="1"/>
  <c r="P342" i="1"/>
  <c r="P153" i="1"/>
  <c r="P265" i="1"/>
  <c r="P41" i="1"/>
  <c r="P237" i="1"/>
  <c r="P125" i="1"/>
  <c r="P13" i="1"/>
  <c r="P601" i="1"/>
  <c r="P489" i="1"/>
  <c r="P377" i="1"/>
  <c r="P573" i="1"/>
  <c r="P461" i="1"/>
  <c r="P349" i="1"/>
  <c r="P664" i="1"/>
  <c r="P216" i="1"/>
  <c r="P328" i="1"/>
  <c r="P552" i="1"/>
  <c r="P104" i="1"/>
  <c r="P440" i="1"/>
  <c r="P636" i="1"/>
  <c r="P300" i="1"/>
  <c r="P188" i="1"/>
  <c r="P76" i="1"/>
  <c r="P524" i="1"/>
  <c r="P412" i="1"/>
  <c r="P651" i="1"/>
  <c r="P649" i="1"/>
  <c r="P648" i="1"/>
  <c r="P539" i="1"/>
  <c r="P537" i="1"/>
  <c r="P536" i="1"/>
  <c r="P647" i="1"/>
  <c r="P623" i="1"/>
  <c r="P646" i="1"/>
  <c r="P621" i="1"/>
  <c r="P427" i="1"/>
  <c r="P620" i="1"/>
  <c r="P425" i="1"/>
  <c r="P424" i="1"/>
  <c r="P535" i="1"/>
  <c r="P511" i="1"/>
  <c r="P534" i="1"/>
  <c r="P509" i="1"/>
  <c r="P508" i="1"/>
  <c r="P619" i="1"/>
  <c r="P423" i="1"/>
  <c r="P618" i="1"/>
  <c r="P652" i="1"/>
  <c r="P399" i="1"/>
  <c r="P204" i="1"/>
  <c r="P316" i="1"/>
  <c r="P422" i="1"/>
  <c r="P397" i="1"/>
  <c r="P396" i="1"/>
  <c r="P507" i="1"/>
  <c r="P92" i="1"/>
  <c r="P506" i="1"/>
  <c r="P198" i="1"/>
  <c r="P310" i="1"/>
  <c r="P540" i="1"/>
  <c r="P86" i="1"/>
  <c r="P395" i="1"/>
  <c r="P313" i="1"/>
  <c r="P201" i="1"/>
  <c r="P176" i="1"/>
  <c r="P288" i="1"/>
  <c r="P624" i="1"/>
  <c r="P394" i="1"/>
  <c r="P428" i="1"/>
  <c r="P200" i="1"/>
  <c r="P312" i="1"/>
  <c r="P203" i="1"/>
  <c r="P315" i="1"/>
  <c r="P199" i="1"/>
  <c r="P311" i="1"/>
  <c r="P89" i="1"/>
  <c r="P64" i="1"/>
  <c r="P170" i="1"/>
  <c r="P282" i="1"/>
  <c r="P512" i="1"/>
  <c r="P88" i="1"/>
  <c r="P91" i="1"/>
  <c r="P87" i="1"/>
  <c r="P58" i="1"/>
  <c r="P173" i="1"/>
  <c r="P285" i="1"/>
  <c r="P400" i="1"/>
  <c r="P172" i="1"/>
  <c r="P284" i="1"/>
  <c r="P175" i="1"/>
  <c r="P287" i="1"/>
  <c r="P171" i="1"/>
  <c r="P283" i="1"/>
  <c r="P61" i="1"/>
  <c r="P60" i="1"/>
  <c r="P63" i="1"/>
  <c r="P59" i="1"/>
  <c r="P653" i="1"/>
  <c r="P654" i="1"/>
  <c r="P659" i="1"/>
  <c r="P655" i="1"/>
  <c r="P656" i="1"/>
  <c r="P541" i="1"/>
  <c r="P658" i="1"/>
  <c r="P206" i="1"/>
  <c r="P318" i="1"/>
  <c r="P211" i="1"/>
  <c r="P323" i="1"/>
  <c r="P205" i="1"/>
  <c r="P542" i="1"/>
  <c r="P317" i="1"/>
  <c r="P547" i="1"/>
  <c r="P543" i="1"/>
  <c r="P207" i="1"/>
  <c r="P319" i="1"/>
  <c r="P208" i="1"/>
  <c r="P320" i="1"/>
  <c r="P210" i="1"/>
  <c r="P322" i="1"/>
  <c r="P544" i="1"/>
  <c r="P94" i="1"/>
  <c r="P625" i="1"/>
  <c r="P99" i="1"/>
  <c r="P429" i="1"/>
  <c r="P93" i="1"/>
  <c r="P546" i="1"/>
  <c r="P626" i="1"/>
  <c r="P631" i="1"/>
  <c r="P95" i="1"/>
  <c r="P430" i="1"/>
  <c r="P96" i="1"/>
  <c r="P435" i="1"/>
  <c r="P98" i="1"/>
  <c r="P627" i="1"/>
  <c r="P431" i="1"/>
  <c r="P628" i="1"/>
  <c r="P432" i="1"/>
  <c r="P513" i="1"/>
  <c r="P178" i="1"/>
  <c r="P290" i="1"/>
  <c r="P630" i="1"/>
  <c r="P183" i="1"/>
  <c r="P295" i="1"/>
  <c r="P434" i="1"/>
  <c r="P177" i="1"/>
  <c r="P289" i="1"/>
  <c r="P514" i="1"/>
  <c r="P519" i="1"/>
  <c r="P179" i="1"/>
  <c r="P291" i="1"/>
  <c r="P515" i="1"/>
  <c r="P180" i="1"/>
  <c r="P292" i="1"/>
  <c r="P182" i="1"/>
  <c r="P294" i="1"/>
  <c r="P516" i="1"/>
  <c r="P66" i="1"/>
  <c r="P71" i="1"/>
  <c r="P65" i="1"/>
  <c r="P401" i="1"/>
  <c r="P518" i="1"/>
  <c r="P67" i="1"/>
  <c r="P68" i="1"/>
  <c r="P70" i="1"/>
  <c r="P402" i="1"/>
  <c r="P407" i="1"/>
  <c r="P403" i="1"/>
  <c r="P404" i="1"/>
  <c r="P406" i="1"/>
  <c r="P671" i="1"/>
  <c r="P335" i="1"/>
  <c r="P223" i="1"/>
  <c r="P559" i="1"/>
  <c r="P111" i="1"/>
  <c r="P447" i="1"/>
  <c r="P643" i="1"/>
  <c r="P195" i="1"/>
  <c r="P307" i="1"/>
  <c r="P83" i="1"/>
  <c r="P531" i="1"/>
  <c r="P419" i="1"/>
  <c r="P663" i="1"/>
  <c r="P666" i="1"/>
  <c r="P665" i="1"/>
  <c r="P662" i="1"/>
  <c r="P661" i="1"/>
  <c r="P660" i="1"/>
  <c r="P212" i="1"/>
  <c r="P324" i="1"/>
  <c r="P213" i="1"/>
  <c r="P325" i="1"/>
  <c r="P215" i="1"/>
  <c r="P327" i="1"/>
  <c r="P218" i="1"/>
  <c r="P214" i="1"/>
  <c r="P330" i="1"/>
  <c r="P217" i="1"/>
  <c r="P326" i="1"/>
  <c r="P329" i="1"/>
  <c r="P100" i="1"/>
  <c r="P101" i="1"/>
  <c r="P103" i="1"/>
  <c r="P551" i="1"/>
  <c r="P554" i="1"/>
  <c r="P106" i="1"/>
  <c r="P102" i="1"/>
  <c r="P105" i="1"/>
  <c r="P553" i="1"/>
  <c r="P550" i="1"/>
  <c r="P549" i="1"/>
  <c r="P548" i="1"/>
  <c r="P635" i="1"/>
  <c r="P638" i="1"/>
  <c r="P637" i="1"/>
  <c r="P634" i="1"/>
  <c r="P184" i="1"/>
  <c r="P296" i="1"/>
  <c r="P633" i="1"/>
  <c r="P185" i="1"/>
  <c r="P297" i="1"/>
  <c r="P632" i="1"/>
  <c r="P187" i="1"/>
  <c r="P299" i="1"/>
  <c r="P439" i="1"/>
  <c r="P442" i="1"/>
  <c r="P190" i="1"/>
  <c r="P186" i="1"/>
  <c r="P189" i="1"/>
  <c r="P302" i="1"/>
  <c r="P298" i="1"/>
  <c r="P441" i="1"/>
  <c r="P301" i="1"/>
  <c r="P438" i="1"/>
  <c r="P437" i="1"/>
  <c r="P436" i="1"/>
  <c r="P72" i="1"/>
  <c r="P73" i="1"/>
  <c r="P75" i="1"/>
  <c r="P78" i="1"/>
  <c r="P74" i="1"/>
  <c r="P77" i="1"/>
  <c r="P523" i="1"/>
  <c r="P526" i="1"/>
  <c r="P525" i="1"/>
  <c r="P522" i="1"/>
  <c r="P521" i="1"/>
  <c r="P520" i="1"/>
  <c r="P411" i="1"/>
  <c r="P414" i="1"/>
  <c r="P673" i="1"/>
  <c r="P413" i="1"/>
  <c r="P672" i="1"/>
  <c r="P410" i="1"/>
  <c r="P2" i="1"/>
  <c r="P409" i="1"/>
  <c r="P408" i="1"/>
  <c r="P669" i="1"/>
  <c r="P670" i="1"/>
  <c r="P668" i="1"/>
  <c r="P221" i="1"/>
  <c r="P333" i="1"/>
  <c r="P3" i="1"/>
  <c r="P79" i="1"/>
  <c r="P220" i="1"/>
  <c r="P332" i="1"/>
  <c r="P225" i="1"/>
  <c r="P224" i="1"/>
  <c r="P337" i="1"/>
  <c r="P336" i="1"/>
  <c r="P222" i="1"/>
  <c r="P334" i="1"/>
  <c r="P109" i="1"/>
  <c r="P561" i="1"/>
  <c r="P560" i="1"/>
  <c r="P107" i="1"/>
  <c r="P135" i="1"/>
  <c r="P557" i="1"/>
  <c r="P558" i="1"/>
  <c r="P108" i="1"/>
  <c r="P556" i="1"/>
  <c r="P113" i="1"/>
  <c r="P112" i="1"/>
  <c r="P110" i="1"/>
  <c r="P645" i="1"/>
  <c r="P644" i="1"/>
  <c r="P163" i="1"/>
  <c r="P641" i="1"/>
  <c r="P642" i="1"/>
  <c r="P193" i="1"/>
  <c r="P305" i="1"/>
  <c r="P449" i="1"/>
  <c r="P640" i="1"/>
  <c r="P448" i="1"/>
  <c r="P191" i="1"/>
  <c r="P445" i="1"/>
  <c r="P219" i="1"/>
  <c r="P247" i="1"/>
  <c r="P446" i="1"/>
  <c r="P192" i="1"/>
  <c r="P304" i="1"/>
  <c r="P444" i="1"/>
  <c r="P197" i="1"/>
  <c r="P196" i="1"/>
  <c r="P309" i="1"/>
  <c r="P308" i="1"/>
  <c r="P194" i="1"/>
  <c r="P306" i="1"/>
  <c r="P81" i="1"/>
  <c r="P275" i="1"/>
  <c r="P533" i="1"/>
  <c r="P80" i="1"/>
  <c r="P532" i="1"/>
  <c r="P303" i="1"/>
  <c r="P529" i="1"/>
  <c r="P530" i="1"/>
  <c r="P85" i="1"/>
  <c r="P84" i="1"/>
  <c r="P528" i="1"/>
  <c r="P82" i="1"/>
  <c r="P421" i="1"/>
  <c r="P420" i="1"/>
  <c r="P331" i="1"/>
  <c r="P417" i="1"/>
  <c r="P418" i="1"/>
  <c r="P416" i="1"/>
  <c r="P160" i="1"/>
  <c r="P272" i="1"/>
  <c r="P48" i="1"/>
  <c r="P132" i="1"/>
  <c r="P244" i="1"/>
  <c r="P20" i="1"/>
  <c r="P608" i="1"/>
  <c r="P496" i="1"/>
  <c r="P384" i="1"/>
  <c r="P580" i="1"/>
  <c r="P468" i="1"/>
  <c r="P356" i="1"/>
  <c r="P260" i="1"/>
  <c r="P148" i="1"/>
  <c r="P4" i="1"/>
  <c r="P120" i="1"/>
  <c r="P232" i="1"/>
  <c r="P5" i="1"/>
  <c r="P142" i="1"/>
  <c r="P254" i="1"/>
  <c r="P7" i="1"/>
  <c r="P114" i="1"/>
  <c r="P226" i="1"/>
  <c r="P8" i="1"/>
  <c r="P145" i="1"/>
  <c r="P257" i="1"/>
  <c r="P9" i="1"/>
  <c r="P144" i="1"/>
  <c r="P256" i="1"/>
  <c r="P117" i="1"/>
  <c r="P229" i="1"/>
  <c r="P147" i="1"/>
  <c r="P259" i="1"/>
  <c r="P143" i="1"/>
  <c r="P255" i="1"/>
  <c r="P10" i="1"/>
  <c r="P11" i="1"/>
  <c r="P12" i="1"/>
  <c r="P14" i="1"/>
  <c r="P116" i="1"/>
  <c r="P228" i="1"/>
  <c r="P231" i="1"/>
  <c r="P119" i="1"/>
  <c r="P115" i="1"/>
  <c r="P227" i="1"/>
  <c r="P15" i="1"/>
  <c r="P16" i="1"/>
  <c r="P17" i="1"/>
  <c r="P150" i="1"/>
  <c r="P262" i="1"/>
  <c r="P155" i="1"/>
  <c r="P267" i="1"/>
  <c r="P18" i="1"/>
  <c r="P149" i="1"/>
  <c r="P261" i="1"/>
  <c r="P19" i="1"/>
  <c r="P21" i="1"/>
  <c r="P122" i="1"/>
  <c r="P234" i="1"/>
  <c r="P151" i="1"/>
  <c r="P263" i="1"/>
  <c r="P152" i="1"/>
  <c r="P264" i="1"/>
  <c r="P154" i="1"/>
  <c r="P266" i="1"/>
  <c r="P127" i="1"/>
  <c r="P239" i="1"/>
  <c r="P22" i="1"/>
  <c r="P121" i="1"/>
  <c r="P233" i="1"/>
  <c r="P23" i="1"/>
  <c r="P24" i="1"/>
  <c r="P25" i="1"/>
  <c r="P26" i="1"/>
  <c r="P28" i="1"/>
  <c r="P123" i="1"/>
  <c r="P235" i="1"/>
  <c r="P124" i="1"/>
  <c r="P236" i="1"/>
  <c r="P126" i="1"/>
  <c r="P238" i="1"/>
  <c r="P29" i="1"/>
  <c r="P30" i="1"/>
  <c r="P31" i="1"/>
  <c r="P167" i="1"/>
  <c r="P279" i="1"/>
  <c r="P55" i="1"/>
  <c r="P139" i="1"/>
  <c r="P251" i="1"/>
  <c r="P27" i="1"/>
  <c r="P595" i="1"/>
  <c r="P593" i="1"/>
  <c r="P592" i="1"/>
  <c r="P483" i="1"/>
  <c r="P481" i="1"/>
  <c r="P480" i="1"/>
  <c r="P567" i="1"/>
  <c r="P371" i="1"/>
  <c r="P565" i="1"/>
  <c r="P369" i="1"/>
  <c r="P564" i="1"/>
  <c r="P368" i="1"/>
  <c r="P455" i="1"/>
  <c r="P453" i="1"/>
  <c r="P452" i="1"/>
  <c r="P343" i="1"/>
  <c r="P341" i="1"/>
  <c r="P340" i="1"/>
  <c r="P591" i="1"/>
  <c r="P479" i="1"/>
  <c r="P590" i="1"/>
  <c r="P563" i="1"/>
  <c r="P367" i="1"/>
  <c r="P478" i="1"/>
  <c r="P451" i="1"/>
  <c r="P562" i="1"/>
  <c r="P366" i="1"/>
  <c r="P339" i="1"/>
  <c r="P450" i="1"/>
  <c r="P338" i="1"/>
  <c r="P596" i="1"/>
  <c r="P484" i="1"/>
  <c r="P568" i="1"/>
  <c r="P372" i="1"/>
  <c r="P456" i="1"/>
  <c r="P344" i="1"/>
  <c r="P156" i="1"/>
  <c r="P268" i="1"/>
  <c r="P157" i="1"/>
  <c r="P269" i="1"/>
  <c r="P159" i="1"/>
  <c r="P271" i="1"/>
  <c r="P162" i="1"/>
  <c r="P274" i="1"/>
  <c r="P161" i="1"/>
  <c r="P158" i="1"/>
  <c r="P270" i="1"/>
  <c r="P273" i="1"/>
  <c r="P32" i="1"/>
  <c r="P33" i="1"/>
  <c r="P35" i="1"/>
  <c r="P36" i="1"/>
  <c r="P37" i="1"/>
  <c r="P38" i="1"/>
  <c r="P128" i="1"/>
  <c r="P240" i="1"/>
  <c r="P129" i="1"/>
  <c r="P241" i="1"/>
  <c r="P131" i="1"/>
  <c r="P243" i="1"/>
  <c r="P134" i="1"/>
  <c r="P246" i="1"/>
  <c r="P133" i="1"/>
  <c r="P130" i="1"/>
  <c r="P245" i="1"/>
  <c r="P242" i="1"/>
  <c r="P39" i="1"/>
  <c r="P40" i="1"/>
  <c r="P42" i="1"/>
  <c r="P43" i="1"/>
  <c r="P44" i="1"/>
  <c r="P45" i="1"/>
  <c r="P165" i="1"/>
  <c r="P277" i="1"/>
  <c r="P597" i="1"/>
  <c r="P359" i="1"/>
  <c r="P387" i="1"/>
  <c r="P485" i="1"/>
  <c r="P569" i="1"/>
  <c r="P164" i="1"/>
  <c r="P276" i="1"/>
  <c r="P373" i="1"/>
  <c r="P598" i="1"/>
  <c r="P603" i="1"/>
  <c r="P46" i="1"/>
  <c r="P457" i="1"/>
  <c r="P599" i="1"/>
  <c r="P486" i="1"/>
  <c r="P491" i="1"/>
  <c r="P600" i="1"/>
  <c r="P345" i="1"/>
  <c r="P487" i="1"/>
  <c r="P570" i="1"/>
  <c r="P374" i="1"/>
  <c r="P575" i="1"/>
  <c r="P379" i="1"/>
  <c r="P169" i="1"/>
  <c r="P281" i="1"/>
  <c r="P488" i="1"/>
  <c r="P168" i="1"/>
  <c r="P280" i="1"/>
  <c r="P571" i="1"/>
  <c r="P415" i="1"/>
  <c r="P375" i="1"/>
  <c r="P458" i="1"/>
  <c r="P463" i="1"/>
  <c r="P572" i="1"/>
  <c r="P376" i="1"/>
  <c r="P602" i="1"/>
  <c r="P459" i="1"/>
  <c r="P47" i="1"/>
  <c r="P346" i="1"/>
  <c r="P351" i="1"/>
  <c r="P460" i="1"/>
  <c r="P490" i="1"/>
  <c r="P347" i="1"/>
  <c r="P348" i="1"/>
  <c r="P574" i="1"/>
  <c r="P166" i="1"/>
  <c r="P278" i="1"/>
  <c r="P378" i="1"/>
  <c r="P137" i="1"/>
  <c r="P249" i="1"/>
  <c r="P462" i="1"/>
  <c r="P49" i="1"/>
  <c r="P50" i="1"/>
  <c r="P350" i="1"/>
  <c r="P443" i="1"/>
  <c r="P471" i="1"/>
  <c r="P136" i="1"/>
  <c r="P248" i="1"/>
  <c r="P51" i="1"/>
  <c r="P52" i="1"/>
  <c r="P141" i="1"/>
  <c r="P253" i="1"/>
  <c r="P140" i="1"/>
  <c r="P252" i="1"/>
  <c r="P499" i="1"/>
  <c r="P53" i="1"/>
  <c r="P138" i="1"/>
  <c r="P250" i="1"/>
  <c r="P54" i="1"/>
  <c r="P56" i="1"/>
  <c r="P57" i="1"/>
  <c r="P615" i="1"/>
  <c r="P503" i="1"/>
  <c r="P391" i="1"/>
  <c r="P587" i="1"/>
  <c r="P475" i="1"/>
  <c r="P363" i="1"/>
  <c r="P607" i="1"/>
  <c r="P610" i="1"/>
  <c r="P609" i="1"/>
  <c r="P606" i="1"/>
  <c r="P605" i="1"/>
  <c r="P604" i="1"/>
  <c r="P495" i="1"/>
  <c r="P498" i="1"/>
  <c r="P497" i="1"/>
  <c r="P494" i="1"/>
  <c r="P493" i="1"/>
  <c r="P492" i="1"/>
  <c r="P579" i="1"/>
  <c r="P582" i="1"/>
  <c r="P383" i="1"/>
  <c r="P386" i="1"/>
  <c r="P581" i="1"/>
  <c r="P578" i="1"/>
  <c r="P385" i="1"/>
  <c r="P382" i="1"/>
  <c r="P577" i="1"/>
  <c r="P576" i="1"/>
  <c r="P381" i="1"/>
  <c r="P380" i="1"/>
  <c r="P467" i="1"/>
  <c r="P470" i="1"/>
  <c r="P469" i="1"/>
  <c r="P466" i="1"/>
  <c r="P465" i="1"/>
  <c r="P464" i="1"/>
  <c r="P355" i="1"/>
  <c r="P358" i="1"/>
  <c r="P357" i="1"/>
  <c r="P354" i="1"/>
  <c r="P353" i="1"/>
  <c r="P352" i="1"/>
  <c r="P617" i="1"/>
  <c r="P616" i="1"/>
  <c r="P527" i="1"/>
  <c r="P613" i="1"/>
  <c r="P614" i="1"/>
  <c r="P612" i="1"/>
  <c r="P505" i="1"/>
  <c r="P504" i="1"/>
  <c r="P555" i="1"/>
  <c r="P501" i="1"/>
  <c r="P502" i="1"/>
  <c r="P500" i="1"/>
  <c r="P589" i="1"/>
  <c r="P588" i="1"/>
  <c r="P583" i="1"/>
  <c r="P393" i="1"/>
  <c r="P392" i="1"/>
  <c r="P611" i="1"/>
  <c r="P585" i="1"/>
  <c r="P586" i="1"/>
  <c r="P389" i="1"/>
  <c r="P390" i="1"/>
  <c r="P584" i="1"/>
  <c r="P388" i="1"/>
  <c r="P477" i="1"/>
  <c r="P476" i="1"/>
  <c r="P639" i="1"/>
  <c r="P473" i="1"/>
  <c r="P474" i="1"/>
  <c r="P472" i="1"/>
  <c r="P365" i="1"/>
  <c r="P364" i="1"/>
  <c r="P667" i="1"/>
  <c r="P361" i="1"/>
  <c r="P362" i="1"/>
  <c r="P360" i="1"/>
  <c r="O202" i="1"/>
  <c r="O314" i="1"/>
  <c r="O538" i="1"/>
  <c r="O90" i="1"/>
  <c r="O426" i="1"/>
  <c r="O622" i="1"/>
  <c r="O286" i="1"/>
  <c r="O174" i="1"/>
  <c r="O62" i="1"/>
  <c r="O510" i="1"/>
  <c r="O398" i="1"/>
  <c r="O657" i="1"/>
  <c r="O209" i="1"/>
  <c r="O321" i="1"/>
  <c r="O545" i="1"/>
  <c r="O97" i="1"/>
  <c r="O433" i="1"/>
  <c r="O629" i="1"/>
  <c r="O181" i="1"/>
  <c r="O293" i="1"/>
  <c r="O517" i="1"/>
  <c r="O69" i="1"/>
  <c r="O405" i="1"/>
  <c r="O146" i="1"/>
  <c r="O258" i="1"/>
  <c r="O34" i="1"/>
  <c r="O118" i="1"/>
  <c r="O230" i="1"/>
  <c r="O6" i="1"/>
  <c r="O594" i="1"/>
  <c r="O482" i="1"/>
  <c r="O370" i="1"/>
  <c r="O566" i="1"/>
  <c r="O454" i="1"/>
  <c r="O342" i="1"/>
  <c r="O153" i="1"/>
  <c r="O265" i="1"/>
  <c r="O41" i="1"/>
  <c r="O237" i="1"/>
  <c r="O125" i="1"/>
  <c r="O13" i="1"/>
  <c r="O601" i="1"/>
  <c r="O489" i="1"/>
  <c r="O377" i="1"/>
  <c r="O573" i="1"/>
  <c r="O461" i="1"/>
  <c r="O349" i="1"/>
  <c r="O664" i="1"/>
  <c r="O216" i="1"/>
  <c r="O328" i="1"/>
  <c r="O552" i="1"/>
  <c r="O104" i="1"/>
  <c r="O440" i="1"/>
  <c r="O636" i="1"/>
  <c r="O300" i="1"/>
  <c r="O188" i="1"/>
  <c r="O76" i="1"/>
  <c r="O524" i="1"/>
  <c r="O412" i="1"/>
  <c r="O651" i="1"/>
  <c r="O649" i="1"/>
  <c r="O648" i="1"/>
  <c r="O539" i="1"/>
  <c r="O537" i="1"/>
  <c r="O536" i="1"/>
  <c r="O647" i="1"/>
  <c r="O623" i="1"/>
  <c r="O646" i="1"/>
  <c r="O621" i="1"/>
  <c r="O427" i="1"/>
  <c r="O620" i="1"/>
  <c r="O425" i="1"/>
  <c r="O424" i="1"/>
  <c r="O535" i="1"/>
  <c r="O511" i="1"/>
  <c r="O534" i="1"/>
  <c r="O509" i="1"/>
  <c r="O508" i="1"/>
  <c r="O619" i="1"/>
  <c r="O423" i="1"/>
  <c r="O618" i="1"/>
  <c r="O652" i="1"/>
  <c r="O399" i="1"/>
  <c r="O204" i="1"/>
  <c r="O316" i="1"/>
  <c r="O422" i="1"/>
  <c r="O397" i="1"/>
  <c r="O396" i="1"/>
  <c r="O507" i="1"/>
  <c r="O92" i="1"/>
  <c r="O506" i="1"/>
  <c r="O198" i="1"/>
  <c r="O310" i="1"/>
  <c r="O540" i="1"/>
  <c r="O86" i="1"/>
  <c r="O395" i="1"/>
  <c r="O313" i="1"/>
  <c r="O201" i="1"/>
  <c r="O176" i="1"/>
  <c r="O288" i="1"/>
  <c r="O624" i="1"/>
  <c r="O394" i="1"/>
  <c r="O428" i="1"/>
  <c r="O200" i="1"/>
  <c r="O312" i="1"/>
  <c r="O203" i="1"/>
  <c r="O315" i="1"/>
  <c r="O199" i="1"/>
  <c r="O311" i="1"/>
  <c r="O89" i="1"/>
  <c r="O64" i="1"/>
  <c r="O170" i="1"/>
  <c r="O282" i="1"/>
  <c r="O512" i="1"/>
  <c r="O88" i="1"/>
  <c r="O91" i="1"/>
  <c r="O87" i="1"/>
  <c r="O58" i="1"/>
  <c r="O173" i="1"/>
  <c r="O285" i="1"/>
  <c r="O400" i="1"/>
  <c r="O172" i="1"/>
  <c r="O284" i="1"/>
  <c r="O175" i="1"/>
  <c r="O287" i="1"/>
  <c r="O171" i="1"/>
  <c r="O283" i="1"/>
  <c r="O61" i="1"/>
  <c r="O60" i="1"/>
  <c r="O63" i="1"/>
  <c r="O59" i="1"/>
  <c r="O653" i="1"/>
  <c r="O654" i="1"/>
  <c r="O659" i="1"/>
  <c r="O655" i="1"/>
  <c r="O656" i="1"/>
  <c r="O541" i="1"/>
  <c r="O658" i="1"/>
  <c r="O206" i="1"/>
  <c r="O318" i="1"/>
  <c r="O211" i="1"/>
  <c r="O323" i="1"/>
  <c r="O205" i="1"/>
  <c r="O542" i="1"/>
  <c r="O317" i="1"/>
  <c r="O547" i="1"/>
  <c r="O543" i="1"/>
  <c r="O207" i="1"/>
  <c r="O319" i="1"/>
  <c r="O208" i="1"/>
  <c r="O320" i="1"/>
  <c r="O210" i="1"/>
  <c r="O322" i="1"/>
  <c r="O544" i="1"/>
  <c r="O94" i="1"/>
  <c r="O625" i="1"/>
  <c r="O99" i="1"/>
  <c r="O429" i="1"/>
  <c r="O93" i="1"/>
  <c r="O546" i="1"/>
  <c r="O626" i="1"/>
  <c r="O631" i="1"/>
  <c r="O95" i="1"/>
  <c r="O430" i="1"/>
  <c r="O96" i="1"/>
  <c r="O435" i="1"/>
  <c r="O98" i="1"/>
  <c r="O627" i="1"/>
  <c r="O431" i="1"/>
  <c r="O628" i="1"/>
  <c r="O432" i="1"/>
  <c r="O513" i="1"/>
  <c r="O178" i="1"/>
  <c r="O290" i="1"/>
  <c r="O630" i="1"/>
  <c r="O183" i="1"/>
  <c r="O295" i="1"/>
  <c r="O434" i="1"/>
  <c r="O177" i="1"/>
  <c r="O289" i="1"/>
  <c r="O514" i="1"/>
  <c r="O519" i="1"/>
  <c r="O179" i="1"/>
  <c r="O291" i="1"/>
  <c r="O515" i="1"/>
  <c r="O180" i="1"/>
  <c r="O292" i="1"/>
  <c r="O182" i="1"/>
  <c r="O294" i="1"/>
  <c r="O516" i="1"/>
  <c r="O66" i="1"/>
  <c r="O71" i="1"/>
  <c r="O65" i="1"/>
  <c r="O401" i="1"/>
  <c r="O518" i="1"/>
  <c r="O67" i="1"/>
  <c r="O68" i="1"/>
  <c r="O70" i="1"/>
  <c r="O402" i="1"/>
  <c r="O407" i="1"/>
  <c r="O403" i="1"/>
  <c r="O404" i="1"/>
  <c r="O406" i="1"/>
  <c r="O671" i="1"/>
  <c r="O335" i="1"/>
  <c r="O223" i="1"/>
  <c r="O559" i="1"/>
  <c r="O111" i="1"/>
  <c r="O447" i="1"/>
  <c r="O643" i="1"/>
  <c r="O195" i="1"/>
  <c r="O307" i="1"/>
  <c r="O83" i="1"/>
  <c r="O531" i="1"/>
  <c r="O419" i="1"/>
  <c r="O663" i="1"/>
  <c r="O666" i="1"/>
  <c r="O665" i="1"/>
  <c r="O662" i="1"/>
  <c r="O661" i="1"/>
  <c r="O660" i="1"/>
  <c r="O212" i="1"/>
  <c r="O324" i="1"/>
  <c r="O213" i="1"/>
  <c r="O325" i="1"/>
  <c r="O215" i="1"/>
  <c r="O327" i="1"/>
  <c r="O218" i="1"/>
  <c r="O214" i="1"/>
  <c r="O330" i="1"/>
  <c r="O217" i="1"/>
  <c r="O326" i="1"/>
  <c r="O329" i="1"/>
  <c r="O100" i="1"/>
  <c r="O101" i="1"/>
  <c r="O103" i="1"/>
  <c r="O551" i="1"/>
  <c r="O554" i="1"/>
  <c r="O106" i="1"/>
  <c r="O102" i="1"/>
  <c r="O105" i="1"/>
  <c r="O553" i="1"/>
  <c r="O550" i="1"/>
  <c r="O549" i="1"/>
  <c r="O548" i="1"/>
  <c r="O635" i="1"/>
  <c r="O638" i="1"/>
  <c r="O637" i="1"/>
  <c r="O634" i="1"/>
  <c r="O184" i="1"/>
  <c r="O296" i="1"/>
  <c r="O633" i="1"/>
  <c r="O185" i="1"/>
  <c r="O297" i="1"/>
  <c r="O632" i="1"/>
  <c r="O187" i="1"/>
  <c r="O299" i="1"/>
  <c r="O439" i="1"/>
  <c r="O442" i="1"/>
  <c r="O190" i="1"/>
  <c r="O186" i="1"/>
  <c r="O189" i="1"/>
  <c r="O302" i="1"/>
  <c r="O298" i="1"/>
  <c r="O441" i="1"/>
  <c r="O301" i="1"/>
  <c r="O438" i="1"/>
  <c r="O437" i="1"/>
  <c r="O436" i="1"/>
  <c r="O72" i="1"/>
  <c r="O73" i="1"/>
  <c r="O75" i="1"/>
  <c r="O78" i="1"/>
  <c r="O74" i="1"/>
  <c r="O77" i="1"/>
  <c r="O523" i="1"/>
  <c r="O526" i="1"/>
  <c r="O525" i="1"/>
  <c r="O522" i="1"/>
  <c r="O521" i="1"/>
  <c r="O520" i="1"/>
  <c r="O411" i="1"/>
  <c r="O414" i="1"/>
  <c r="O673" i="1"/>
  <c r="O413" i="1"/>
  <c r="O672" i="1"/>
  <c r="O410" i="1"/>
  <c r="O2" i="1"/>
  <c r="O409" i="1"/>
  <c r="O408" i="1"/>
  <c r="O669" i="1"/>
  <c r="O670" i="1"/>
  <c r="O668" i="1"/>
  <c r="O221" i="1"/>
  <c r="O333" i="1"/>
  <c r="O3" i="1"/>
  <c r="O79" i="1"/>
  <c r="O220" i="1"/>
  <c r="O332" i="1"/>
  <c r="O225" i="1"/>
  <c r="O224" i="1"/>
  <c r="O337" i="1"/>
  <c r="O336" i="1"/>
  <c r="O222" i="1"/>
  <c r="O334" i="1"/>
  <c r="O109" i="1"/>
  <c r="O561" i="1"/>
  <c r="O560" i="1"/>
  <c r="O107" i="1"/>
  <c r="O135" i="1"/>
  <c r="O557" i="1"/>
  <c r="O558" i="1"/>
  <c r="O108" i="1"/>
  <c r="O556" i="1"/>
  <c r="O113" i="1"/>
  <c r="O112" i="1"/>
  <c r="O110" i="1"/>
  <c r="O645" i="1"/>
  <c r="O644" i="1"/>
  <c r="O163" i="1"/>
  <c r="O641" i="1"/>
  <c r="O642" i="1"/>
  <c r="O193" i="1"/>
  <c r="O305" i="1"/>
  <c r="O449" i="1"/>
  <c r="O640" i="1"/>
  <c r="O448" i="1"/>
  <c r="O191" i="1"/>
  <c r="O445" i="1"/>
  <c r="O219" i="1"/>
  <c r="O247" i="1"/>
  <c r="O446" i="1"/>
  <c r="O192" i="1"/>
  <c r="O304" i="1"/>
  <c r="O444" i="1"/>
  <c r="O197" i="1"/>
  <c r="O196" i="1"/>
  <c r="O309" i="1"/>
  <c r="O308" i="1"/>
  <c r="O194" i="1"/>
  <c r="O306" i="1"/>
  <c r="O81" i="1"/>
  <c r="O275" i="1"/>
  <c r="O533" i="1"/>
  <c r="O80" i="1"/>
  <c r="O532" i="1"/>
  <c r="O303" i="1"/>
  <c r="O529" i="1"/>
  <c r="O530" i="1"/>
  <c r="O85" i="1"/>
  <c r="O84" i="1"/>
  <c r="O528" i="1"/>
  <c r="O82" i="1"/>
  <c r="O421" i="1"/>
  <c r="O420" i="1"/>
  <c r="O331" i="1"/>
  <c r="O417" i="1"/>
  <c r="O418" i="1"/>
  <c r="O416" i="1"/>
  <c r="O160" i="1"/>
  <c r="O272" i="1"/>
  <c r="O48" i="1"/>
  <c r="O132" i="1"/>
  <c r="O244" i="1"/>
  <c r="O20" i="1"/>
  <c r="O608" i="1"/>
  <c r="O496" i="1"/>
  <c r="O384" i="1"/>
  <c r="O580" i="1"/>
  <c r="O468" i="1"/>
  <c r="O356" i="1"/>
  <c r="O260" i="1"/>
  <c r="O148" i="1"/>
  <c r="O4" i="1"/>
  <c r="O120" i="1"/>
  <c r="O232" i="1"/>
  <c r="O5" i="1"/>
  <c r="O142" i="1"/>
  <c r="O254" i="1"/>
  <c r="O7" i="1"/>
  <c r="O114" i="1"/>
  <c r="O226" i="1"/>
  <c r="O8" i="1"/>
  <c r="O145" i="1"/>
  <c r="O257" i="1"/>
  <c r="O9" i="1"/>
  <c r="O144" i="1"/>
  <c r="O256" i="1"/>
  <c r="O117" i="1"/>
  <c r="O229" i="1"/>
  <c r="O147" i="1"/>
  <c r="O259" i="1"/>
  <c r="O143" i="1"/>
  <c r="O255" i="1"/>
  <c r="O10" i="1"/>
  <c r="O11" i="1"/>
  <c r="O12" i="1"/>
  <c r="O14" i="1"/>
  <c r="O116" i="1"/>
  <c r="O228" i="1"/>
  <c r="O231" i="1"/>
  <c r="O119" i="1"/>
  <c r="O115" i="1"/>
  <c r="O227" i="1"/>
  <c r="O15" i="1"/>
  <c r="O16" i="1"/>
  <c r="O17" i="1"/>
  <c r="O150" i="1"/>
  <c r="O262" i="1"/>
  <c r="O155" i="1"/>
  <c r="O267" i="1"/>
  <c r="O18" i="1"/>
  <c r="O149" i="1"/>
  <c r="O261" i="1"/>
  <c r="O19" i="1"/>
  <c r="O21" i="1"/>
  <c r="O122" i="1"/>
  <c r="O234" i="1"/>
  <c r="O151" i="1"/>
  <c r="O263" i="1"/>
  <c r="O152" i="1"/>
  <c r="O264" i="1"/>
  <c r="O154" i="1"/>
  <c r="O266" i="1"/>
  <c r="O127" i="1"/>
  <c r="O239" i="1"/>
  <c r="O22" i="1"/>
  <c r="O121" i="1"/>
  <c r="O233" i="1"/>
  <c r="O23" i="1"/>
  <c r="O24" i="1"/>
  <c r="O25" i="1"/>
  <c r="O26" i="1"/>
  <c r="O28" i="1"/>
  <c r="O123" i="1"/>
  <c r="O235" i="1"/>
  <c r="O124" i="1"/>
  <c r="O236" i="1"/>
  <c r="O126" i="1"/>
  <c r="O238" i="1"/>
  <c r="O29" i="1"/>
  <c r="O30" i="1"/>
  <c r="O31" i="1"/>
  <c r="O167" i="1"/>
  <c r="O279" i="1"/>
  <c r="O55" i="1"/>
  <c r="O139" i="1"/>
  <c r="O251" i="1"/>
  <c r="O27" i="1"/>
  <c r="O595" i="1"/>
  <c r="O593" i="1"/>
  <c r="O592" i="1"/>
  <c r="O483" i="1"/>
  <c r="O481" i="1"/>
  <c r="O480" i="1"/>
  <c r="O567" i="1"/>
  <c r="O371" i="1"/>
  <c r="O565" i="1"/>
  <c r="O369" i="1"/>
  <c r="O564" i="1"/>
  <c r="O368" i="1"/>
  <c r="O455" i="1"/>
  <c r="O453" i="1"/>
  <c r="O452" i="1"/>
  <c r="O343" i="1"/>
  <c r="O341" i="1"/>
  <c r="O340" i="1"/>
  <c r="O591" i="1"/>
  <c r="O479" i="1"/>
  <c r="O590" i="1"/>
  <c r="O563" i="1"/>
  <c r="O367" i="1"/>
  <c r="O478" i="1"/>
  <c r="O451" i="1"/>
  <c r="O562" i="1"/>
  <c r="O366" i="1"/>
  <c r="O339" i="1"/>
  <c r="O450" i="1"/>
  <c r="O338" i="1"/>
  <c r="O596" i="1"/>
  <c r="O484" i="1"/>
  <c r="O568" i="1"/>
  <c r="O372" i="1"/>
  <c r="O456" i="1"/>
  <c r="O344" i="1"/>
  <c r="O156" i="1"/>
  <c r="O268" i="1"/>
  <c r="O157" i="1"/>
  <c r="O269" i="1"/>
  <c r="O159" i="1"/>
  <c r="O271" i="1"/>
  <c r="O162" i="1"/>
  <c r="O274" i="1"/>
  <c r="O161" i="1"/>
  <c r="O158" i="1"/>
  <c r="O270" i="1"/>
  <c r="O273" i="1"/>
  <c r="O32" i="1"/>
  <c r="O33" i="1"/>
  <c r="O35" i="1"/>
  <c r="O36" i="1"/>
  <c r="O37" i="1"/>
  <c r="O38" i="1"/>
  <c r="O128" i="1"/>
  <c r="O240" i="1"/>
  <c r="O129" i="1"/>
  <c r="O241" i="1"/>
  <c r="O131" i="1"/>
  <c r="O243" i="1"/>
  <c r="O134" i="1"/>
  <c r="O246" i="1"/>
  <c r="O133" i="1"/>
  <c r="O130" i="1"/>
  <c r="O245" i="1"/>
  <c r="O242" i="1"/>
  <c r="O39" i="1"/>
  <c r="O40" i="1"/>
  <c r="O42" i="1"/>
  <c r="O43" i="1"/>
  <c r="O44" i="1"/>
  <c r="O45" i="1"/>
  <c r="O165" i="1"/>
  <c r="O277" i="1"/>
  <c r="O597" i="1"/>
  <c r="O359" i="1"/>
  <c r="O387" i="1"/>
  <c r="O485" i="1"/>
  <c r="O569" i="1"/>
  <c r="O164" i="1"/>
  <c r="O276" i="1"/>
  <c r="O373" i="1"/>
  <c r="O598" i="1"/>
  <c r="O603" i="1"/>
  <c r="O46" i="1"/>
  <c r="O457" i="1"/>
  <c r="O599" i="1"/>
  <c r="O486" i="1"/>
  <c r="O491" i="1"/>
  <c r="O600" i="1"/>
  <c r="O345" i="1"/>
  <c r="O487" i="1"/>
  <c r="O570" i="1"/>
  <c r="O374" i="1"/>
  <c r="O575" i="1"/>
  <c r="O379" i="1"/>
  <c r="O169" i="1"/>
  <c r="O281" i="1"/>
  <c r="O488" i="1"/>
  <c r="O168" i="1"/>
  <c r="O280" i="1"/>
  <c r="O571" i="1"/>
  <c r="O415" i="1"/>
  <c r="O375" i="1"/>
  <c r="O458" i="1"/>
  <c r="O463" i="1"/>
  <c r="O572" i="1"/>
  <c r="O376" i="1"/>
  <c r="O602" i="1"/>
  <c r="O459" i="1"/>
  <c r="O47" i="1"/>
  <c r="O346" i="1"/>
  <c r="O351" i="1"/>
  <c r="O460" i="1"/>
  <c r="O490" i="1"/>
  <c r="O347" i="1"/>
  <c r="O348" i="1"/>
  <c r="O574" i="1"/>
  <c r="O166" i="1"/>
  <c r="O278" i="1"/>
  <c r="O378" i="1"/>
  <c r="O137" i="1"/>
  <c r="O249" i="1"/>
  <c r="O462" i="1"/>
  <c r="O49" i="1"/>
  <c r="O50" i="1"/>
  <c r="O350" i="1"/>
  <c r="O443" i="1"/>
  <c r="O471" i="1"/>
  <c r="O136" i="1"/>
  <c r="O248" i="1"/>
  <c r="O51" i="1"/>
  <c r="O52" i="1"/>
  <c r="O141" i="1"/>
  <c r="O253" i="1"/>
  <c r="O140" i="1"/>
  <c r="O252" i="1"/>
  <c r="O499" i="1"/>
  <c r="O53" i="1"/>
  <c r="O138" i="1"/>
  <c r="O250" i="1"/>
  <c r="O54" i="1"/>
  <c r="O56" i="1"/>
  <c r="O57" i="1"/>
  <c r="O615" i="1"/>
  <c r="O503" i="1"/>
  <c r="O391" i="1"/>
  <c r="O587" i="1"/>
  <c r="O475" i="1"/>
  <c r="O363" i="1"/>
  <c r="O607" i="1"/>
  <c r="O610" i="1"/>
  <c r="O609" i="1"/>
  <c r="O606" i="1"/>
  <c r="O605" i="1"/>
  <c r="O604" i="1"/>
  <c r="O495" i="1"/>
  <c r="O498" i="1"/>
  <c r="O497" i="1"/>
  <c r="O494" i="1"/>
  <c r="O493" i="1"/>
  <c r="O492" i="1"/>
  <c r="O579" i="1"/>
  <c r="O582" i="1"/>
  <c r="O383" i="1"/>
  <c r="O386" i="1"/>
  <c r="O581" i="1"/>
  <c r="O578" i="1"/>
  <c r="O385" i="1"/>
  <c r="O382" i="1"/>
  <c r="O577" i="1"/>
  <c r="O576" i="1"/>
  <c r="O381" i="1"/>
  <c r="O380" i="1"/>
  <c r="O467" i="1"/>
  <c r="O470" i="1"/>
  <c r="O469" i="1"/>
  <c r="O466" i="1"/>
  <c r="O465" i="1"/>
  <c r="O464" i="1"/>
  <c r="O355" i="1"/>
  <c r="O358" i="1"/>
  <c r="O357" i="1"/>
  <c r="O354" i="1"/>
  <c r="O353" i="1"/>
  <c r="O352" i="1"/>
  <c r="O617" i="1"/>
  <c r="O616" i="1"/>
  <c r="O527" i="1"/>
  <c r="O613" i="1"/>
  <c r="O614" i="1"/>
  <c r="O612" i="1"/>
  <c r="O505" i="1"/>
  <c r="O504" i="1"/>
  <c r="O555" i="1"/>
  <c r="O501" i="1"/>
  <c r="O502" i="1"/>
  <c r="O500" i="1"/>
  <c r="O589" i="1"/>
  <c r="O588" i="1"/>
  <c r="O583" i="1"/>
  <c r="O393" i="1"/>
  <c r="O392" i="1"/>
  <c r="O611" i="1"/>
  <c r="O585" i="1"/>
  <c r="O586" i="1"/>
  <c r="O389" i="1"/>
  <c r="O390" i="1"/>
  <c r="O584" i="1"/>
  <c r="O388" i="1"/>
  <c r="O477" i="1"/>
  <c r="O476" i="1"/>
  <c r="O639" i="1"/>
  <c r="O473" i="1"/>
  <c r="O474" i="1"/>
  <c r="O472" i="1"/>
  <c r="O365" i="1"/>
  <c r="O364" i="1"/>
  <c r="O667" i="1"/>
  <c r="O361" i="1"/>
  <c r="O362" i="1"/>
  <c r="O360" i="1"/>
  <c r="R650" i="1"/>
  <c r="Q650" i="1"/>
  <c r="P650" i="1"/>
  <c r="O650" i="1"/>
  <c r="M202" i="1"/>
  <c r="M314" i="1"/>
  <c r="M538" i="1"/>
  <c r="M90" i="1"/>
  <c r="M426" i="1"/>
  <c r="M622" i="1"/>
  <c r="M286" i="1"/>
  <c r="M174" i="1"/>
  <c r="M62" i="1"/>
  <c r="M510" i="1"/>
  <c r="M398" i="1"/>
  <c r="M657" i="1"/>
  <c r="M209" i="1"/>
  <c r="M321" i="1"/>
  <c r="M545" i="1"/>
  <c r="M97" i="1"/>
  <c r="M433" i="1"/>
  <c r="M629" i="1"/>
  <c r="M181" i="1"/>
  <c r="M293" i="1"/>
  <c r="M517" i="1"/>
  <c r="M69" i="1"/>
  <c r="M405" i="1"/>
  <c r="M146" i="1"/>
  <c r="M258" i="1"/>
  <c r="M34" i="1"/>
  <c r="M118" i="1"/>
  <c r="M230" i="1"/>
  <c r="M6" i="1"/>
  <c r="M594" i="1"/>
  <c r="M482" i="1"/>
  <c r="M370" i="1"/>
  <c r="M566" i="1"/>
  <c r="M454" i="1"/>
  <c r="M342" i="1"/>
  <c r="M153" i="1"/>
  <c r="M265" i="1"/>
  <c r="M41" i="1"/>
  <c r="M237" i="1"/>
  <c r="M125" i="1"/>
  <c r="M13" i="1"/>
  <c r="M601" i="1"/>
  <c r="M489" i="1"/>
  <c r="M377" i="1"/>
  <c r="M573" i="1"/>
  <c r="M461" i="1"/>
  <c r="M349" i="1"/>
  <c r="M664" i="1"/>
  <c r="M216" i="1"/>
  <c r="M328" i="1"/>
  <c r="M552" i="1"/>
  <c r="M104" i="1"/>
  <c r="M440" i="1"/>
  <c r="M636" i="1"/>
  <c r="M300" i="1"/>
  <c r="M188" i="1"/>
  <c r="M76" i="1"/>
  <c r="M524" i="1"/>
  <c r="M412" i="1"/>
  <c r="M651" i="1"/>
  <c r="M649" i="1"/>
  <c r="M648" i="1"/>
  <c r="M539" i="1"/>
  <c r="M537" i="1"/>
  <c r="M536" i="1"/>
  <c r="M647" i="1"/>
  <c r="M623" i="1"/>
  <c r="M646" i="1"/>
  <c r="M621" i="1"/>
  <c r="M427" i="1"/>
  <c r="M620" i="1"/>
  <c r="M425" i="1"/>
  <c r="M424" i="1"/>
  <c r="M535" i="1"/>
  <c r="M511" i="1"/>
  <c r="M534" i="1"/>
  <c r="M509" i="1"/>
  <c r="M508" i="1"/>
  <c r="M619" i="1"/>
  <c r="M423" i="1"/>
  <c r="M618" i="1"/>
  <c r="M652" i="1"/>
  <c r="M399" i="1"/>
  <c r="M204" i="1"/>
  <c r="M316" i="1"/>
  <c r="M422" i="1"/>
  <c r="M397" i="1"/>
  <c r="M396" i="1"/>
  <c r="M507" i="1"/>
  <c r="M92" i="1"/>
  <c r="M506" i="1"/>
  <c r="M198" i="1"/>
  <c r="M310" i="1"/>
  <c r="M540" i="1"/>
  <c r="M86" i="1"/>
  <c r="M395" i="1"/>
  <c r="M313" i="1"/>
  <c r="M201" i="1"/>
  <c r="M176" i="1"/>
  <c r="M288" i="1"/>
  <c r="M624" i="1"/>
  <c r="M394" i="1"/>
  <c r="M428" i="1"/>
  <c r="M200" i="1"/>
  <c r="M312" i="1"/>
  <c r="M203" i="1"/>
  <c r="M315" i="1"/>
  <c r="M199" i="1"/>
  <c r="M311" i="1"/>
  <c r="M89" i="1"/>
  <c r="M64" i="1"/>
  <c r="M170" i="1"/>
  <c r="M282" i="1"/>
  <c r="M512" i="1"/>
  <c r="M88" i="1"/>
  <c r="M91" i="1"/>
  <c r="M87" i="1"/>
  <c r="M58" i="1"/>
  <c r="M173" i="1"/>
  <c r="M285" i="1"/>
  <c r="M400" i="1"/>
  <c r="M172" i="1"/>
  <c r="M284" i="1"/>
  <c r="M175" i="1"/>
  <c r="M287" i="1"/>
  <c r="M171" i="1"/>
  <c r="M283" i="1"/>
  <c r="M61" i="1"/>
  <c r="M60" i="1"/>
  <c r="M63" i="1"/>
  <c r="M59" i="1"/>
  <c r="M653" i="1"/>
  <c r="M654" i="1"/>
  <c r="M659" i="1"/>
  <c r="M655" i="1"/>
  <c r="M656" i="1"/>
  <c r="M541" i="1"/>
  <c r="M658" i="1"/>
  <c r="M206" i="1"/>
  <c r="M318" i="1"/>
  <c r="M211" i="1"/>
  <c r="M323" i="1"/>
  <c r="M205" i="1"/>
  <c r="M542" i="1"/>
  <c r="M317" i="1"/>
  <c r="M547" i="1"/>
  <c r="M543" i="1"/>
  <c r="M207" i="1"/>
  <c r="M319" i="1"/>
  <c r="M208" i="1"/>
  <c r="M320" i="1"/>
  <c r="M210" i="1"/>
  <c r="M322" i="1"/>
  <c r="M544" i="1"/>
  <c r="M94" i="1"/>
  <c r="M625" i="1"/>
  <c r="M99" i="1"/>
  <c r="M429" i="1"/>
  <c r="M93" i="1"/>
  <c r="M546" i="1"/>
  <c r="M626" i="1"/>
  <c r="M631" i="1"/>
  <c r="M95" i="1"/>
  <c r="M430" i="1"/>
  <c r="M96" i="1"/>
  <c r="M435" i="1"/>
  <c r="M98" i="1"/>
  <c r="M627" i="1"/>
  <c r="M431" i="1"/>
  <c r="M628" i="1"/>
  <c r="M432" i="1"/>
  <c r="M513" i="1"/>
  <c r="M178" i="1"/>
  <c r="M290" i="1"/>
  <c r="M630" i="1"/>
  <c r="M183" i="1"/>
  <c r="M295" i="1"/>
  <c r="M434" i="1"/>
  <c r="M177" i="1"/>
  <c r="M289" i="1"/>
  <c r="M514" i="1"/>
  <c r="M519" i="1"/>
  <c r="M179" i="1"/>
  <c r="M291" i="1"/>
  <c r="M515" i="1"/>
  <c r="M180" i="1"/>
  <c r="M292" i="1"/>
  <c r="M182" i="1"/>
  <c r="M294" i="1"/>
  <c r="M516" i="1"/>
  <c r="M66" i="1"/>
  <c r="M71" i="1"/>
  <c r="M65" i="1"/>
  <c r="M401" i="1"/>
  <c r="M518" i="1"/>
  <c r="M67" i="1"/>
  <c r="M68" i="1"/>
  <c r="M70" i="1"/>
  <c r="M402" i="1"/>
  <c r="M407" i="1"/>
  <c r="M403" i="1"/>
  <c r="M404" i="1"/>
  <c r="M406" i="1"/>
  <c r="M671" i="1"/>
  <c r="M335" i="1"/>
  <c r="M223" i="1"/>
  <c r="M559" i="1"/>
  <c r="M111" i="1"/>
  <c r="M447" i="1"/>
  <c r="M643" i="1"/>
  <c r="M195" i="1"/>
  <c r="M307" i="1"/>
  <c r="M83" i="1"/>
  <c r="M531" i="1"/>
  <c r="M419" i="1"/>
  <c r="M663" i="1"/>
  <c r="M666" i="1"/>
  <c r="M665" i="1"/>
  <c r="M662" i="1"/>
  <c r="M661" i="1"/>
  <c r="M660" i="1"/>
  <c r="M212" i="1"/>
  <c r="M324" i="1"/>
  <c r="M213" i="1"/>
  <c r="M325" i="1"/>
  <c r="M215" i="1"/>
  <c r="M327" i="1"/>
  <c r="M218" i="1"/>
  <c r="M214" i="1"/>
  <c r="M330" i="1"/>
  <c r="M217" i="1"/>
  <c r="M326" i="1"/>
  <c r="M329" i="1"/>
  <c r="M100" i="1"/>
  <c r="M101" i="1"/>
  <c r="M103" i="1"/>
  <c r="M551" i="1"/>
  <c r="M554" i="1"/>
  <c r="M106" i="1"/>
  <c r="M102" i="1"/>
  <c r="M105" i="1"/>
  <c r="M553" i="1"/>
  <c r="M550" i="1"/>
  <c r="M549" i="1"/>
  <c r="M548" i="1"/>
  <c r="M635" i="1"/>
  <c r="M638" i="1"/>
  <c r="M637" i="1"/>
  <c r="M634" i="1"/>
  <c r="M184" i="1"/>
  <c r="M296" i="1"/>
  <c r="M633" i="1"/>
  <c r="M185" i="1"/>
  <c r="M297" i="1"/>
  <c r="M632" i="1"/>
  <c r="M187" i="1"/>
  <c r="M299" i="1"/>
  <c r="M439" i="1"/>
  <c r="M442" i="1"/>
  <c r="M190" i="1"/>
  <c r="M186" i="1"/>
  <c r="M189" i="1"/>
  <c r="M302" i="1"/>
  <c r="M298" i="1"/>
  <c r="M441" i="1"/>
  <c r="M301" i="1"/>
  <c r="M438" i="1"/>
  <c r="M437" i="1"/>
  <c r="M436" i="1"/>
  <c r="M72" i="1"/>
  <c r="M73" i="1"/>
  <c r="M75" i="1"/>
  <c r="M78" i="1"/>
  <c r="M74" i="1"/>
  <c r="M77" i="1"/>
  <c r="M523" i="1"/>
  <c r="M526" i="1"/>
  <c r="M525" i="1"/>
  <c r="M522" i="1"/>
  <c r="M521" i="1"/>
  <c r="M520" i="1"/>
  <c r="M411" i="1"/>
  <c r="M414" i="1"/>
  <c r="M673" i="1"/>
  <c r="M413" i="1"/>
  <c r="M672" i="1"/>
  <c r="M410" i="1"/>
  <c r="M2" i="1"/>
  <c r="M409" i="1"/>
  <c r="M408" i="1"/>
  <c r="M669" i="1"/>
  <c r="M670" i="1"/>
  <c r="M668" i="1"/>
  <c r="M221" i="1"/>
  <c r="M333" i="1"/>
  <c r="M3" i="1"/>
  <c r="M79" i="1"/>
  <c r="M220" i="1"/>
  <c r="M332" i="1"/>
  <c r="M225" i="1"/>
  <c r="M224" i="1"/>
  <c r="M337" i="1"/>
  <c r="M336" i="1"/>
  <c r="M222" i="1"/>
  <c r="M334" i="1"/>
  <c r="M109" i="1"/>
  <c r="M561" i="1"/>
  <c r="M560" i="1"/>
  <c r="M107" i="1"/>
  <c r="M135" i="1"/>
  <c r="M557" i="1"/>
  <c r="M558" i="1"/>
  <c r="M108" i="1"/>
  <c r="M556" i="1"/>
  <c r="M113" i="1"/>
  <c r="M112" i="1"/>
  <c r="M110" i="1"/>
  <c r="M645" i="1"/>
  <c r="M644" i="1"/>
  <c r="M163" i="1"/>
  <c r="M641" i="1"/>
  <c r="M642" i="1"/>
  <c r="M193" i="1"/>
  <c r="M305" i="1"/>
  <c r="M449" i="1"/>
  <c r="M640" i="1"/>
  <c r="M448" i="1"/>
  <c r="M191" i="1"/>
  <c r="M445" i="1"/>
  <c r="M219" i="1"/>
  <c r="M247" i="1"/>
  <c r="M446" i="1"/>
  <c r="M192" i="1"/>
  <c r="M304" i="1"/>
  <c r="M444" i="1"/>
  <c r="M197" i="1"/>
  <c r="M196" i="1"/>
  <c r="M309" i="1"/>
  <c r="M308" i="1"/>
  <c r="M194" i="1"/>
  <c r="M306" i="1"/>
  <c r="M81" i="1"/>
  <c r="M275" i="1"/>
  <c r="M533" i="1"/>
  <c r="M80" i="1"/>
  <c r="M532" i="1"/>
  <c r="M303" i="1"/>
  <c r="M529" i="1"/>
  <c r="M530" i="1"/>
  <c r="M85" i="1"/>
  <c r="M84" i="1"/>
  <c r="M528" i="1"/>
  <c r="M82" i="1"/>
  <c r="M421" i="1"/>
  <c r="M420" i="1"/>
  <c r="M331" i="1"/>
  <c r="M417" i="1"/>
  <c r="M418" i="1"/>
  <c r="M416" i="1"/>
  <c r="M160" i="1"/>
  <c r="M272" i="1"/>
  <c r="M48" i="1"/>
  <c r="M132" i="1"/>
  <c r="M244" i="1"/>
  <c r="M20" i="1"/>
  <c r="M608" i="1"/>
  <c r="M496" i="1"/>
  <c r="M384" i="1"/>
  <c r="M580" i="1"/>
  <c r="M468" i="1"/>
  <c r="M356" i="1"/>
  <c r="M260" i="1"/>
  <c r="M148" i="1"/>
  <c r="M4" i="1"/>
  <c r="M120" i="1"/>
  <c r="M232" i="1"/>
  <c r="M5" i="1"/>
  <c r="M142" i="1"/>
  <c r="M254" i="1"/>
  <c r="M7" i="1"/>
  <c r="M114" i="1"/>
  <c r="M226" i="1"/>
  <c r="M8" i="1"/>
  <c r="M145" i="1"/>
  <c r="M257" i="1"/>
  <c r="M9" i="1"/>
  <c r="M144" i="1"/>
  <c r="M256" i="1"/>
  <c r="M117" i="1"/>
  <c r="M229" i="1"/>
  <c r="M147" i="1"/>
  <c r="M259" i="1"/>
  <c r="M143" i="1"/>
  <c r="M255" i="1"/>
  <c r="M10" i="1"/>
  <c r="M11" i="1"/>
  <c r="M12" i="1"/>
  <c r="M14" i="1"/>
  <c r="M116" i="1"/>
  <c r="M228" i="1"/>
  <c r="M231" i="1"/>
  <c r="M119" i="1"/>
  <c r="M115" i="1"/>
  <c r="M227" i="1"/>
  <c r="M15" i="1"/>
  <c r="M16" i="1"/>
  <c r="M17" i="1"/>
  <c r="M150" i="1"/>
  <c r="M262" i="1"/>
  <c r="M155" i="1"/>
  <c r="M267" i="1"/>
  <c r="M18" i="1"/>
  <c r="M149" i="1"/>
  <c r="M261" i="1"/>
  <c r="M19" i="1"/>
  <c r="M21" i="1"/>
  <c r="M122" i="1"/>
  <c r="M234" i="1"/>
  <c r="M151" i="1"/>
  <c r="M263" i="1"/>
  <c r="M152" i="1"/>
  <c r="M264" i="1"/>
  <c r="M154" i="1"/>
  <c r="M266" i="1"/>
  <c r="M127" i="1"/>
  <c r="M239" i="1"/>
  <c r="M22" i="1"/>
  <c r="M121" i="1"/>
  <c r="M233" i="1"/>
  <c r="M23" i="1"/>
  <c r="M24" i="1"/>
  <c r="M25" i="1"/>
  <c r="M26" i="1"/>
  <c r="M28" i="1"/>
  <c r="M123" i="1"/>
  <c r="M235" i="1"/>
  <c r="M124" i="1"/>
  <c r="M236" i="1"/>
  <c r="M126" i="1"/>
  <c r="M238" i="1"/>
  <c r="M29" i="1"/>
  <c r="M30" i="1"/>
  <c r="M31" i="1"/>
  <c r="M167" i="1"/>
  <c r="M279" i="1"/>
  <c r="M55" i="1"/>
  <c r="M139" i="1"/>
  <c r="M251" i="1"/>
  <c r="M27" i="1"/>
  <c r="M595" i="1"/>
  <c r="M593" i="1"/>
  <c r="M592" i="1"/>
  <c r="M483" i="1"/>
  <c r="M481" i="1"/>
  <c r="M480" i="1"/>
  <c r="M567" i="1"/>
  <c r="M371" i="1"/>
  <c r="M565" i="1"/>
  <c r="M369" i="1"/>
  <c r="M564" i="1"/>
  <c r="M368" i="1"/>
  <c r="M455" i="1"/>
  <c r="M453" i="1"/>
  <c r="M452" i="1"/>
  <c r="M343" i="1"/>
  <c r="M341" i="1"/>
  <c r="M340" i="1"/>
  <c r="M591" i="1"/>
  <c r="M479" i="1"/>
  <c r="M590" i="1"/>
  <c r="M563" i="1"/>
  <c r="M367" i="1"/>
  <c r="M478" i="1"/>
  <c r="M451" i="1"/>
  <c r="M562" i="1"/>
  <c r="M366" i="1"/>
  <c r="M339" i="1"/>
  <c r="M450" i="1"/>
  <c r="M338" i="1"/>
  <c r="M596" i="1"/>
  <c r="M484" i="1"/>
  <c r="M568" i="1"/>
  <c r="M372" i="1"/>
  <c r="M456" i="1"/>
  <c r="M344" i="1"/>
  <c r="M156" i="1"/>
  <c r="M268" i="1"/>
  <c r="M157" i="1"/>
  <c r="M269" i="1"/>
  <c r="M159" i="1"/>
  <c r="M271" i="1"/>
  <c r="M162" i="1"/>
  <c r="M274" i="1"/>
  <c r="M161" i="1"/>
  <c r="M158" i="1"/>
  <c r="M270" i="1"/>
  <c r="M273" i="1"/>
  <c r="M32" i="1"/>
  <c r="M33" i="1"/>
  <c r="M35" i="1"/>
  <c r="M36" i="1"/>
  <c r="M37" i="1"/>
  <c r="M38" i="1"/>
  <c r="M128" i="1"/>
  <c r="M240" i="1"/>
  <c r="M129" i="1"/>
  <c r="M241" i="1"/>
  <c r="M131" i="1"/>
  <c r="M243" i="1"/>
  <c r="M134" i="1"/>
  <c r="M246" i="1"/>
  <c r="M133" i="1"/>
  <c r="M130" i="1"/>
  <c r="M245" i="1"/>
  <c r="M242" i="1"/>
  <c r="M39" i="1"/>
  <c r="M40" i="1"/>
  <c r="M42" i="1"/>
  <c r="M43" i="1"/>
  <c r="M44" i="1"/>
  <c r="M45" i="1"/>
  <c r="M165" i="1"/>
  <c r="M277" i="1"/>
  <c r="M597" i="1"/>
  <c r="M359" i="1"/>
  <c r="M387" i="1"/>
  <c r="M485" i="1"/>
  <c r="M569" i="1"/>
  <c r="M164" i="1"/>
  <c r="M276" i="1"/>
  <c r="M373" i="1"/>
  <c r="M598" i="1"/>
  <c r="M603" i="1"/>
  <c r="M46" i="1"/>
  <c r="M457" i="1"/>
  <c r="M599" i="1"/>
  <c r="M486" i="1"/>
  <c r="M491" i="1"/>
  <c r="M600" i="1"/>
  <c r="M345" i="1"/>
  <c r="M487" i="1"/>
  <c r="M570" i="1"/>
  <c r="M374" i="1"/>
  <c r="M575" i="1"/>
  <c r="M379" i="1"/>
  <c r="M169" i="1"/>
  <c r="M281" i="1"/>
  <c r="M488" i="1"/>
  <c r="M168" i="1"/>
  <c r="M280" i="1"/>
  <c r="M571" i="1"/>
  <c r="M415" i="1"/>
  <c r="M375" i="1"/>
  <c r="M458" i="1"/>
  <c r="M463" i="1"/>
  <c r="M572" i="1"/>
  <c r="M376" i="1"/>
  <c r="M602" i="1"/>
  <c r="M459" i="1"/>
  <c r="M47" i="1"/>
  <c r="M346" i="1"/>
  <c r="M351" i="1"/>
  <c r="M460" i="1"/>
  <c r="M490" i="1"/>
  <c r="M347" i="1"/>
  <c r="M348" i="1"/>
  <c r="M574" i="1"/>
  <c r="M166" i="1"/>
  <c r="M278" i="1"/>
  <c r="M378" i="1"/>
  <c r="M137" i="1"/>
  <c r="M249" i="1"/>
  <c r="M462" i="1"/>
  <c r="M49" i="1"/>
  <c r="M50" i="1"/>
  <c r="M350" i="1"/>
  <c r="M443" i="1"/>
  <c r="M471" i="1"/>
  <c r="M136" i="1"/>
  <c r="M248" i="1"/>
  <c r="M51" i="1"/>
  <c r="M52" i="1"/>
  <c r="M141" i="1"/>
  <c r="M253" i="1"/>
  <c r="M140" i="1"/>
  <c r="M252" i="1"/>
  <c r="M499" i="1"/>
  <c r="M53" i="1"/>
  <c r="M138" i="1"/>
  <c r="M250" i="1"/>
  <c r="M54" i="1"/>
  <c r="M56" i="1"/>
  <c r="M57" i="1"/>
  <c r="M615" i="1"/>
  <c r="M503" i="1"/>
  <c r="M391" i="1"/>
  <c r="M587" i="1"/>
  <c r="M475" i="1"/>
  <c r="M363" i="1"/>
  <c r="M607" i="1"/>
  <c r="M610" i="1"/>
  <c r="M609" i="1"/>
  <c r="M606" i="1"/>
  <c r="M605" i="1"/>
  <c r="M604" i="1"/>
  <c r="M495" i="1"/>
  <c r="M498" i="1"/>
  <c r="M497" i="1"/>
  <c r="M494" i="1"/>
  <c r="M493" i="1"/>
  <c r="M492" i="1"/>
  <c r="M579" i="1"/>
  <c r="M582" i="1"/>
  <c r="M383" i="1"/>
  <c r="M386" i="1"/>
  <c r="M581" i="1"/>
  <c r="M578" i="1"/>
  <c r="M385" i="1"/>
  <c r="M382" i="1"/>
  <c r="M577" i="1"/>
  <c r="M576" i="1"/>
  <c r="M381" i="1"/>
  <c r="M380" i="1"/>
  <c r="M467" i="1"/>
  <c r="M470" i="1"/>
  <c r="M469" i="1"/>
  <c r="M466" i="1"/>
  <c r="M465" i="1"/>
  <c r="M464" i="1"/>
  <c r="M355" i="1"/>
  <c r="M358" i="1"/>
  <c r="M357" i="1"/>
  <c r="M354" i="1"/>
  <c r="M353" i="1"/>
  <c r="M352" i="1"/>
  <c r="M617" i="1"/>
  <c r="M616" i="1"/>
  <c r="M527" i="1"/>
  <c r="M613" i="1"/>
  <c r="M614" i="1"/>
  <c r="M612" i="1"/>
  <c r="M505" i="1"/>
  <c r="M504" i="1"/>
  <c r="M555" i="1"/>
  <c r="M501" i="1"/>
  <c r="M502" i="1"/>
  <c r="M500" i="1"/>
  <c r="M589" i="1"/>
  <c r="M588" i="1"/>
  <c r="M583" i="1"/>
  <c r="M393" i="1"/>
  <c r="M392" i="1"/>
  <c r="M611" i="1"/>
  <c r="M585" i="1"/>
  <c r="M586" i="1"/>
  <c r="M389" i="1"/>
  <c r="M390" i="1"/>
  <c r="M584" i="1"/>
  <c r="M388" i="1"/>
  <c r="M477" i="1"/>
  <c r="M476" i="1"/>
  <c r="M639" i="1"/>
  <c r="M473" i="1"/>
  <c r="M474" i="1"/>
  <c r="M472" i="1"/>
  <c r="M365" i="1"/>
  <c r="M364" i="1"/>
  <c r="M667" i="1"/>
  <c r="M361" i="1"/>
  <c r="M362" i="1"/>
  <c r="M360" i="1"/>
  <c r="L202" i="1"/>
  <c r="L314" i="1"/>
  <c r="L538" i="1"/>
  <c r="L90" i="1"/>
  <c r="L426" i="1"/>
  <c r="L622" i="1"/>
  <c r="L286" i="1"/>
  <c r="L174" i="1"/>
  <c r="L62" i="1"/>
  <c r="L510" i="1"/>
  <c r="L398" i="1"/>
  <c r="L657" i="1"/>
  <c r="L209" i="1"/>
  <c r="L321" i="1"/>
  <c r="L545" i="1"/>
  <c r="L97" i="1"/>
  <c r="L433" i="1"/>
  <c r="L629" i="1"/>
  <c r="L181" i="1"/>
  <c r="L293" i="1"/>
  <c r="L517" i="1"/>
  <c r="L69" i="1"/>
  <c r="L405" i="1"/>
  <c r="L146" i="1"/>
  <c r="L258" i="1"/>
  <c r="L34" i="1"/>
  <c r="L118" i="1"/>
  <c r="L230" i="1"/>
  <c r="L6" i="1"/>
  <c r="L594" i="1"/>
  <c r="L482" i="1"/>
  <c r="L370" i="1"/>
  <c r="L566" i="1"/>
  <c r="L454" i="1"/>
  <c r="L342" i="1"/>
  <c r="L153" i="1"/>
  <c r="L265" i="1"/>
  <c r="L41" i="1"/>
  <c r="L237" i="1"/>
  <c r="L125" i="1"/>
  <c r="L13" i="1"/>
  <c r="L601" i="1"/>
  <c r="L489" i="1"/>
  <c r="L377" i="1"/>
  <c r="L573" i="1"/>
  <c r="L461" i="1"/>
  <c r="L349" i="1"/>
  <c r="L664" i="1"/>
  <c r="L216" i="1"/>
  <c r="L328" i="1"/>
  <c r="L552" i="1"/>
  <c r="L104" i="1"/>
  <c r="L440" i="1"/>
  <c r="L636" i="1"/>
  <c r="L300" i="1"/>
  <c r="L188" i="1"/>
  <c r="L76" i="1"/>
  <c r="L524" i="1"/>
  <c r="L412" i="1"/>
  <c r="L651" i="1"/>
  <c r="L649" i="1"/>
  <c r="L648" i="1"/>
  <c r="L539" i="1"/>
  <c r="L537" i="1"/>
  <c r="L536" i="1"/>
  <c r="L647" i="1"/>
  <c r="L623" i="1"/>
  <c r="L646" i="1"/>
  <c r="L621" i="1"/>
  <c r="L427" i="1"/>
  <c r="L620" i="1"/>
  <c r="L425" i="1"/>
  <c r="L424" i="1"/>
  <c r="L535" i="1"/>
  <c r="L511" i="1"/>
  <c r="L534" i="1"/>
  <c r="L509" i="1"/>
  <c r="L508" i="1"/>
  <c r="L619" i="1"/>
  <c r="L423" i="1"/>
  <c r="L618" i="1"/>
  <c r="L652" i="1"/>
  <c r="L399" i="1"/>
  <c r="L204" i="1"/>
  <c r="L316" i="1"/>
  <c r="L422" i="1"/>
  <c r="L397" i="1"/>
  <c r="L396" i="1"/>
  <c r="L507" i="1"/>
  <c r="L92" i="1"/>
  <c r="L506" i="1"/>
  <c r="L198" i="1"/>
  <c r="L310" i="1"/>
  <c r="L540" i="1"/>
  <c r="L86" i="1"/>
  <c r="L395" i="1"/>
  <c r="L313" i="1"/>
  <c r="L201" i="1"/>
  <c r="L176" i="1"/>
  <c r="L288" i="1"/>
  <c r="L624" i="1"/>
  <c r="L394" i="1"/>
  <c r="L428" i="1"/>
  <c r="L200" i="1"/>
  <c r="L312" i="1"/>
  <c r="L203" i="1"/>
  <c r="L315" i="1"/>
  <c r="L199" i="1"/>
  <c r="L311" i="1"/>
  <c r="L89" i="1"/>
  <c r="L64" i="1"/>
  <c r="L170" i="1"/>
  <c r="L282" i="1"/>
  <c r="L512" i="1"/>
  <c r="L88" i="1"/>
  <c r="L91" i="1"/>
  <c r="L87" i="1"/>
  <c r="L58" i="1"/>
  <c r="L173" i="1"/>
  <c r="L285" i="1"/>
  <c r="L400" i="1"/>
  <c r="L172" i="1"/>
  <c r="L284" i="1"/>
  <c r="L175" i="1"/>
  <c r="L287" i="1"/>
  <c r="L171" i="1"/>
  <c r="L283" i="1"/>
  <c r="L61" i="1"/>
  <c r="L60" i="1"/>
  <c r="L63" i="1"/>
  <c r="L59" i="1"/>
  <c r="L653" i="1"/>
  <c r="L654" i="1"/>
  <c r="L659" i="1"/>
  <c r="L655" i="1"/>
  <c r="L656" i="1"/>
  <c r="L541" i="1"/>
  <c r="L658" i="1"/>
  <c r="L206" i="1"/>
  <c r="L318" i="1"/>
  <c r="L211" i="1"/>
  <c r="L323" i="1"/>
  <c r="L205" i="1"/>
  <c r="L542" i="1"/>
  <c r="L317" i="1"/>
  <c r="L547" i="1"/>
  <c r="L543" i="1"/>
  <c r="L207" i="1"/>
  <c r="L319" i="1"/>
  <c r="L208" i="1"/>
  <c r="L320" i="1"/>
  <c r="L210" i="1"/>
  <c r="L322" i="1"/>
  <c r="L544" i="1"/>
  <c r="L94" i="1"/>
  <c r="L625" i="1"/>
  <c r="L99" i="1"/>
  <c r="L429" i="1"/>
  <c r="L93" i="1"/>
  <c r="L546" i="1"/>
  <c r="L626" i="1"/>
  <c r="L631" i="1"/>
  <c r="L95" i="1"/>
  <c r="L430" i="1"/>
  <c r="L96" i="1"/>
  <c r="L435" i="1"/>
  <c r="L98" i="1"/>
  <c r="L627" i="1"/>
  <c r="L431" i="1"/>
  <c r="L628" i="1"/>
  <c r="L432" i="1"/>
  <c r="L513" i="1"/>
  <c r="L178" i="1"/>
  <c r="L290" i="1"/>
  <c r="L630" i="1"/>
  <c r="L183" i="1"/>
  <c r="L295" i="1"/>
  <c r="L434" i="1"/>
  <c r="L177" i="1"/>
  <c r="L289" i="1"/>
  <c r="L514" i="1"/>
  <c r="L519" i="1"/>
  <c r="L179" i="1"/>
  <c r="L291" i="1"/>
  <c r="L515" i="1"/>
  <c r="L180" i="1"/>
  <c r="L292" i="1"/>
  <c r="L182" i="1"/>
  <c r="L294" i="1"/>
  <c r="L516" i="1"/>
  <c r="L66" i="1"/>
  <c r="L71" i="1"/>
  <c r="L65" i="1"/>
  <c r="L401" i="1"/>
  <c r="L518" i="1"/>
  <c r="L67" i="1"/>
  <c r="L68" i="1"/>
  <c r="L70" i="1"/>
  <c r="L402" i="1"/>
  <c r="L407" i="1"/>
  <c r="L403" i="1"/>
  <c r="L404" i="1"/>
  <c r="L406" i="1"/>
  <c r="L671" i="1"/>
  <c r="L335" i="1"/>
  <c r="L223" i="1"/>
  <c r="L559" i="1"/>
  <c r="L111" i="1"/>
  <c r="L447" i="1"/>
  <c r="L643" i="1"/>
  <c r="L195" i="1"/>
  <c r="L307" i="1"/>
  <c r="L83" i="1"/>
  <c r="L531" i="1"/>
  <c r="L419" i="1"/>
  <c r="L663" i="1"/>
  <c r="L666" i="1"/>
  <c r="L665" i="1"/>
  <c r="L662" i="1"/>
  <c r="L661" i="1"/>
  <c r="L660" i="1"/>
  <c r="L212" i="1"/>
  <c r="L324" i="1"/>
  <c r="L213" i="1"/>
  <c r="L325" i="1"/>
  <c r="L215" i="1"/>
  <c r="L327" i="1"/>
  <c r="L218" i="1"/>
  <c r="L214" i="1"/>
  <c r="L330" i="1"/>
  <c r="L217" i="1"/>
  <c r="L326" i="1"/>
  <c r="L329" i="1"/>
  <c r="L100" i="1"/>
  <c r="L101" i="1"/>
  <c r="L103" i="1"/>
  <c r="L551" i="1"/>
  <c r="L554" i="1"/>
  <c r="L106" i="1"/>
  <c r="L102" i="1"/>
  <c r="L105" i="1"/>
  <c r="L553" i="1"/>
  <c r="L550" i="1"/>
  <c r="L549" i="1"/>
  <c r="L548" i="1"/>
  <c r="L635" i="1"/>
  <c r="L638" i="1"/>
  <c r="L637" i="1"/>
  <c r="L634" i="1"/>
  <c r="L184" i="1"/>
  <c r="L296" i="1"/>
  <c r="L633" i="1"/>
  <c r="L185" i="1"/>
  <c r="L297" i="1"/>
  <c r="L632" i="1"/>
  <c r="L187" i="1"/>
  <c r="L299" i="1"/>
  <c r="L439" i="1"/>
  <c r="L442" i="1"/>
  <c r="L190" i="1"/>
  <c r="L186" i="1"/>
  <c r="L189" i="1"/>
  <c r="L302" i="1"/>
  <c r="L298" i="1"/>
  <c r="L441" i="1"/>
  <c r="L301" i="1"/>
  <c r="L438" i="1"/>
  <c r="L437" i="1"/>
  <c r="L436" i="1"/>
  <c r="L72" i="1"/>
  <c r="L73" i="1"/>
  <c r="L75" i="1"/>
  <c r="L78" i="1"/>
  <c r="L74" i="1"/>
  <c r="L77" i="1"/>
  <c r="L523" i="1"/>
  <c r="L526" i="1"/>
  <c r="L525" i="1"/>
  <c r="L522" i="1"/>
  <c r="L521" i="1"/>
  <c r="L520" i="1"/>
  <c r="L411" i="1"/>
  <c r="L414" i="1"/>
  <c r="L673" i="1"/>
  <c r="L413" i="1"/>
  <c r="L672" i="1"/>
  <c r="L410" i="1"/>
  <c r="L2" i="1"/>
  <c r="L409" i="1"/>
  <c r="L408" i="1"/>
  <c r="L669" i="1"/>
  <c r="L670" i="1"/>
  <c r="L668" i="1"/>
  <c r="L221" i="1"/>
  <c r="L333" i="1"/>
  <c r="L3" i="1"/>
  <c r="L79" i="1"/>
  <c r="L220" i="1"/>
  <c r="L332" i="1"/>
  <c r="L225" i="1"/>
  <c r="L224" i="1"/>
  <c r="L337" i="1"/>
  <c r="L336" i="1"/>
  <c r="L222" i="1"/>
  <c r="L334" i="1"/>
  <c r="L109" i="1"/>
  <c r="L561" i="1"/>
  <c r="L560" i="1"/>
  <c r="L107" i="1"/>
  <c r="L135" i="1"/>
  <c r="L557" i="1"/>
  <c r="L558" i="1"/>
  <c r="L108" i="1"/>
  <c r="L556" i="1"/>
  <c r="L113" i="1"/>
  <c r="L112" i="1"/>
  <c r="L110" i="1"/>
  <c r="L645" i="1"/>
  <c r="L644" i="1"/>
  <c r="L163" i="1"/>
  <c r="L641" i="1"/>
  <c r="L642" i="1"/>
  <c r="L193" i="1"/>
  <c r="L305" i="1"/>
  <c r="L449" i="1"/>
  <c r="L640" i="1"/>
  <c r="L448" i="1"/>
  <c r="L191" i="1"/>
  <c r="L445" i="1"/>
  <c r="L219" i="1"/>
  <c r="L247" i="1"/>
  <c r="L446" i="1"/>
  <c r="L192" i="1"/>
  <c r="L304" i="1"/>
  <c r="L444" i="1"/>
  <c r="L197" i="1"/>
  <c r="L196" i="1"/>
  <c r="L309" i="1"/>
  <c r="L308" i="1"/>
  <c r="L194" i="1"/>
  <c r="L306" i="1"/>
  <c r="L81" i="1"/>
  <c r="L275" i="1"/>
  <c r="L533" i="1"/>
  <c r="L80" i="1"/>
  <c r="L532" i="1"/>
  <c r="L303" i="1"/>
  <c r="L529" i="1"/>
  <c r="L530" i="1"/>
  <c r="L85" i="1"/>
  <c r="L84" i="1"/>
  <c r="L528" i="1"/>
  <c r="L82" i="1"/>
  <c r="L421" i="1"/>
  <c r="L420" i="1"/>
  <c r="L331" i="1"/>
  <c r="L417" i="1"/>
  <c r="L418" i="1"/>
  <c r="L416" i="1"/>
  <c r="L160" i="1"/>
  <c r="L272" i="1"/>
  <c r="L48" i="1"/>
  <c r="L132" i="1"/>
  <c r="L244" i="1"/>
  <c r="L20" i="1"/>
  <c r="L608" i="1"/>
  <c r="L496" i="1"/>
  <c r="L384" i="1"/>
  <c r="L580" i="1"/>
  <c r="L468" i="1"/>
  <c r="L356" i="1"/>
  <c r="L260" i="1"/>
  <c r="L148" i="1"/>
  <c r="L4" i="1"/>
  <c r="L120" i="1"/>
  <c r="L232" i="1"/>
  <c r="L5" i="1"/>
  <c r="L142" i="1"/>
  <c r="L254" i="1"/>
  <c r="L7" i="1"/>
  <c r="L114" i="1"/>
  <c r="L226" i="1"/>
  <c r="L8" i="1"/>
  <c r="L145" i="1"/>
  <c r="L257" i="1"/>
  <c r="L9" i="1"/>
  <c r="L144" i="1"/>
  <c r="L256" i="1"/>
  <c r="L117" i="1"/>
  <c r="L229" i="1"/>
  <c r="L147" i="1"/>
  <c r="L259" i="1"/>
  <c r="L143" i="1"/>
  <c r="L255" i="1"/>
  <c r="L10" i="1"/>
  <c r="L11" i="1"/>
  <c r="L12" i="1"/>
  <c r="L14" i="1"/>
  <c r="L116" i="1"/>
  <c r="L228" i="1"/>
  <c r="L231" i="1"/>
  <c r="L119" i="1"/>
  <c r="L115" i="1"/>
  <c r="L227" i="1"/>
  <c r="L15" i="1"/>
  <c r="L16" i="1"/>
  <c r="L17" i="1"/>
  <c r="L150" i="1"/>
  <c r="L262" i="1"/>
  <c r="L155" i="1"/>
  <c r="L267" i="1"/>
  <c r="L18" i="1"/>
  <c r="L149" i="1"/>
  <c r="L261" i="1"/>
  <c r="L19" i="1"/>
  <c r="L21" i="1"/>
  <c r="L122" i="1"/>
  <c r="L234" i="1"/>
  <c r="L151" i="1"/>
  <c r="L263" i="1"/>
  <c r="L152" i="1"/>
  <c r="L264" i="1"/>
  <c r="L154" i="1"/>
  <c r="L266" i="1"/>
  <c r="L127" i="1"/>
  <c r="L239" i="1"/>
  <c r="L22" i="1"/>
  <c r="L121" i="1"/>
  <c r="L233" i="1"/>
  <c r="L23" i="1"/>
  <c r="L24" i="1"/>
  <c r="L25" i="1"/>
  <c r="L26" i="1"/>
  <c r="L28" i="1"/>
  <c r="L123" i="1"/>
  <c r="L235" i="1"/>
  <c r="L124" i="1"/>
  <c r="L236" i="1"/>
  <c r="L126" i="1"/>
  <c r="L238" i="1"/>
  <c r="L29" i="1"/>
  <c r="L30" i="1"/>
  <c r="L31" i="1"/>
  <c r="L167" i="1"/>
  <c r="L279" i="1"/>
  <c r="L55" i="1"/>
  <c r="L139" i="1"/>
  <c r="L251" i="1"/>
  <c r="L27" i="1"/>
  <c r="L595" i="1"/>
  <c r="L593" i="1"/>
  <c r="L592" i="1"/>
  <c r="L483" i="1"/>
  <c r="L481" i="1"/>
  <c r="L480" i="1"/>
  <c r="L567" i="1"/>
  <c r="L371" i="1"/>
  <c r="L565" i="1"/>
  <c r="L369" i="1"/>
  <c r="L564" i="1"/>
  <c r="L368" i="1"/>
  <c r="L455" i="1"/>
  <c r="L453" i="1"/>
  <c r="L452" i="1"/>
  <c r="L343" i="1"/>
  <c r="L341" i="1"/>
  <c r="L340" i="1"/>
  <c r="L591" i="1"/>
  <c r="L479" i="1"/>
  <c r="L590" i="1"/>
  <c r="L563" i="1"/>
  <c r="L367" i="1"/>
  <c r="L478" i="1"/>
  <c r="L451" i="1"/>
  <c r="L562" i="1"/>
  <c r="L366" i="1"/>
  <c r="L339" i="1"/>
  <c r="L450" i="1"/>
  <c r="L338" i="1"/>
  <c r="L596" i="1"/>
  <c r="L484" i="1"/>
  <c r="L568" i="1"/>
  <c r="L372" i="1"/>
  <c r="L456" i="1"/>
  <c r="L344" i="1"/>
  <c r="L156" i="1"/>
  <c r="L268" i="1"/>
  <c r="L157" i="1"/>
  <c r="L269" i="1"/>
  <c r="L159" i="1"/>
  <c r="L271" i="1"/>
  <c r="L162" i="1"/>
  <c r="L274" i="1"/>
  <c r="L161" i="1"/>
  <c r="L158" i="1"/>
  <c r="L270" i="1"/>
  <c r="L273" i="1"/>
  <c r="L32" i="1"/>
  <c r="L33" i="1"/>
  <c r="L35" i="1"/>
  <c r="L36" i="1"/>
  <c r="L37" i="1"/>
  <c r="L38" i="1"/>
  <c r="L128" i="1"/>
  <c r="L240" i="1"/>
  <c r="L129" i="1"/>
  <c r="L241" i="1"/>
  <c r="L131" i="1"/>
  <c r="L243" i="1"/>
  <c r="L134" i="1"/>
  <c r="L246" i="1"/>
  <c r="L133" i="1"/>
  <c r="L130" i="1"/>
  <c r="L245" i="1"/>
  <c r="L242" i="1"/>
  <c r="L39" i="1"/>
  <c r="L40" i="1"/>
  <c r="L42" i="1"/>
  <c r="L43" i="1"/>
  <c r="L44" i="1"/>
  <c r="L45" i="1"/>
  <c r="L165" i="1"/>
  <c r="L277" i="1"/>
  <c r="L597" i="1"/>
  <c r="L359" i="1"/>
  <c r="L387" i="1"/>
  <c r="L485" i="1"/>
  <c r="L569" i="1"/>
  <c r="L164" i="1"/>
  <c r="L276" i="1"/>
  <c r="L373" i="1"/>
  <c r="L598" i="1"/>
  <c r="L603" i="1"/>
  <c r="L46" i="1"/>
  <c r="L457" i="1"/>
  <c r="L599" i="1"/>
  <c r="L486" i="1"/>
  <c r="L491" i="1"/>
  <c r="L600" i="1"/>
  <c r="L345" i="1"/>
  <c r="L487" i="1"/>
  <c r="L570" i="1"/>
  <c r="L374" i="1"/>
  <c r="L575" i="1"/>
  <c r="L379" i="1"/>
  <c r="L169" i="1"/>
  <c r="L281" i="1"/>
  <c r="L488" i="1"/>
  <c r="L168" i="1"/>
  <c r="L280" i="1"/>
  <c r="L571" i="1"/>
  <c r="L415" i="1"/>
  <c r="L375" i="1"/>
  <c r="L458" i="1"/>
  <c r="L463" i="1"/>
  <c r="L572" i="1"/>
  <c r="L376" i="1"/>
  <c r="L602" i="1"/>
  <c r="L459" i="1"/>
  <c r="L47" i="1"/>
  <c r="L346" i="1"/>
  <c r="L351" i="1"/>
  <c r="L460" i="1"/>
  <c r="L490" i="1"/>
  <c r="L347" i="1"/>
  <c r="L348" i="1"/>
  <c r="L574" i="1"/>
  <c r="L166" i="1"/>
  <c r="L278" i="1"/>
  <c r="L378" i="1"/>
  <c r="L137" i="1"/>
  <c r="L249" i="1"/>
  <c r="L462" i="1"/>
  <c r="L49" i="1"/>
  <c r="L50" i="1"/>
  <c r="L350" i="1"/>
  <c r="L443" i="1"/>
  <c r="L471" i="1"/>
  <c r="L136" i="1"/>
  <c r="L248" i="1"/>
  <c r="L51" i="1"/>
  <c r="L52" i="1"/>
  <c r="L141" i="1"/>
  <c r="L253" i="1"/>
  <c r="L140" i="1"/>
  <c r="L252" i="1"/>
  <c r="L499" i="1"/>
  <c r="L53" i="1"/>
  <c r="L138" i="1"/>
  <c r="L250" i="1"/>
  <c r="L54" i="1"/>
  <c r="L56" i="1"/>
  <c r="L57" i="1"/>
  <c r="L615" i="1"/>
  <c r="L503" i="1"/>
  <c r="L391" i="1"/>
  <c r="L587" i="1"/>
  <c r="L475" i="1"/>
  <c r="L363" i="1"/>
  <c r="L607" i="1"/>
  <c r="L610" i="1"/>
  <c r="L609" i="1"/>
  <c r="L606" i="1"/>
  <c r="L605" i="1"/>
  <c r="L604" i="1"/>
  <c r="L495" i="1"/>
  <c r="L498" i="1"/>
  <c r="L497" i="1"/>
  <c r="L494" i="1"/>
  <c r="L493" i="1"/>
  <c r="L492" i="1"/>
  <c r="L579" i="1"/>
  <c r="L582" i="1"/>
  <c r="L383" i="1"/>
  <c r="L386" i="1"/>
  <c r="L581" i="1"/>
  <c r="L578" i="1"/>
  <c r="L385" i="1"/>
  <c r="L382" i="1"/>
  <c r="L577" i="1"/>
  <c r="L576" i="1"/>
  <c r="L381" i="1"/>
  <c r="L380" i="1"/>
  <c r="L467" i="1"/>
  <c r="L470" i="1"/>
  <c r="L469" i="1"/>
  <c r="L466" i="1"/>
  <c r="L465" i="1"/>
  <c r="L464" i="1"/>
  <c r="L355" i="1"/>
  <c r="L358" i="1"/>
  <c r="L357" i="1"/>
  <c r="L354" i="1"/>
  <c r="L353" i="1"/>
  <c r="L352" i="1"/>
  <c r="L617" i="1"/>
  <c r="L616" i="1"/>
  <c r="L527" i="1"/>
  <c r="L613" i="1"/>
  <c r="L614" i="1"/>
  <c r="L612" i="1"/>
  <c r="L505" i="1"/>
  <c r="L504" i="1"/>
  <c r="L555" i="1"/>
  <c r="L501" i="1"/>
  <c r="L502" i="1"/>
  <c r="L500" i="1"/>
  <c r="L589" i="1"/>
  <c r="L588" i="1"/>
  <c r="L583" i="1"/>
  <c r="L393" i="1"/>
  <c r="L392" i="1"/>
  <c r="L611" i="1"/>
  <c r="L585" i="1"/>
  <c r="L586" i="1"/>
  <c r="L389" i="1"/>
  <c r="L390" i="1"/>
  <c r="L584" i="1"/>
  <c r="L388" i="1"/>
  <c r="L477" i="1"/>
  <c r="L476" i="1"/>
  <c r="L639" i="1"/>
  <c r="L473" i="1"/>
  <c r="L474" i="1"/>
  <c r="L472" i="1"/>
  <c r="L365" i="1"/>
  <c r="L364" i="1"/>
  <c r="L667" i="1"/>
  <c r="L361" i="1"/>
  <c r="L362" i="1"/>
  <c r="L360" i="1"/>
  <c r="K202" i="1"/>
  <c r="K314" i="1"/>
  <c r="K538" i="1"/>
  <c r="K90" i="1"/>
  <c r="K426" i="1"/>
  <c r="K622" i="1"/>
  <c r="K286" i="1"/>
  <c r="K174" i="1"/>
  <c r="K62" i="1"/>
  <c r="K510" i="1"/>
  <c r="K398" i="1"/>
  <c r="K657" i="1"/>
  <c r="K209" i="1"/>
  <c r="K321" i="1"/>
  <c r="K545" i="1"/>
  <c r="K97" i="1"/>
  <c r="K433" i="1"/>
  <c r="K629" i="1"/>
  <c r="K181" i="1"/>
  <c r="K293" i="1"/>
  <c r="K517" i="1"/>
  <c r="K69" i="1"/>
  <c r="K405" i="1"/>
  <c r="K146" i="1"/>
  <c r="K258" i="1"/>
  <c r="K34" i="1"/>
  <c r="K118" i="1"/>
  <c r="K230" i="1"/>
  <c r="K6" i="1"/>
  <c r="K594" i="1"/>
  <c r="K482" i="1"/>
  <c r="K370" i="1"/>
  <c r="K566" i="1"/>
  <c r="K454" i="1"/>
  <c r="K342" i="1"/>
  <c r="K153" i="1"/>
  <c r="K265" i="1"/>
  <c r="K41" i="1"/>
  <c r="K237" i="1"/>
  <c r="K125" i="1"/>
  <c r="K13" i="1"/>
  <c r="K601" i="1"/>
  <c r="K489" i="1"/>
  <c r="K377" i="1"/>
  <c r="K573" i="1"/>
  <c r="K461" i="1"/>
  <c r="K349" i="1"/>
  <c r="K664" i="1"/>
  <c r="K216" i="1"/>
  <c r="K328" i="1"/>
  <c r="K552" i="1"/>
  <c r="K104" i="1"/>
  <c r="K440" i="1"/>
  <c r="K636" i="1"/>
  <c r="K300" i="1"/>
  <c r="K188" i="1"/>
  <c r="K76" i="1"/>
  <c r="K524" i="1"/>
  <c r="K412" i="1"/>
  <c r="K651" i="1"/>
  <c r="K649" i="1"/>
  <c r="K648" i="1"/>
  <c r="K539" i="1"/>
  <c r="K537" i="1"/>
  <c r="K536" i="1"/>
  <c r="K647" i="1"/>
  <c r="K623" i="1"/>
  <c r="K646" i="1"/>
  <c r="K621" i="1"/>
  <c r="K427" i="1"/>
  <c r="K620" i="1"/>
  <c r="K425" i="1"/>
  <c r="K424" i="1"/>
  <c r="K535" i="1"/>
  <c r="K511" i="1"/>
  <c r="K534" i="1"/>
  <c r="K509" i="1"/>
  <c r="K508" i="1"/>
  <c r="K619" i="1"/>
  <c r="K423" i="1"/>
  <c r="K618" i="1"/>
  <c r="K652" i="1"/>
  <c r="K399" i="1"/>
  <c r="K204" i="1"/>
  <c r="K316" i="1"/>
  <c r="K422" i="1"/>
  <c r="K397" i="1"/>
  <c r="K396" i="1"/>
  <c r="K507" i="1"/>
  <c r="K92" i="1"/>
  <c r="K506" i="1"/>
  <c r="K198" i="1"/>
  <c r="K310" i="1"/>
  <c r="K540" i="1"/>
  <c r="K86" i="1"/>
  <c r="K395" i="1"/>
  <c r="K313" i="1"/>
  <c r="K201" i="1"/>
  <c r="K176" i="1"/>
  <c r="K288" i="1"/>
  <c r="K624" i="1"/>
  <c r="K394" i="1"/>
  <c r="K428" i="1"/>
  <c r="K200" i="1"/>
  <c r="K312" i="1"/>
  <c r="K203" i="1"/>
  <c r="K315" i="1"/>
  <c r="K199" i="1"/>
  <c r="K311" i="1"/>
  <c r="K89" i="1"/>
  <c r="K64" i="1"/>
  <c r="K170" i="1"/>
  <c r="K282" i="1"/>
  <c r="K512" i="1"/>
  <c r="K88" i="1"/>
  <c r="K91" i="1"/>
  <c r="K87" i="1"/>
  <c r="K58" i="1"/>
  <c r="K173" i="1"/>
  <c r="K285" i="1"/>
  <c r="K400" i="1"/>
  <c r="K172" i="1"/>
  <c r="K284" i="1"/>
  <c r="K175" i="1"/>
  <c r="K287" i="1"/>
  <c r="K171" i="1"/>
  <c r="K283" i="1"/>
  <c r="K61" i="1"/>
  <c r="K60" i="1"/>
  <c r="K63" i="1"/>
  <c r="K59" i="1"/>
  <c r="K653" i="1"/>
  <c r="K654" i="1"/>
  <c r="K659" i="1"/>
  <c r="K655" i="1"/>
  <c r="K656" i="1"/>
  <c r="K541" i="1"/>
  <c r="K658" i="1"/>
  <c r="K206" i="1"/>
  <c r="K318" i="1"/>
  <c r="K211" i="1"/>
  <c r="K323" i="1"/>
  <c r="K205" i="1"/>
  <c r="K542" i="1"/>
  <c r="K317" i="1"/>
  <c r="K547" i="1"/>
  <c r="K543" i="1"/>
  <c r="K207" i="1"/>
  <c r="K319" i="1"/>
  <c r="K208" i="1"/>
  <c r="K320" i="1"/>
  <c r="K210" i="1"/>
  <c r="K322" i="1"/>
  <c r="K544" i="1"/>
  <c r="K94" i="1"/>
  <c r="K625" i="1"/>
  <c r="K99" i="1"/>
  <c r="K429" i="1"/>
  <c r="K93" i="1"/>
  <c r="K546" i="1"/>
  <c r="K626" i="1"/>
  <c r="K631" i="1"/>
  <c r="K95" i="1"/>
  <c r="K430" i="1"/>
  <c r="K96" i="1"/>
  <c r="K435" i="1"/>
  <c r="K98" i="1"/>
  <c r="K627" i="1"/>
  <c r="K431" i="1"/>
  <c r="K628" i="1"/>
  <c r="K432" i="1"/>
  <c r="K513" i="1"/>
  <c r="K178" i="1"/>
  <c r="K290" i="1"/>
  <c r="K630" i="1"/>
  <c r="K183" i="1"/>
  <c r="K295" i="1"/>
  <c r="K434" i="1"/>
  <c r="K177" i="1"/>
  <c r="K289" i="1"/>
  <c r="K514" i="1"/>
  <c r="K519" i="1"/>
  <c r="K179" i="1"/>
  <c r="K291" i="1"/>
  <c r="K515" i="1"/>
  <c r="K180" i="1"/>
  <c r="K292" i="1"/>
  <c r="K182" i="1"/>
  <c r="K294" i="1"/>
  <c r="K516" i="1"/>
  <c r="K66" i="1"/>
  <c r="K71" i="1"/>
  <c r="K65" i="1"/>
  <c r="K401" i="1"/>
  <c r="K518" i="1"/>
  <c r="K67" i="1"/>
  <c r="K68" i="1"/>
  <c r="K70" i="1"/>
  <c r="K402" i="1"/>
  <c r="K407" i="1"/>
  <c r="K403" i="1"/>
  <c r="K404" i="1"/>
  <c r="K406" i="1"/>
  <c r="K671" i="1"/>
  <c r="K335" i="1"/>
  <c r="K223" i="1"/>
  <c r="K559" i="1"/>
  <c r="K111" i="1"/>
  <c r="K447" i="1"/>
  <c r="K643" i="1"/>
  <c r="K195" i="1"/>
  <c r="K307" i="1"/>
  <c r="K83" i="1"/>
  <c r="K531" i="1"/>
  <c r="K419" i="1"/>
  <c r="K663" i="1"/>
  <c r="K666" i="1"/>
  <c r="K665" i="1"/>
  <c r="K662" i="1"/>
  <c r="K661" i="1"/>
  <c r="K660" i="1"/>
  <c r="K212" i="1"/>
  <c r="K324" i="1"/>
  <c r="K213" i="1"/>
  <c r="K325" i="1"/>
  <c r="K215" i="1"/>
  <c r="K327" i="1"/>
  <c r="K218" i="1"/>
  <c r="K214" i="1"/>
  <c r="K330" i="1"/>
  <c r="K217" i="1"/>
  <c r="K326" i="1"/>
  <c r="K329" i="1"/>
  <c r="K100" i="1"/>
  <c r="K101" i="1"/>
  <c r="K103" i="1"/>
  <c r="K551" i="1"/>
  <c r="K554" i="1"/>
  <c r="K106" i="1"/>
  <c r="K102" i="1"/>
  <c r="K105" i="1"/>
  <c r="K553" i="1"/>
  <c r="K550" i="1"/>
  <c r="K549" i="1"/>
  <c r="K548" i="1"/>
  <c r="K635" i="1"/>
  <c r="K638" i="1"/>
  <c r="K637" i="1"/>
  <c r="K634" i="1"/>
  <c r="K184" i="1"/>
  <c r="K296" i="1"/>
  <c r="K633" i="1"/>
  <c r="K185" i="1"/>
  <c r="K297" i="1"/>
  <c r="K632" i="1"/>
  <c r="K187" i="1"/>
  <c r="K299" i="1"/>
  <c r="K439" i="1"/>
  <c r="K442" i="1"/>
  <c r="K190" i="1"/>
  <c r="K186" i="1"/>
  <c r="K189" i="1"/>
  <c r="K302" i="1"/>
  <c r="K298" i="1"/>
  <c r="K441" i="1"/>
  <c r="K301" i="1"/>
  <c r="K438" i="1"/>
  <c r="K437" i="1"/>
  <c r="K436" i="1"/>
  <c r="K72" i="1"/>
  <c r="K73" i="1"/>
  <c r="K75" i="1"/>
  <c r="K78" i="1"/>
  <c r="K74" i="1"/>
  <c r="K77" i="1"/>
  <c r="K523" i="1"/>
  <c r="K526" i="1"/>
  <c r="K525" i="1"/>
  <c r="K522" i="1"/>
  <c r="K521" i="1"/>
  <c r="K520" i="1"/>
  <c r="K411" i="1"/>
  <c r="K414" i="1"/>
  <c r="K673" i="1"/>
  <c r="K413" i="1"/>
  <c r="K672" i="1"/>
  <c r="K410" i="1"/>
  <c r="K2" i="1"/>
  <c r="K409" i="1"/>
  <c r="K408" i="1"/>
  <c r="K669" i="1"/>
  <c r="K670" i="1"/>
  <c r="K668" i="1"/>
  <c r="K221" i="1"/>
  <c r="K333" i="1"/>
  <c r="K3" i="1"/>
  <c r="K79" i="1"/>
  <c r="K220" i="1"/>
  <c r="K332" i="1"/>
  <c r="K225" i="1"/>
  <c r="K224" i="1"/>
  <c r="K337" i="1"/>
  <c r="K336" i="1"/>
  <c r="K222" i="1"/>
  <c r="K334" i="1"/>
  <c r="K109" i="1"/>
  <c r="K561" i="1"/>
  <c r="K560" i="1"/>
  <c r="K107" i="1"/>
  <c r="K135" i="1"/>
  <c r="K557" i="1"/>
  <c r="K558" i="1"/>
  <c r="K108" i="1"/>
  <c r="K556" i="1"/>
  <c r="K113" i="1"/>
  <c r="K112" i="1"/>
  <c r="K110" i="1"/>
  <c r="K645" i="1"/>
  <c r="K644" i="1"/>
  <c r="K163" i="1"/>
  <c r="K641" i="1"/>
  <c r="K642" i="1"/>
  <c r="K193" i="1"/>
  <c r="K305" i="1"/>
  <c r="K449" i="1"/>
  <c r="K640" i="1"/>
  <c r="K448" i="1"/>
  <c r="K191" i="1"/>
  <c r="K445" i="1"/>
  <c r="K219" i="1"/>
  <c r="K247" i="1"/>
  <c r="K446" i="1"/>
  <c r="K192" i="1"/>
  <c r="K304" i="1"/>
  <c r="K444" i="1"/>
  <c r="K197" i="1"/>
  <c r="K196" i="1"/>
  <c r="K309" i="1"/>
  <c r="K308" i="1"/>
  <c r="K194" i="1"/>
  <c r="K306" i="1"/>
  <c r="K81" i="1"/>
  <c r="K275" i="1"/>
  <c r="K533" i="1"/>
  <c r="K80" i="1"/>
  <c r="K532" i="1"/>
  <c r="K303" i="1"/>
  <c r="K529" i="1"/>
  <c r="K530" i="1"/>
  <c r="K85" i="1"/>
  <c r="K84" i="1"/>
  <c r="K528" i="1"/>
  <c r="K82" i="1"/>
  <c r="K421" i="1"/>
  <c r="K420" i="1"/>
  <c r="K417" i="1"/>
  <c r="K418" i="1"/>
  <c r="K416" i="1"/>
  <c r="K160" i="1"/>
  <c r="K272" i="1"/>
  <c r="K48" i="1"/>
  <c r="K132" i="1"/>
  <c r="K244" i="1"/>
  <c r="K20" i="1"/>
  <c r="K608" i="1"/>
  <c r="K496" i="1"/>
  <c r="K384" i="1"/>
  <c r="K580" i="1"/>
  <c r="K468" i="1"/>
  <c r="K356" i="1"/>
  <c r="K260" i="1"/>
  <c r="K148" i="1"/>
  <c r="K4" i="1"/>
  <c r="K120" i="1"/>
  <c r="K232" i="1"/>
  <c r="K5" i="1"/>
  <c r="K142" i="1"/>
  <c r="K254" i="1"/>
  <c r="K7" i="1"/>
  <c r="K114" i="1"/>
  <c r="K226" i="1"/>
  <c r="K8" i="1"/>
  <c r="K145" i="1"/>
  <c r="K257" i="1"/>
  <c r="K9" i="1"/>
  <c r="K144" i="1"/>
  <c r="K256" i="1"/>
  <c r="K117" i="1"/>
  <c r="K229" i="1"/>
  <c r="K147" i="1"/>
  <c r="K259" i="1"/>
  <c r="K143" i="1"/>
  <c r="K255" i="1"/>
  <c r="K10" i="1"/>
  <c r="K11" i="1"/>
  <c r="K12" i="1"/>
  <c r="K14" i="1"/>
  <c r="K116" i="1"/>
  <c r="K228" i="1"/>
  <c r="K231" i="1"/>
  <c r="K119" i="1"/>
  <c r="K115" i="1"/>
  <c r="K227" i="1"/>
  <c r="K15" i="1"/>
  <c r="K16" i="1"/>
  <c r="K17" i="1"/>
  <c r="K150" i="1"/>
  <c r="K262" i="1"/>
  <c r="K155" i="1"/>
  <c r="K267" i="1"/>
  <c r="K18" i="1"/>
  <c r="K149" i="1"/>
  <c r="K261" i="1"/>
  <c r="K19" i="1"/>
  <c r="K21" i="1"/>
  <c r="K122" i="1"/>
  <c r="K234" i="1"/>
  <c r="K151" i="1"/>
  <c r="K263" i="1"/>
  <c r="K152" i="1"/>
  <c r="K264" i="1"/>
  <c r="K154" i="1"/>
  <c r="K266" i="1"/>
  <c r="K127" i="1"/>
  <c r="K239" i="1"/>
  <c r="K22" i="1"/>
  <c r="K121" i="1"/>
  <c r="K233" i="1"/>
  <c r="K23" i="1"/>
  <c r="K24" i="1"/>
  <c r="K25" i="1"/>
  <c r="K26" i="1"/>
  <c r="K28" i="1"/>
  <c r="K123" i="1"/>
  <c r="K235" i="1"/>
  <c r="K124" i="1"/>
  <c r="K236" i="1"/>
  <c r="K126" i="1"/>
  <c r="K238" i="1"/>
  <c r="K29" i="1"/>
  <c r="K30" i="1"/>
  <c r="K31" i="1"/>
  <c r="K167" i="1"/>
  <c r="K279" i="1"/>
  <c r="K55" i="1"/>
  <c r="K139" i="1"/>
  <c r="K251" i="1"/>
  <c r="K27" i="1"/>
  <c r="K595" i="1"/>
  <c r="K593" i="1"/>
  <c r="K592" i="1"/>
  <c r="K483" i="1"/>
  <c r="K481" i="1"/>
  <c r="K480" i="1"/>
  <c r="K567" i="1"/>
  <c r="K371" i="1"/>
  <c r="K565" i="1"/>
  <c r="K369" i="1"/>
  <c r="K564" i="1"/>
  <c r="K368" i="1"/>
  <c r="K455" i="1"/>
  <c r="K453" i="1"/>
  <c r="K452" i="1"/>
  <c r="K343" i="1"/>
  <c r="K341" i="1"/>
  <c r="K340" i="1"/>
  <c r="K591" i="1"/>
  <c r="K479" i="1"/>
  <c r="K590" i="1"/>
  <c r="K563" i="1"/>
  <c r="K367" i="1"/>
  <c r="K478" i="1"/>
  <c r="K451" i="1"/>
  <c r="K562" i="1"/>
  <c r="K366" i="1"/>
  <c r="K339" i="1"/>
  <c r="K450" i="1"/>
  <c r="K338" i="1"/>
  <c r="K596" i="1"/>
  <c r="K484" i="1"/>
  <c r="K568" i="1"/>
  <c r="K372" i="1"/>
  <c r="K456" i="1"/>
  <c r="K344" i="1"/>
  <c r="K156" i="1"/>
  <c r="K268" i="1"/>
  <c r="K157" i="1"/>
  <c r="K269" i="1"/>
  <c r="K159" i="1"/>
  <c r="K271" i="1"/>
  <c r="K162" i="1"/>
  <c r="K274" i="1"/>
  <c r="K161" i="1"/>
  <c r="K158" i="1"/>
  <c r="K270" i="1"/>
  <c r="K273" i="1"/>
  <c r="K32" i="1"/>
  <c r="K33" i="1"/>
  <c r="K35" i="1"/>
  <c r="K36" i="1"/>
  <c r="K37" i="1"/>
  <c r="K38" i="1"/>
  <c r="K128" i="1"/>
  <c r="K240" i="1"/>
  <c r="K129" i="1"/>
  <c r="K241" i="1"/>
  <c r="K131" i="1"/>
  <c r="K243" i="1"/>
  <c r="K134" i="1"/>
  <c r="K246" i="1"/>
  <c r="K133" i="1"/>
  <c r="K130" i="1"/>
  <c r="K245" i="1"/>
  <c r="K242" i="1"/>
  <c r="K39" i="1"/>
  <c r="K40" i="1"/>
  <c r="K42" i="1"/>
  <c r="K43" i="1"/>
  <c r="K44" i="1"/>
  <c r="K45" i="1"/>
  <c r="K165" i="1"/>
  <c r="K277" i="1"/>
  <c r="K597" i="1"/>
  <c r="K359" i="1"/>
  <c r="K387" i="1"/>
  <c r="K485" i="1"/>
  <c r="K569" i="1"/>
  <c r="K164" i="1"/>
  <c r="K276" i="1"/>
  <c r="K373" i="1"/>
  <c r="K598" i="1"/>
  <c r="K603" i="1"/>
  <c r="K46" i="1"/>
  <c r="K457" i="1"/>
  <c r="K599" i="1"/>
  <c r="K486" i="1"/>
  <c r="K491" i="1"/>
  <c r="K600" i="1"/>
  <c r="K345" i="1"/>
  <c r="K487" i="1"/>
  <c r="K570" i="1"/>
  <c r="K374" i="1"/>
  <c r="K575" i="1"/>
  <c r="K379" i="1"/>
  <c r="K169" i="1"/>
  <c r="K281" i="1"/>
  <c r="K488" i="1"/>
  <c r="K168" i="1"/>
  <c r="K280" i="1"/>
  <c r="K571" i="1"/>
  <c r="K415" i="1"/>
  <c r="K375" i="1"/>
  <c r="K458" i="1"/>
  <c r="K463" i="1"/>
  <c r="K572" i="1"/>
  <c r="K376" i="1"/>
  <c r="K602" i="1"/>
  <c r="K459" i="1"/>
  <c r="K47" i="1"/>
  <c r="K346" i="1"/>
  <c r="K351" i="1"/>
  <c r="K460" i="1"/>
  <c r="K490" i="1"/>
  <c r="K347" i="1"/>
  <c r="K348" i="1"/>
  <c r="K574" i="1"/>
  <c r="K166" i="1"/>
  <c r="K278" i="1"/>
  <c r="K378" i="1"/>
  <c r="K137" i="1"/>
  <c r="K249" i="1"/>
  <c r="K462" i="1"/>
  <c r="K49" i="1"/>
  <c r="K50" i="1"/>
  <c r="K350" i="1"/>
  <c r="K443" i="1"/>
  <c r="K471" i="1"/>
  <c r="K136" i="1"/>
  <c r="K248" i="1"/>
  <c r="K51" i="1"/>
  <c r="K52" i="1"/>
  <c r="K141" i="1"/>
  <c r="K253" i="1"/>
  <c r="K140" i="1"/>
  <c r="K252" i="1"/>
  <c r="K499" i="1"/>
  <c r="K53" i="1"/>
  <c r="K138" i="1"/>
  <c r="K250" i="1"/>
  <c r="K54" i="1"/>
  <c r="K56" i="1"/>
  <c r="K57" i="1"/>
  <c r="K615" i="1"/>
  <c r="K503" i="1"/>
  <c r="K391" i="1"/>
  <c r="K587" i="1"/>
  <c r="K475" i="1"/>
  <c r="K363" i="1"/>
  <c r="K607" i="1"/>
  <c r="K610" i="1"/>
  <c r="K609" i="1"/>
  <c r="K606" i="1"/>
  <c r="K605" i="1"/>
  <c r="K604" i="1"/>
  <c r="K495" i="1"/>
  <c r="K498" i="1"/>
  <c r="K497" i="1"/>
  <c r="K494" i="1"/>
  <c r="K493" i="1"/>
  <c r="K492" i="1"/>
  <c r="K579" i="1"/>
  <c r="K582" i="1"/>
  <c r="K383" i="1"/>
  <c r="K386" i="1"/>
  <c r="K581" i="1"/>
  <c r="K578" i="1"/>
  <c r="K385" i="1"/>
  <c r="K382" i="1"/>
  <c r="K577" i="1"/>
  <c r="K576" i="1"/>
  <c r="K381" i="1"/>
  <c r="K380" i="1"/>
  <c r="K467" i="1"/>
  <c r="K470" i="1"/>
  <c r="K469" i="1"/>
  <c r="K466" i="1"/>
  <c r="K465" i="1"/>
  <c r="K464" i="1"/>
  <c r="K355" i="1"/>
  <c r="K358" i="1"/>
  <c r="K357" i="1"/>
  <c r="K354" i="1"/>
  <c r="K353" i="1"/>
  <c r="K352" i="1"/>
  <c r="K617" i="1"/>
  <c r="K616" i="1"/>
  <c r="K527" i="1"/>
  <c r="K613" i="1"/>
  <c r="K614" i="1"/>
  <c r="K612" i="1"/>
  <c r="K505" i="1"/>
  <c r="K504" i="1"/>
  <c r="K555" i="1"/>
  <c r="K501" i="1"/>
  <c r="K502" i="1"/>
  <c r="K500" i="1"/>
  <c r="K589" i="1"/>
  <c r="K588" i="1"/>
  <c r="K583" i="1"/>
  <c r="K393" i="1"/>
  <c r="K392" i="1"/>
  <c r="K611" i="1"/>
  <c r="K585" i="1"/>
  <c r="K586" i="1"/>
  <c r="K389" i="1"/>
  <c r="K390" i="1"/>
  <c r="K584" i="1"/>
  <c r="K388" i="1"/>
  <c r="K477" i="1"/>
  <c r="K476" i="1"/>
  <c r="K639" i="1"/>
  <c r="K473" i="1"/>
  <c r="K474" i="1"/>
  <c r="K472" i="1"/>
  <c r="K365" i="1"/>
  <c r="K364" i="1"/>
  <c r="K667" i="1"/>
  <c r="K361" i="1"/>
  <c r="K362" i="1"/>
  <c r="K360" i="1"/>
  <c r="J202" i="1"/>
  <c r="J314" i="1"/>
  <c r="J538" i="1"/>
  <c r="J90" i="1"/>
  <c r="J426" i="1"/>
  <c r="J622" i="1"/>
  <c r="J286" i="1"/>
  <c r="J174" i="1"/>
  <c r="J62" i="1"/>
  <c r="J510" i="1"/>
  <c r="J398" i="1"/>
  <c r="J657" i="1"/>
  <c r="J209" i="1"/>
  <c r="J321" i="1"/>
  <c r="J545" i="1"/>
  <c r="J97" i="1"/>
  <c r="J433" i="1"/>
  <c r="J629" i="1"/>
  <c r="J181" i="1"/>
  <c r="J293" i="1"/>
  <c r="J517" i="1"/>
  <c r="J69" i="1"/>
  <c r="J405" i="1"/>
  <c r="J146" i="1"/>
  <c r="J258" i="1"/>
  <c r="J34" i="1"/>
  <c r="J118" i="1"/>
  <c r="J230" i="1"/>
  <c r="J6" i="1"/>
  <c r="J594" i="1"/>
  <c r="J482" i="1"/>
  <c r="J370" i="1"/>
  <c r="J566" i="1"/>
  <c r="J454" i="1"/>
  <c r="J342" i="1"/>
  <c r="J153" i="1"/>
  <c r="J265" i="1"/>
  <c r="J41" i="1"/>
  <c r="J237" i="1"/>
  <c r="J125" i="1"/>
  <c r="J13" i="1"/>
  <c r="J601" i="1"/>
  <c r="J489" i="1"/>
  <c r="J377" i="1"/>
  <c r="J573" i="1"/>
  <c r="J461" i="1"/>
  <c r="J349" i="1"/>
  <c r="J664" i="1"/>
  <c r="J216" i="1"/>
  <c r="J328" i="1"/>
  <c r="J552" i="1"/>
  <c r="J104" i="1"/>
  <c r="J440" i="1"/>
  <c r="J636" i="1"/>
  <c r="J300" i="1"/>
  <c r="J188" i="1"/>
  <c r="J76" i="1"/>
  <c r="J524" i="1"/>
  <c r="J412" i="1"/>
  <c r="J651" i="1"/>
  <c r="J649" i="1"/>
  <c r="J648" i="1"/>
  <c r="J539" i="1"/>
  <c r="J537" i="1"/>
  <c r="J536" i="1"/>
  <c r="J647" i="1"/>
  <c r="J623" i="1"/>
  <c r="J646" i="1"/>
  <c r="J621" i="1"/>
  <c r="J427" i="1"/>
  <c r="J620" i="1"/>
  <c r="J425" i="1"/>
  <c r="J424" i="1"/>
  <c r="J535" i="1"/>
  <c r="J511" i="1"/>
  <c r="J534" i="1"/>
  <c r="J509" i="1"/>
  <c r="J508" i="1"/>
  <c r="J619" i="1"/>
  <c r="J423" i="1"/>
  <c r="J618" i="1"/>
  <c r="J652" i="1"/>
  <c r="J399" i="1"/>
  <c r="J204" i="1"/>
  <c r="J316" i="1"/>
  <c r="J422" i="1"/>
  <c r="J397" i="1"/>
  <c r="J396" i="1"/>
  <c r="J507" i="1"/>
  <c r="J92" i="1"/>
  <c r="J506" i="1"/>
  <c r="J198" i="1"/>
  <c r="J310" i="1"/>
  <c r="J540" i="1"/>
  <c r="J86" i="1"/>
  <c r="J395" i="1"/>
  <c r="J313" i="1"/>
  <c r="J201" i="1"/>
  <c r="J176" i="1"/>
  <c r="J288" i="1"/>
  <c r="J624" i="1"/>
  <c r="J394" i="1"/>
  <c r="J428" i="1"/>
  <c r="J200" i="1"/>
  <c r="J312" i="1"/>
  <c r="J203" i="1"/>
  <c r="J315" i="1"/>
  <c r="J199" i="1"/>
  <c r="J311" i="1"/>
  <c r="J89" i="1"/>
  <c r="J64" i="1"/>
  <c r="J170" i="1"/>
  <c r="J282" i="1"/>
  <c r="J512" i="1"/>
  <c r="J88" i="1"/>
  <c r="J91" i="1"/>
  <c r="J87" i="1"/>
  <c r="J58" i="1"/>
  <c r="J173" i="1"/>
  <c r="J285" i="1"/>
  <c r="J400" i="1"/>
  <c r="J172" i="1"/>
  <c r="J284" i="1"/>
  <c r="J175" i="1"/>
  <c r="J287" i="1"/>
  <c r="J171" i="1"/>
  <c r="J283" i="1"/>
  <c r="J61" i="1"/>
  <c r="J60" i="1"/>
  <c r="J63" i="1"/>
  <c r="J59" i="1"/>
  <c r="J653" i="1"/>
  <c r="J654" i="1"/>
  <c r="J659" i="1"/>
  <c r="J655" i="1"/>
  <c r="J656" i="1"/>
  <c r="J541" i="1"/>
  <c r="J658" i="1"/>
  <c r="J206" i="1"/>
  <c r="J318" i="1"/>
  <c r="J211" i="1"/>
  <c r="J323" i="1"/>
  <c r="J205" i="1"/>
  <c r="J542" i="1"/>
  <c r="J317" i="1"/>
  <c r="J547" i="1"/>
  <c r="J543" i="1"/>
  <c r="J207" i="1"/>
  <c r="J319" i="1"/>
  <c r="J208" i="1"/>
  <c r="J320" i="1"/>
  <c r="J210" i="1"/>
  <c r="J322" i="1"/>
  <c r="J544" i="1"/>
  <c r="J94" i="1"/>
  <c r="J625" i="1"/>
  <c r="J99" i="1"/>
  <c r="J429" i="1"/>
  <c r="J93" i="1"/>
  <c r="J546" i="1"/>
  <c r="J626" i="1"/>
  <c r="J631" i="1"/>
  <c r="J95" i="1"/>
  <c r="J430" i="1"/>
  <c r="J96" i="1"/>
  <c r="J435" i="1"/>
  <c r="J98" i="1"/>
  <c r="J627" i="1"/>
  <c r="J431" i="1"/>
  <c r="J628" i="1"/>
  <c r="J432" i="1"/>
  <c r="J513" i="1"/>
  <c r="J178" i="1"/>
  <c r="J290" i="1"/>
  <c r="J630" i="1"/>
  <c r="J183" i="1"/>
  <c r="J295" i="1"/>
  <c r="J434" i="1"/>
  <c r="J177" i="1"/>
  <c r="J289" i="1"/>
  <c r="J514" i="1"/>
  <c r="J519" i="1"/>
  <c r="J179" i="1"/>
  <c r="J291" i="1"/>
  <c r="J515" i="1"/>
  <c r="J180" i="1"/>
  <c r="J292" i="1"/>
  <c r="J182" i="1"/>
  <c r="J294" i="1"/>
  <c r="J516" i="1"/>
  <c r="J66" i="1"/>
  <c r="J71" i="1"/>
  <c r="J65" i="1"/>
  <c r="J401" i="1"/>
  <c r="J518" i="1"/>
  <c r="J67" i="1"/>
  <c r="J68" i="1"/>
  <c r="J70" i="1"/>
  <c r="J402" i="1"/>
  <c r="J407" i="1"/>
  <c r="J403" i="1"/>
  <c r="J404" i="1"/>
  <c r="J406" i="1"/>
  <c r="J671" i="1"/>
  <c r="J335" i="1"/>
  <c r="J223" i="1"/>
  <c r="J559" i="1"/>
  <c r="J111" i="1"/>
  <c r="J447" i="1"/>
  <c r="J643" i="1"/>
  <c r="J195" i="1"/>
  <c r="J307" i="1"/>
  <c r="J83" i="1"/>
  <c r="J531" i="1"/>
  <c r="J419" i="1"/>
  <c r="J663" i="1"/>
  <c r="J666" i="1"/>
  <c r="J665" i="1"/>
  <c r="J662" i="1"/>
  <c r="J661" i="1"/>
  <c r="J660" i="1"/>
  <c r="J212" i="1"/>
  <c r="J324" i="1"/>
  <c r="J213" i="1"/>
  <c r="J325" i="1"/>
  <c r="J215" i="1"/>
  <c r="J327" i="1"/>
  <c r="J218" i="1"/>
  <c r="J214" i="1"/>
  <c r="J330" i="1"/>
  <c r="J217" i="1"/>
  <c r="J326" i="1"/>
  <c r="J329" i="1"/>
  <c r="J100" i="1"/>
  <c r="J101" i="1"/>
  <c r="J103" i="1"/>
  <c r="J551" i="1"/>
  <c r="J554" i="1"/>
  <c r="J106" i="1"/>
  <c r="J102" i="1"/>
  <c r="J105" i="1"/>
  <c r="J553" i="1"/>
  <c r="J550" i="1"/>
  <c r="J549" i="1"/>
  <c r="J548" i="1"/>
  <c r="J635" i="1"/>
  <c r="J638" i="1"/>
  <c r="J637" i="1"/>
  <c r="J634" i="1"/>
  <c r="J184" i="1"/>
  <c r="J296" i="1"/>
  <c r="J633" i="1"/>
  <c r="J185" i="1"/>
  <c r="J297" i="1"/>
  <c r="J632" i="1"/>
  <c r="J187" i="1"/>
  <c r="J299" i="1"/>
  <c r="J439" i="1"/>
  <c r="J442" i="1"/>
  <c r="J190" i="1"/>
  <c r="J186" i="1"/>
  <c r="J189" i="1"/>
  <c r="J302" i="1"/>
  <c r="J298" i="1"/>
  <c r="J441" i="1"/>
  <c r="J301" i="1"/>
  <c r="J438" i="1"/>
  <c r="J437" i="1"/>
  <c r="J436" i="1"/>
  <c r="J72" i="1"/>
  <c r="J73" i="1"/>
  <c r="J75" i="1"/>
  <c r="J78" i="1"/>
  <c r="J74" i="1"/>
  <c r="J77" i="1"/>
  <c r="J523" i="1"/>
  <c r="J526" i="1"/>
  <c r="J525" i="1"/>
  <c r="J522" i="1"/>
  <c r="J521" i="1"/>
  <c r="J520" i="1"/>
  <c r="J411" i="1"/>
  <c r="J414" i="1"/>
  <c r="J673" i="1"/>
  <c r="J413" i="1"/>
  <c r="J672" i="1"/>
  <c r="J410" i="1"/>
  <c r="J2" i="1"/>
  <c r="J409" i="1"/>
  <c r="J408" i="1"/>
  <c r="J669" i="1"/>
  <c r="J670" i="1"/>
  <c r="J668" i="1"/>
  <c r="J221" i="1"/>
  <c r="J333" i="1"/>
  <c r="J3" i="1"/>
  <c r="J79" i="1"/>
  <c r="J220" i="1"/>
  <c r="J332" i="1"/>
  <c r="J225" i="1"/>
  <c r="J224" i="1"/>
  <c r="J337" i="1"/>
  <c r="J336" i="1"/>
  <c r="J222" i="1"/>
  <c r="J334" i="1"/>
  <c r="J109" i="1"/>
  <c r="J561" i="1"/>
  <c r="J560" i="1"/>
  <c r="J107" i="1"/>
  <c r="J135" i="1"/>
  <c r="J557" i="1"/>
  <c r="J558" i="1"/>
  <c r="J108" i="1"/>
  <c r="J556" i="1"/>
  <c r="J113" i="1"/>
  <c r="J112" i="1"/>
  <c r="J110" i="1"/>
  <c r="J645" i="1"/>
  <c r="J644" i="1"/>
  <c r="J163" i="1"/>
  <c r="J641" i="1"/>
  <c r="J642" i="1"/>
  <c r="J193" i="1"/>
  <c r="J305" i="1"/>
  <c r="J449" i="1"/>
  <c r="J640" i="1"/>
  <c r="J448" i="1"/>
  <c r="J191" i="1"/>
  <c r="J445" i="1"/>
  <c r="J219" i="1"/>
  <c r="J247" i="1"/>
  <c r="J446" i="1"/>
  <c r="J192" i="1"/>
  <c r="J304" i="1"/>
  <c r="J444" i="1"/>
  <c r="J197" i="1"/>
  <c r="J196" i="1"/>
  <c r="J309" i="1"/>
  <c r="J308" i="1"/>
  <c r="J194" i="1"/>
  <c r="J306" i="1"/>
  <c r="J81" i="1"/>
  <c r="J275" i="1"/>
  <c r="J533" i="1"/>
  <c r="J80" i="1"/>
  <c r="J532" i="1"/>
  <c r="J303" i="1"/>
  <c r="J529" i="1"/>
  <c r="J530" i="1"/>
  <c r="J85" i="1"/>
  <c r="J84" i="1"/>
  <c r="J528" i="1"/>
  <c r="J82" i="1"/>
  <c r="J421" i="1"/>
  <c r="J420" i="1"/>
  <c r="J331" i="1"/>
  <c r="J417" i="1"/>
  <c r="J418" i="1"/>
  <c r="J416" i="1"/>
  <c r="J160" i="1"/>
  <c r="J272" i="1"/>
  <c r="J48" i="1"/>
  <c r="J132" i="1"/>
  <c r="J244" i="1"/>
  <c r="J20" i="1"/>
  <c r="J608" i="1"/>
  <c r="J496" i="1"/>
  <c r="J384" i="1"/>
  <c r="J580" i="1"/>
  <c r="J468" i="1"/>
  <c r="J356" i="1"/>
  <c r="J260" i="1"/>
  <c r="J148" i="1"/>
  <c r="J4" i="1"/>
  <c r="J120" i="1"/>
  <c r="J232" i="1"/>
  <c r="J5" i="1"/>
  <c r="J142" i="1"/>
  <c r="J254" i="1"/>
  <c r="J7" i="1"/>
  <c r="J114" i="1"/>
  <c r="J226" i="1"/>
  <c r="J8" i="1"/>
  <c r="J145" i="1"/>
  <c r="J257" i="1"/>
  <c r="J9" i="1"/>
  <c r="J144" i="1"/>
  <c r="J256" i="1"/>
  <c r="J117" i="1"/>
  <c r="J229" i="1"/>
  <c r="J147" i="1"/>
  <c r="J259" i="1"/>
  <c r="J143" i="1"/>
  <c r="J255" i="1"/>
  <c r="J10" i="1"/>
  <c r="J11" i="1"/>
  <c r="J12" i="1"/>
  <c r="J14" i="1"/>
  <c r="J116" i="1"/>
  <c r="J228" i="1"/>
  <c r="J231" i="1"/>
  <c r="J119" i="1"/>
  <c r="J115" i="1"/>
  <c r="J227" i="1"/>
  <c r="J15" i="1"/>
  <c r="J16" i="1"/>
  <c r="J17" i="1"/>
  <c r="J150" i="1"/>
  <c r="J262" i="1"/>
  <c r="J155" i="1"/>
  <c r="J267" i="1"/>
  <c r="J18" i="1"/>
  <c r="J149" i="1"/>
  <c r="J261" i="1"/>
  <c r="J19" i="1"/>
  <c r="J21" i="1"/>
  <c r="J122" i="1"/>
  <c r="J234" i="1"/>
  <c r="J151" i="1"/>
  <c r="J263" i="1"/>
  <c r="J152" i="1"/>
  <c r="J264" i="1"/>
  <c r="J154" i="1"/>
  <c r="J266" i="1"/>
  <c r="J127" i="1"/>
  <c r="J239" i="1"/>
  <c r="J22" i="1"/>
  <c r="J121" i="1"/>
  <c r="J233" i="1"/>
  <c r="J23" i="1"/>
  <c r="J24" i="1"/>
  <c r="J25" i="1"/>
  <c r="J26" i="1"/>
  <c r="J28" i="1"/>
  <c r="J123" i="1"/>
  <c r="J235" i="1"/>
  <c r="J124" i="1"/>
  <c r="J236" i="1"/>
  <c r="J126" i="1"/>
  <c r="J238" i="1"/>
  <c r="J29" i="1"/>
  <c r="J30" i="1"/>
  <c r="J31" i="1"/>
  <c r="J167" i="1"/>
  <c r="J279" i="1"/>
  <c r="J55" i="1"/>
  <c r="J139" i="1"/>
  <c r="J251" i="1"/>
  <c r="J27" i="1"/>
  <c r="J595" i="1"/>
  <c r="J593" i="1"/>
  <c r="J592" i="1"/>
  <c r="J483" i="1"/>
  <c r="J481" i="1"/>
  <c r="J480" i="1"/>
  <c r="J567" i="1"/>
  <c r="J371" i="1"/>
  <c r="J565" i="1"/>
  <c r="J369" i="1"/>
  <c r="J564" i="1"/>
  <c r="J368" i="1"/>
  <c r="J455" i="1"/>
  <c r="J453" i="1"/>
  <c r="J452" i="1"/>
  <c r="J343" i="1"/>
  <c r="J341" i="1"/>
  <c r="J340" i="1"/>
  <c r="J591" i="1"/>
  <c r="J479" i="1"/>
  <c r="J590" i="1"/>
  <c r="J563" i="1"/>
  <c r="J367" i="1"/>
  <c r="J478" i="1"/>
  <c r="J451" i="1"/>
  <c r="J562" i="1"/>
  <c r="J366" i="1"/>
  <c r="J339" i="1"/>
  <c r="J450" i="1"/>
  <c r="J338" i="1"/>
  <c r="J596" i="1"/>
  <c r="J484" i="1"/>
  <c r="J568" i="1"/>
  <c r="J372" i="1"/>
  <c r="J456" i="1"/>
  <c r="J344" i="1"/>
  <c r="J156" i="1"/>
  <c r="J268" i="1"/>
  <c r="J157" i="1"/>
  <c r="J269" i="1"/>
  <c r="J159" i="1"/>
  <c r="J271" i="1"/>
  <c r="J162" i="1"/>
  <c r="J274" i="1"/>
  <c r="J161" i="1"/>
  <c r="J158" i="1"/>
  <c r="J270" i="1"/>
  <c r="J273" i="1"/>
  <c r="J32" i="1"/>
  <c r="J33" i="1"/>
  <c r="J35" i="1"/>
  <c r="J36" i="1"/>
  <c r="J37" i="1"/>
  <c r="J38" i="1"/>
  <c r="J128" i="1"/>
  <c r="J240" i="1"/>
  <c r="J129" i="1"/>
  <c r="J241" i="1"/>
  <c r="J131" i="1"/>
  <c r="J243" i="1"/>
  <c r="J134" i="1"/>
  <c r="J246" i="1"/>
  <c r="J133" i="1"/>
  <c r="J130" i="1"/>
  <c r="J245" i="1"/>
  <c r="J242" i="1"/>
  <c r="J39" i="1"/>
  <c r="J40" i="1"/>
  <c r="J42" i="1"/>
  <c r="J43" i="1"/>
  <c r="J44" i="1"/>
  <c r="J45" i="1"/>
  <c r="J165" i="1"/>
  <c r="J277" i="1"/>
  <c r="J597" i="1"/>
  <c r="J359" i="1"/>
  <c r="J387" i="1"/>
  <c r="J485" i="1"/>
  <c r="J569" i="1"/>
  <c r="J164" i="1"/>
  <c r="J276" i="1"/>
  <c r="J373" i="1"/>
  <c r="J598" i="1"/>
  <c r="J603" i="1"/>
  <c r="J46" i="1"/>
  <c r="J457" i="1"/>
  <c r="J599" i="1"/>
  <c r="J486" i="1"/>
  <c r="J491" i="1"/>
  <c r="J600" i="1"/>
  <c r="J345" i="1"/>
  <c r="J487" i="1"/>
  <c r="J570" i="1"/>
  <c r="J374" i="1"/>
  <c r="J575" i="1"/>
  <c r="J379" i="1"/>
  <c r="J169" i="1"/>
  <c r="J281" i="1"/>
  <c r="J488" i="1"/>
  <c r="J168" i="1"/>
  <c r="J280" i="1"/>
  <c r="J571" i="1"/>
  <c r="J415" i="1"/>
  <c r="J375" i="1"/>
  <c r="J458" i="1"/>
  <c r="J463" i="1"/>
  <c r="J572" i="1"/>
  <c r="J376" i="1"/>
  <c r="J602" i="1"/>
  <c r="J459" i="1"/>
  <c r="J47" i="1"/>
  <c r="J346" i="1"/>
  <c r="J351" i="1"/>
  <c r="J460" i="1"/>
  <c r="J490" i="1"/>
  <c r="J347" i="1"/>
  <c r="J348" i="1"/>
  <c r="J574" i="1"/>
  <c r="J166" i="1"/>
  <c r="J278" i="1"/>
  <c r="J378" i="1"/>
  <c r="J137" i="1"/>
  <c r="J249" i="1"/>
  <c r="J462" i="1"/>
  <c r="J49" i="1"/>
  <c r="J50" i="1"/>
  <c r="J350" i="1"/>
  <c r="J443" i="1"/>
  <c r="J471" i="1"/>
  <c r="J136" i="1"/>
  <c r="J248" i="1"/>
  <c r="J51" i="1"/>
  <c r="J52" i="1"/>
  <c r="J141" i="1"/>
  <c r="J253" i="1"/>
  <c r="J140" i="1"/>
  <c r="J252" i="1"/>
  <c r="J499" i="1"/>
  <c r="J53" i="1"/>
  <c r="J138" i="1"/>
  <c r="J250" i="1"/>
  <c r="J54" i="1"/>
  <c r="J56" i="1"/>
  <c r="J57" i="1"/>
  <c r="J615" i="1"/>
  <c r="J503" i="1"/>
  <c r="J391" i="1"/>
  <c r="J587" i="1"/>
  <c r="J475" i="1"/>
  <c r="J363" i="1"/>
  <c r="J607" i="1"/>
  <c r="J610" i="1"/>
  <c r="J609" i="1"/>
  <c r="J606" i="1"/>
  <c r="J605" i="1"/>
  <c r="J604" i="1"/>
  <c r="J495" i="1"/>
  <c r="J498" i="1"/>
  <c r="J497" i="1"/>
  <c r="J494" i="1"/>
  <c r="J493" i="1"/>
  <c r="J492" i="1"/>
  <c r="J579" i="1"/>
  <c r="J582" i="1"/>
  <c r="J383" i="1"/>
  <c r="J386" i="1"/>
  <c r="J581" i="1"/>
  <c r="J578" i="1"/>
  <c r="J385" i="1"/>
  <c r="J382" i="1"/>
  <c r="J577" i="1"/>
  <c r="J576" i="1"/>
  <c r="J381" i="1"/>
  <c r="J380" i="1"/>
  <c r="J467" i="1"/>
  <c r="J470" i="1"/>
  <c r="J469" i="1"/>
  <c r="J466" i="1"/>
  <c r="J465" i="1"/>
  <c r="J464" i="1"/>
  <c r="J355" i="1"/>
  <c r="J358" i="1"/>
  <c r="J357" i="1"/>
  <c r="J354" i="1"/>
  <c r="J353" i="1"/>
  <c r="J352" i="1"/>
  <c r="J617" i="1"/>
  <c r="J616" i="1"/>
  <c r="J527" i="1"/>
  <c r="J613" i="1"/>
  <c r="J614" i="1"/>
  <c r="J612" i="1"/>
  <c r="J505" i="1"/>
  <c r="J504" i="1"/>
  <c r="J555" i="1"/>
  <c r="J501" i="1"/>
  <c r="J502" i="1"/>
  <c r="J500" i="1"/>
  <c r="J589" i="1"/>
  <c r="J588" i="1"/>
  <c r="J583" i="1"/>
  <c r="J393" i="1"/>
  <c r="J392" i="1"/>
  <c r="J611" i="1"/>
  <c r="J585" i="1"/>
  <c r="J586" i="1"/>
  <c r="J389" i="1"/>
  <c r="J390" i="1"/>
  <c r="J584" i="1"/>
  <c r="J388" i="1"/>
  <c r="J477" i="1"/>
  <c r="J476" i="1"/>
  <c r="J639" i="1"/>
  <c r="J473" i="1"/>
  <c r="J474" i="1"/>
  <c r="J472" i="1"/>
  <c r="J365" i="1"/>
  <c r="J364" i="1"/>
  <c r="J667" i="1"/>
  <c r="J361" i="1"/>
  <c r="J362" i="1"/>
  <c r="J360" i="1"/>
  <c r="M650" i="1"/>
  <c r="L650" i="1"/>
  <c r="K650" i="1"/>
  <c r="J650" i="1"/>
  <c r="S362" i="1" l="1"/>
  <c r="S639" i="1"/>
  <c r="S585" i="1"/>
  <c r="S502" i="1"/>
  <c r="S527" i="1"/>
  <c r="S355" i="1"/>
  <c r="S381" i="1"/>
  <c r="S383" i="1"/>
  <c r="S495" i="1"/>
  <c r="S475" i="1"/>
  <c r="S250" i="1"/>
  <c r="S52" i="1"/>
  <c r="S49" i="1"/>
  <c r="S348" i="1"/>
  <c r="S602" i="1"/>
  <c r="S280" i="1"/>
  <c r="S570" i="1"/>
  <c r="S46" i="1"/>
  <c r="S387" i="1"/>
  <c r="S42" i="1"/>
  <c r="S134" i="1"/>
  <c r="S37" i="1"/>
  <c r="S161" i="1"/>
  <c r="S156" i="1"/>
  <c r="S450" i="1"/>
  <c r="S590" i="1"/>
  <c r="S455" i="1"/>
  <c r="S481" i="1"/>
  <c r="S55" i="1"/>
  <c r="S236" i="1"/>
  <c r="S23" i="1"/>
  <c r="S264" i="1"/>
  <c r="S261" i="1"/>
  <c r="S16" i="1"/>
  <c r="S14" i="1"/>
  <c r="S229" i="1"/>
  <c r="S226" i="1"/>
  <c r="S4" i="1"/>
  <c r="S608" i="1"/>
  <c r="S418" i="1"/>
  <c r="S85" i="1"/>
  <c r="S81" i="1"/>
  <c r="S304" i="1"/>
  <c r="S640" i="1"/>
  <c r="S645" i="1"/>
  <c r="S135" i="1"/>
  <c r="S337" i="1"/>
  <c r="S221" i="1"/>
  <c r="S672" i="1"/>
  <c r="S525" i="1"/>
  <c r="S72" i="1"/>
  <c r="S189" i="1"/>
  <c r="S297" i="1"/>
  <c r="S635" i="1"/>
  <c r="S554" i="1"/>
  <c r="S330" i="1"/>
  <c r="S212" i="1"/>
  <c r="S531" i="1"/>
  <c r="S223" i="1"/>
  <c r="S70" i="1"/>
  <c r="S516" i="1"/>
  <c r="S519" i="1"/>
  <c r="S290" i="1"/>
  <c r="S319" i="1"/>
  <c r="S435" i="1"/>
  <c r="S429" i="1"/>
  <c r="S208" i="1"/>
  <c r="S323" i="1"/>
  <c r="S659" i="1"/>
  <c r="S171" i="1"/>
  <c r="S58" i="1"/>
  <c r="S89" i="1"/>
  <c r="S394" i="1"/>
  <c r="S540" i="1"/>
  <c r="S422" i="1"/>
  <c r="S508" i="1"/>
  <c r="S427" i="1"/>
  <c r="S648" i="1"/>
  <c r="S636" i="1"/>
  <c r="S461" i="1"/>
  <c r="S41" i="1"/>
  <c r="S594" i="1"/>
  <c r="S69" i="1"/>
  <c r="S321" i="1"/>
  <c r="S622" i="1"/>
  <c r="S509" i="1"/>
  <c r="S573" i="1"/>
  <c r="S517" i="1"/>
  <c r="S440" i="1"/>
  <c r="S265" i="1"/>
  <c r="S6" i="1"/>
  <c r="S209" i="1"/>
  <c r="S426" i="1"/>
  <c r="S667" i="1"/>
  <c r="S477" i="1"/>
  <c r="S555" i="1"/>
  <c r="S617" i="1"/>
  <c r="S577" i="1"/>
  <c r="S579" i="1"/>
  <c r="S605" i="1"/>
  <c r="S391" i="1"/>
  <c r="S248" i="1"/>
  <c r="S249" i="1"/>
  <c r="S572" i="1"/>
  <c r="S488" i="1"/>
  <c r="S598" i="1"/>
  <c r="S597" i="1"/>
  <c r="S39" i="1"/>
  <c r="S131" i="1"/>
  <c r="S162" i="1"/>
  <c r="S456" i="1"/>
  <c r="S591" i="1"/>
  <c r="S564" i="1"/>
  <c r="S592" i="1"/>
  <c r="S167" i="1"/>
  <c r="S121" i="1"/>
  <c r="S263" i="1"/>
  <c r="S227" i="1"/>
  <c r="S11" i="1"/>
  <c r="S7" i="1"/>
  <c r="S260" i="1"/>
  <c r="S244" i="1"/>
  <c r="S331" i="1"/>
  <c r="S194" i="1"/>
  <c r="S112" i="1"/>
  <c r="S182" i="1"/>
  <c r="S153" i="1"/>
  <c r="S192" i="1"/>
  <c r="S526" i="1"/>
  <c r="S211" i="1"/>
  <c r="S316" i="1"/>
  <c r="S361" i="1"/>
  <c r="S476" i="1"/>
  <c r="S611" i="1"/>
  <c r="S501" i="1"/>
  <c r="S616" i="1"/>
  <c r="S464" i="1"/>
  <c r="S576" i="1"/>
  <c r="S582" i="1"/>
  <c r="S604" i="1"/>
  <c r="S587" i="1"/>
  <c r="S138" i="1"/>
  <c r="S51" i="1"/>
  <c r="S462" i="1"/>
  <c r="S347" i="1"/>
  <c r="S376" i="1"/>
  <c r="S168" i="1"/>
  <c r="S487" i="1"/>
  <c r="S603" i="1"/>
  <c r="S359" i="1"/>
  <c r="S40" i="1"/>
  <c r="S243" i="1"/>
  <c r="S36" i="1"/>
  <c r="S274" i="1"/>
  <c r="S344" i="1"/>
  <c r="S339" i="1"/>
  <c r="S479" i="1"/>
  <c r="S368" i="1"/>
  <c r="S483" i="1"/>
  <c r="S279" i="1"/>
  <c r="S124" i="1"/>
  <c r="S233" i="1"/>
  <c r="S152" i="1"/>
  <c r="S149" i="1"/>
  <c r="S15" i="1"/>
  <c r="S12" i="1"/>
  <c r="S117" i="1"/>
  <c r="S114" i="1"/>
  <c r="S148" i="1"/>
  <c r="S20" i="1"/>
  <c r="S417" i="1"/>
  <c r="S530" i="1"/>
  <c r="S306" i="1"/>
  <c r="S449" i="1"/>
  <c r="S110" i="1"/>
  <c r="S107" i="1"/>
  <c r="S224" i="1"/>
  <c r="S668" i="1"/>
  <c r="S413" i="1"/>
  <c r="S436" i="1"/>
  <c r="S186" i="1"/>
  <c r="S185" i="1"/>
  <c r="S548" i="1"/>
  <c r="S551" i="1"/>
  <c r="S214" i="1"/>
  <c r="S660" i="1"/>
  <c r="S83" i="1"/>
  <c r="S335" i="1"/>
  <c r="S68" i="1"/>
  <c r="S294" i="1"/>
  <c r="S514" i="1"/>
  <c r="S178" i="1"/>
  <c r="S96" i="1"/>
  <c r="S99" i="1"/>
  <c r="S654" i="1"/>
  <c r="S287" i="1"/>
  <c r="S87" i="1"/>
  <c r="S311" i="1"/>
  <c r="S624" i="1"/>
  <c r="S310" i="1"/>
  <c r="S621" i="1"/>
  <c r="S649" i="1"/>
  <c r="N617" i="1"/>
  <c r="N465" i="1"/>
  <c r="N579" i="1"/>
  <c r="N391" i="1"/>
  <c r="N248" i="1"/>
  <c r="N490" i="1"/>
  <c r="N488" i="1"/>
  <c r="N345" i="1"/>
  <c r="N598" i="1"/>
  <c r="N597" i="1"/>
  <c r="N131" i="1"/>
  <c r="N35" i="1"/>
  <c r="N162" i="1"/>
  <c r="N456" i="1"/>
  <c r="N366" i="1"/>
  <c r="N591" i="1"/>
  <c r="N564" i="1"/>
  <c r="N592" i="1"/>
  <c r="N167" i="1"/>
  <c r="N235" i="1"/>
  <c r="N121" i="1"/>
  <c r="N263" i="1"/>
  <c r="N18" i="1"/>
  <c r="N227" i="1"/>
  <c r="N11" i="1"/>
  <c r="N256" i="1"/>
  <c r="N7" i="1"/>
  <c r="N260" i="1"/>
  <c r="N244" i="1"/>
  <c r="N331" i="1"/>
  <c r="N529" i="1"/>
  <c r="N194" i="1"/>
  <c r="N446" i="1"/>
  <c r="N305" i="1"/>
  <c r="N112" i="1"/>
  <c r="N560" i="1"/>
  <c r="N225" i="1"/>
  <c r="N670" i="1"/>
  <c r="N673" i="1"/>
  <c r="N523" i="1"/>
  <c r="N437" i="1"/>
  <c r="N190" i="1"/>
  <c r="N633" i="1"/>
  <c r="N549" i="1"/>
  <c r="N103" i="1"/>
  <c r="N218" i="1"/>
  <c r="N661" i="1"/>
  <c r="N307" i="1"/>
  <c r="N671" i="1"/>
  <c r="N67" i="1"/>
  <c r="N182" i="1"/>
  <c r="N289" i="1"/>
  <c r="N513" i="1"/>
  <c r="N430" i="1"/>
  <c r="N625" i="1"/>
  <c r="N207" i="1"/>
  <c r="N318" i="1"/>
  <c r="N653" i="1"/>
  <c r="N175" i="1"/>
  <c r="N91" i="1"/>
  <c r="N199" i="1"/>
  <c r="N288" i="1"/>
  <c r="N198" i="1"/>
  <c r="N204" i="1"/>
  <c r="N534" i="1"/>
  <c r="N646" i="1"/>
  <c r="N651" i="1"/>
  <c r="N104" i="1"/>
  <c r="N377" i="1"/>
  <c r="N153" i="1"/>
  <c r="N230" i="1"/>
  <c r="N293" i="1"/>
  <c r="N657" i="1"/>
  <c r="N90" i="1"/>
  <c r="N555" i="1"/>
  <c r="N577" i="1"/>
  <c r="N605" i="1"/>
  <c r="N53" i="1"/>
  <c r="N249" i="1"/>
  <c r="N572" i="1"/>
  <c r="N39" i="1"/>
  <c r="N477" i="1"/>
  <c r="N667" i="1"/>
  <c r="N392" i="1"/>
  <c r="S493" i="1"/>
  <c r="S643" i="1"/>
  <c r="S544" i="1"/>
  <c r="S45" i="1"/>
  <c r="S571" i="1"/>
  <c r="S154" i="1"/>
  <c r="S446" i="1"/>
  <c r="S560" i="1"/>
  <c r="S225" i="1"/>
  <c r="S670" i="1"/>
  <c r="S523" i="1"/>
  <c r="S437" i="1"/>
  <c r="S633" i="1"/>
  <c r="S549" i="1"/>
  <c r="S103" i="1"/>
  <c r="S218" i="1"/>
  <c r="S307" i="1"/>
  <c r="S671" i="1"/>
  <c r="S289" i="1"/>
  <c r="S513" i="1"/>
  <c r="S430" i="1"/>
  <c r="S207" i="1"/>
  <c r="S318" i="1"/>
  <c r="S175" i="1"/>
  <c r="S91" i="1"/>
  <c r="S199" i="1"/>
  <c r="S288" i="1"/>
  <c r="S204" i="1"/>
  <c r="S534" i="1"/>
  <c r="S651" i="1"/>
  <c r="S104" i="1"/>
  <c r="S377" i="1"/>
  <c r="S293" i="1"/>
  <c r="S657" i="1"/>
  <c r="S364" i="1"/>
  <c r="S388" i="1"/>
  <c r="S393" i="1"/>
  <c r="S504" i="1"/>
  <c r="S352" i="1"/>
  <c r="S466" i="1"/>
  <c r="S382" i="1"/>
  <c r="S492" i="1"/>
  <c r="S606" i="1"/>
  <c r="S503" i="1"/>
  <c r="S499" i="1"/>
  <c r="S136" i="1"/>
  <c r="S137" i="1"/>
  <c r="S460" i="1"/>
  <c r="S463" i="1"/>
  <c r="S281" i="1"/>
  <c r="S600" i="1"/>
  <c r="S373" i="1"/>
  <c r="S277" i="1"/>
  <c r="S242" i="1"/>
  <c r="S241" i="1"/>
  <c r="S33" i="1"/>
  <c r="S271" i="1"/>
  <c r="S372" i="1"/>
  <c r="S562" i="1"/>
  <c r="S340" i="1"/>
  <c r="S369" i="1"/>
  <c r="S593" i="1"/>
  <c r="S31" i="1"/>
  <c r="S123" i="1"/>
  <c r="S22" i="1"/>
  <c r="S151" i="1"/>
  <c r="S267" i="1"/>
  <c r="S115" i="1"/>
  <c r="S10" i="1"/>
  <c r="S144" i="1"/>
  <c r="S254" i="1"/>
  <c r="S356" i="1"/>
  <c r="S132" i="1"/>
  <c r="S420" i="1"/>
  <c r="S303" i="1"/>
  <c r="S308" i="1"/>
  <c r="S247" i="1"/>
  <c r="S193" i="1"/>
  <c r="S113" i="1"/>
  <c r="S561" i="1"/>
  <c r="S332" i="1"/>
  <c r="S669" i="1"/>
  <c r="S414" i="1"/>
  <c r="S77" i="1"/>
  <c r="S438" i="1"/>
  <c r="S442" i="1"/>
  <c r="S296" i="1"/>
  <c r="S550" i="1"/>
  <c r="S101" i="1"/>
  <c r="S327" i="1"/>
  <c r="S662" i="1"/>
  <c r="S195" i="1"/>
  <c r="S406" i="1"/>
  <c r="S518" i="1"/>
  <c r="S292" i="1"/>
  <c r="S177" i="1"/>
  <c r="S432" i="1"/>
  <c r="S95" i="1"/>
  <c r="S94" i="1"/>
  <c r="S543" i="1"/>
  <c r="S206" i="1"/>
  <c r="S59" i="1"/>
  <c r="S284" i="1"/>
  <c r="S88" i="1"/>
  <c r="S315" i="1"/>
  <c r="S176" i="1"/>
  <c r="S506" i="1"/>
  <c r="S399" i="1"/>
  <c r="S511" i="1"/>
  <c r="S623" i="1"/>
  <c r="S412" i="1"/>
  <c r="S552" i="1"/>
  <c r="S489" i="1"/>
  <c r="S342" i="1"/>
  <c r="S118" i="1"/>
  <c r="S181" i="1"/>
  <c r="S398" i="1"/>
  <c r="S538" i="1"/>
  <c r="N290" i="1"/>
  <c r="N540" i="1"/>
  <c r="N364" i="1"/>
  <c r="N388" i="1"/>
  <c r="N393" i="1"/>
  <c r="N504" i="1"/>
  <c r="N352" i="1"/>
  <c r="N466" i="1"/>
  <c r="N382" i="1"/>
  <c r="N492" i="1"/>
  <c r="N606" i="1"/>
  <c r="N503" i="1"/>
  <c r="N499" i="1"/>
  <c r="N136" i="1"/>
  <c r="N137" i="1"/>
  <c r="N460" i="1"/>
  <c r="N463" i="1"/>
  <c r="N281" i="1"/>
  <c r="N600" i="1"/>
  <c r="N373" i="1"/>
  <c r="N277" i="1"/>
  <c r="N242" i="1"/>
  <c r="N241" i="1"/>
  <c r="N33" i="1"/>
  <c r="N271" i="1"/>
  <c r="N372" i="1"/>
  <c r="N562" i="1"/>
  <c r="N340" i="1"/>
  <c r="N369" i="1"/>
  <c r="N593" i="1"/>
  <c r="N31" i="1"/>
  <c r="N123" i="1"/>
  <c r="N22" i="1"/>
  <c r="N151" i="1"/>
  <c r="N267" i="1"/>
  <c r="N115" i="1"/>
  <c r="N10" i="1"/>
  <c r="N144" i="1"/>
  <c r="N254" i="1"/>
  <c r="N356" i="1"/>
  <c r="N132" i="1"/>
  <c r="N420" i="1"/>
  <c r="N303" i="1"/>
  <c r="N308" i="1"/>
  <c r="N247" i="1"/>
  <c r="N193" i="1"/>
  <c r="N113" i="1"/>
  <c r="N561" i="1"/>
  <c r="N332" i="1"/>
  <c r="N669" i="1"/>
  <c r="N414" i="1"/>
  <c r="N77" i="1"/>
  <c r="N438" i="1"/>
  <c r="N442" i="1"/>
  <c r="N296" i="1"/>
  <c r="N550" i="1"/>
  <c r="N101" i="1"/>
  <c r="N327" i="1"/>
  <c r="N662" i="1"/>
  <c r="N195" i="1"/>
  <c r="N406" i="1"/>
  <c r="N518" i="1"/>
  <c r="N292" i="1"/>
  <c r="N177" i="1"/>
  <c r="N432" i="1"/>
  <c r="N95" i="1"/>
  <c r="N94" i="1"/>
  <c r="N543" i="1"/>
  <c r="N206" i="1"/>
  <c r="N59" i="1"/>
  <c r="N284" i="1"/>
  <c r="N88" i="1"/>
  <c r="N315" i="1"/>
  <c r="N176" i="1"/>
  <c r="N506" i="1"/>
  <c r="N399" i="1"/>
  <c r="N511" i="1"/>
  <c r="N623" i="1"/>
  <c r="N412" i="1"/>
  <c r="N552" i="1"/>
  <c r="N489" i="1"/>
  <c r="N342" i="1"/>
  <c r="N118" i="1"/>
  <c r="N181" i="1"/>
  <c r="N398" i="1"/>
  <c r="N538" i="1"/>
  <c r="S365" i="1"/>
  <c r="S584" i="1"/>
  <c r="S583" i="1"/>
  <c r="S505" i="1"/>
  <c r="S353" i="1"/>
  <c r="S469" i="1"/>
  <c r="S385" i="1"/>
  <c r="S609" i="1"/>
  <c r="S615" i="1"/>
  <c r="S252" i="1"/>
  <c r="S471" i="1"/>
  <c r="S378" i="1"/>
  <c r="S351" i="1"/>
  <c r="S458" i="1"/>
  <c r="S169" i="1"/>
  <c r="S491" i="1"/>
  <c r="S276" i="1"/>
  <c r="S165" i="1"/>
  <c r="N361" i="1"/>
  <c r="N464" i="1"/>
  <c r="N587" i="1"/>
  <c r="N51" i="1"/>
  <c r="N603" i="1"/>
  <c r="N359" i="1"/>
  <c r="N40" i="1"/>
  <c r="N243" i="1"/>
  <c r="N36" i="1"/>
  <c r="N476" i="1"/>
  <c r="N582" i="1"/>
  <c r="N376" i="1"/>
  <c r="N616" i="1"/>
  <c r="N462" i="1"/>
  <c r="N611" i="1"/>
  <c r="N576" i="1"/>
  <c r="N138" i="1"/>
  <c r="N501" i="1"/>
  <c r="N604" i="1"/>
  <c r="N347" i="1"/>
  <c r="S245" i="1"/>
  <c r="S129" i="1"/>
  <c r="S32" i="1"/>
  <c r="S159" i="1"/>
  <c r="S568" i="1"/>
  <c r="S451" i="1"/>
  <c r="S341" i="1"/>
  <c r="S565" i="1"/>
  <c r="S595" i="1"/>
  <c r="S30" i="1"/>
  <c r="S28" i="1"/>
  <c r="S239" i="1"/>
  <c r="S234" i="1"/>
  <c r="S155" i="1"/>
  <c r="S119" i="1"/>
  <c r="S255" i="1"/>
  <c r="S9" i="1"/>
  <c r="S142" i="1"/>
  <c r="S468" i="1"/>
  <c r="S48" i="1"/>
  <c r="S421" i="1"/>
  <c r="S532" i="1"/>
  <c r="S309" i="1"/>
  <c r="S219" i="1"/>
  <c r="S642" i="1"/>
  <c r="S556" i="1"/>
  <c r="S109" i="1"/>
  <c r="S220" i="1"/>
  <c r="S408" i="1"/>
  <c r="S411" i="1"/>
  <c r="S74" i="1"/>
  <c r="S301" i="1"/>
  <c r="S439" i="1"/>
  <c r="S184" i="1"/>
  <c r="S553" i="1"/>
  <c r="S100" i="1"/>
  <c r="S215" i="1"/>
  <c r="S665" i="1"/>
  <c r="S404" i="1"/>
  <c r="S401" i="1"/>
  <c r="S180" i="1"/>
  <c r="S434" i="1"/>
  <c r="S628" i="1"/>
  <c r="S631" i="1"/>
  <c r="S547" i="1"/>
  <c r="S658" i="1"/>
  <c r="S63" i="1"/>
  <c r="S172" i="1"/>
  <c r="S512" i="1"/>
  <c r="S203" i="1"/>
  <c r="S201" i="1"/>
  <c r="S92" i="1"/>
  <c r="S652" i="1"/>
  <c r="S535" i="1"/>
  <c r="S647" i="1"/>
  <c r="S524" i="1"/>
  <c r="S328" i="1"/>
  <c r="S601" i="1"/>
  <c r="S454" i="1"/>
  <c r="S34" i="1"/>
  <c r="S629" i="1"/>
  <c r="S510" i="1"/>
  <c r="S314" i="1"/>
  <c r="S354" i="1"/>
  <c r="S610" i="1"/>
  <c r="S130" i="1"/>
  <c r="S580" i="1"/>
  <c r="S272" i="1"/>
  <c r="S445" i="1"/>
  <c r="S334" i="1"/>
  <c r="S79" i="1"/>
  <c r="S441" i="1"/>
  <c r="S105" i="1"/>
  <c r="S329" i="1"/>
  <c r="S403" i="1"/>
  <c r="S295" i="1"/>
  <c r="S431" i="1"/>
  <c r="S541" i="1"/>
  <c r="S282" i="1"/>
  <c r="S312" i="1"/>
  <c r="S424" i="1"/>
  <c r="S216" i="1"/>
  <c r="S13" i="1"/>
  <c r="S62" i="1"/>
  <c r="S589" i="1"/>
  <c r="S390" i="1"/>
  <c r="S494" i="1"/>
  <c r="S278" i="1"/>
  <c r="S379" i="1"/>
  <c r="S484" i="1"/>
  <c r="S371" i="1"/>
  <c r="S27" i="1"/>
  <c r="S143" i="1"/>
  <c r="N365" i="1"/>
  <c r="N584" i="1"/>
  <c r="N583" i="1"/>
  <c r="N505" i="1"/>
  <c r="N353" i="1"/>
  <c r="N469" i="1"/>
  <c r="N385" i="1"/>
  <c r="N493" i="1"/>
  <c r="N609" i="1"/>
  <c r="N615" i="1"/>
  <c r="N252" i="1"/>
  <c r="N471" i="1"/>
  <c r="N378" i="1"/>
  <c r="N351" i="1"/>
  <c r="N458" i="1"/>
  <c r="N169" i="1"/>
  <c r="N491" i="1"/>
  <c r="N276" i="1"/>
  <c r="N165" i="1"/>
  <c r="N245" i="1"/>
  <c r="N129" i="1"/>
  <c r="N32" i="1"/>
  <c r="N159" i="1"/>
  <c r="N568" i="1"/>
  <c r="N472" i="1"/>
  <c r="N588" i="1"/>
  <c r="N354" i="1"/>
  <c r="N578" i="1"/>
  <c r="N610" i="1"/>
  <c r="N57" i="1"/>
  <c r="N443" i="1"/>
  <c r="N346" i="1"/>
  <c r="N379" i="1"/>
  <c r="N486" i="1"/>
  <c r="N45" i="1"/>
  <c r="N240" i="1"/>
  <c r="N390" i="1"/>
  <c r="N612" i="1"/>
  <c r="N470" i="1"/>
  <c r="N494" i="1"/>
  <c r="N140" i="1"/>
  <c r="N278" i="1"/>
  <c r="N375" i="1"/>
  <c r="N164" i="1"/>
  <c r="N130" i="1"/>
  <c r="N451" i="1"/>
  <c r="N341" i="1"/>
  <c r="N565" i="1"/>
  <c r="N595" i="1"/>
  <c r="N30" i="1"/>
  <c r="N28" i="1"/>
  <c r="N239" i="1"/>
  <c r="N234" i="1"/>
  <c r="N155" i="1"/>
  <c r="N119" i="1"/>
  <c r="N255" i="1"/>
  <c r="N9" i="1"/>
  <c r="N142" i="1"/>
  <c r="N468" i="1"/>
  <c r="N48" i="1"/>
  <c r="N421" i="1"/>
  <c r="N532" i="1"/>
  <c r="N309" i="1"/>
  <c r="N219" i="1"/>
  <c r="N642" i="1"/>
  <c r="N556" i="1"/>
  <c r="N109" i="1"/>
  <c r="N220" i="1"/>
  <c r="N408" i="1"/>
  <c r="N411" i="1"/>
  <c r="N74" i="1"/>
  <c r="N301" i="1"/>
  <c r="N439" i="1"/>
  <c r="N184" i="1"/>
  <c r="N553" i="1"/>
  <c r="N100" i="1"/>
  <c r="N215" i="1"/>
  <c r="N665" i="1"/>
  <c r="N643" i="1"/>
  <c r="N404" i="1"/>
  <c r="N401" i="1"/>
  <c r="N180" i="1"/>
  <c r="N434" i="1"/>
  <c r="N628" i="1"/>
  <c r="N631" i="1"/>
  <c r="N544" i="1"/>
  <c r="N547" i="1"/>
  <c r="N658" i="1"/>
  <c r="N63" i="1"/>
  <c r="N172" i="1"/>
  <c r="N512" i="1"/>
  <c r="N203" i="1"/>
  <c r="N201" i="1"/>
  <c r="N92" i="1"/>
  <c r="N652" i="1"/>
  <c r="N535" i="1"/>
  <c r="N647" i="1"/>
  <c r="N524" i="1"/>
  <c r="N328" i="1"/>
  <c r="N601" i="1"/>
  <c r="N454" i="1"/>
  <c r="N34" i="1"/>
  <c r="N629" i="1"/>
  <c r="N510" i="1"/>
  <c r="N314" i="1"/>
  <c r="S472" i="1"/>
  <c r="S588" i="1"/>
  <c r="S612" i="1"/>
  <c r="S470" i="1"/>
  <c r="S578" i="1"/>
  <c r="S57" i="1"/>
  <c r="S140" i="1"/>
  <c r="S443" i="1"/>
  <c r="S346" i="1"/>
  <c r="S375" i="1"/>
  <c r="S486" i="1"/>
  <c r="S164" i="1"/>
  <c r="S240" i="1"/>
  <c r="S273" i="1"/>
  <c r="S269" i="1"/>
  <c r="S478" i="1"/>
  <c r="S343" i="1"/>
  <c r="S29" i="1"/>
  <c r="S26" i="1"/>
  <c r="S127" i="1"/>
  <c r="S122" i="1"/>
  <c r="S262" i="1"/>
  <c r="S231" i="1"/>
  <c r="S257" i="1"/>
  <c r="S5" i="1"/>
  <c r="S82" i="1"/>
  <c r="S80" i="1"/>
  <c r="S196" i="1"/>
  <c r="S641" i="1"/>
  <c r="S108" i="1"/>
  <c r="S409" i="1"/>
  <c r="S520" i="1"/>
  <c r="S78" i="1"/>
  <c r="S299" i="1"/>
  <c r="S634" i="1"/>
  <c r="S325" i="1"/>
  <c r="S666" i="1"/>
  <c r="S447" i="1"/>
  <c r="S65" i="1"/>
  <c r="S515" i="1"/>
  <c r="S626" i="1"/>
  <c r="S322" i="1"/>
  <c r="S317" i="1"/>
  <c r="S60" i="1"/>
  <c r="S400" i="1"/>
  <c r="S313" i="1"/>
  <c r="S507" i="1"/>
  <c r="S618" i="1"/>
  <c r="S536" i="1"/>
  <c r="S76" i="1"/>
  <c r="S566" i="1"/>
  <c r="S258" i="1"/>
  <c r="S433" i="1"/>
  <c r="S202" i="1"/>
  <c r="N168" i="1"/>
  <c r="N487" i="1"/>
  <c r="S392" i="1"/>
  <c r="S465" i="1"/>
  <c r="S53" i="1"/>
  <c r="S490" i="1"/>
  <c r="S345" i="1"/>
  <c r="S35" i="1"/>
  <c r="S366" i="1"/>
  <c r="S235" i="1"/>
  <c r="S18" i="1"/>
  <c r="S256" i="1"/>
  <c r="S529" i="1"/>
  <c r="S305" i="1"/>
  <c r="S673" i="1"/>
  <c r="S190" i="1"/>
  <c r="S661" i="1"/>
  <c r="S67" i="1"/>
  <c r="S625" i="1"/>
  <c r="S653" i="1"/>
  <c r="S198" i="1"/>
  <c r="S646" i="1"/>
  <c r="S230" i="1"/>
  <c r="S90" i="1"/>
  <c r="S650" i="1"/>
  <c r="N273" i="1"/>
  <c r="N269" i="1"/>
  <c r="N484" i="1"/>
  <c r="N478" i="1"/>
  <c r="N343" i="1"/>
  <c r="N371" i="1"/>
  <c r="N27" i="1"/>
  <c r="N29" i="1"/>
  <c r="N26" i="1"/>
  <c r="N127" i="1"/>
  <c r="N122" i="1"/>
  <c r="N262" i="1"/>
  <c r="N231" i="1"/>
  <c r="N143" i="1"/>
  <c r="N257" i="1"/>
  <c r="N5" i="1"/>
  <c r="N580" i="1"/>
  <c r="N272" i="1"/>
  <c r="N82" i="1"/>
  <c r="N80" i="1"/>
  <c r="N196" i="1"/>
  <c r="N445" i="1"/>
  <c r="N641" i="1"/>
  <c r="N108" i="1"/>
  <c r="N334" i="1"/>
  <c r="N79" i="1"/>
  <c r="N409" i="1"/>
  <c r="N520" i="1"/>
  <c r="N78" i="1"/>
  <c r="N441" i="1"/>
  <c r="N299" i="1"/>
  <c r="N634" i="1"/>
  <c r="N105" i="1"/>
  <c r="N329" i="1"/>
  <c r="N325" i="1"/>
  <c r="N666" i="1"/>
  <c r="N447" i="1"/>
  <c r="N403" i="1"/>
  <c r="N65" i="1"/>
  <c r="N515" i="1"/>
  <c r="N295" i="1"/>
  <c r="N431" i="1"/>
  <c r="N626" i="1"/>
  <c r="N322" i="1"/>
  <c r="N317" i="1"/>
  <c r="N541" i="1"/>
  <c r="N60" i="1"/>
  <c r="N400" i="1"/>
  <c r="N282" i="1"/>
  <c r="N312" i="1"/>
  <c r="N313" i="1"/>
  <c r="N507" i="1"/>
  <c r="N618" i="1"/>
  <c r="N424" i="1"/>
  <c r="N536" i="1"/>
  <c r="N76" i="1"/>
  <c r="N216" i="1"/>
  <c r="N13" i="1"/>
  <c r="N566" i="1"/>
  <c r="N258" i="1"/>
  <c r="N433" i="1"/>
  <c r="N62" i="1"/>
  <c r="N202" i="1"/>
  <c r="N274" i="1"/>
  <c r="N344" i="1"/>
  <c r="N339" i="1"/>
  <c r="N479" i="1"/>
  <c r="N368" i="1"/>
  <c r="N483" i="1"/>
  <c r="N279" i="1"/>
  <c r="N124" i="1"/>
  <c r="N233" i="1"/>
  <c r="N152" i="1"/>
  <c r="N149" i="1"/>
  <c r="N15" i="1"/>
  <c r="N12" i="1"/>
  <c r="N117" i="1"/>
  <c r="N114" i="1"/>
  <c r="N148" i="1"/>
  <c r="N20" i="1"/>
  <c r="N417" i="1"/>
  <c r="N530" i="1"/>
  <c r="N306" i="1"/>
  <c r="N192" i="1"/>
  <c r="N449" i="1"/>
  <c r="N110" i="1"/>
  <c r="N107" i="1"/>
  <c r="N224" i="1"/>
  <c r="N668" i="1"/>
  <c r="N413" i="1"/>
  <c r="N526" i="1"/>
  <c r="N436" i="1"/>
  <c r="N186" i="1"/>
  <c r="N185" i="1"/>
  <c r="N548" i="1"/>
  <c r="N551" i="1"/>
  <c r="N214" i="1"/>
  <c r="N660" i="1"/>
  <c r="N83" i="1"/>
  <c r="N335" i="1"/>
  <c r="N68" i="1"/>
  <c r="N294" i="1"/>
  <c r="N514" i="1"/>
  <c r="N178" i="1"/>
  <c r="N96" i="1"/>
  <c r="N99" i="1"/>
  <c r="N319" i="1"/>
  <c r="N211" i="1"/>
  <c r="N654" i="1"/>
  <c r="N287" i="1"/>
  <c r="N87" i="1"/>
  <c r="N311" i="1"/>
  <c r="N624" i="1"/>
  <c r="N310" i="1"/>
  <c r="N316" i="1"/>
  <c r="N509" i="1"/>
  <c r="N621" i="1"/>
  <c r="N649" i="1"/>
  <c r="N440" i="1"/>
  <c r="N573" i="1"/>
  <c r="N265" i="1"/>
  <c r="N6" i="1"/>
  <c r="N517" i="1"/>
  <c r="N209" i="1"/>
  <c r="N426" i="1"/>
  <c r="N362" i="1"/>
  <c r="N639" i="1"/>
  <c r="N585" i="1"/>
  <c r="N502" i="1"/>
  <c r="N527" i="1"/>
  <c r="N355" i="1"/>
  <c r="N381" i="1"/>
  <c r="N383" i="1"/>
  <c r="N495" i="1"/>
  <c r="N475" i="1"/>
  <c r="N250" i="1"/>
  <c r="N52" i="1"/>
  <c r="N49" i="1"/>
  <c r="N348" i="1"/>
  <c r="N602" i="1"/>
  <c r="N280" i="1"/>
  <c r="N570" i="1"/>
  <c r="N46" i="1"/>
  <c r="N387" i="1"/>
  <c r="N42" i="1"/>
  <c r="N134" i="1"/>
  <c r="N37" i="1"/>
  <c r="N161" i="1"/>
  <c r="N156" i="1"/>
  <c r="N450" i="1"/>
  <c r="N590" i="1"/>
  <c r="N455" i="1"/>
  <c r="N481" i="1"/>
  <c r="N55" i="1"/>
  <c r="N236" i="1"/>
  <c r="N23" i="1"/>
  <c r="N264" i="1"/>
  <c r="N261" i="1"/>
  <c r="N16" i="1"/>
  <c r="N14" i="1"/>
  <c r="N229" i="1"/>
  <c r="N226" i="1"/>
  <c r="N4" i="1"/>
  <c r="N608" i="1"/>
  <c r="N418" i="1"/>
  <c r="N85" i="1"/>
  <c r="N81" i="1"/>
  <c r="N304" i="1"/>
  <c r="N640" i="1"/>
  <c r="N645" i="1"/>
  <c r="N135" i="1"/>
  <c r="N337" i="1"/>
  <c r="N221" i="1"/>
  <c r="N672" i="1"/>
  <c r="N525" i="1"/>
  <c r="N72" i="1"/>
  <c r="N189" i="1"/>
  <c r="N297" i="1"/>
  <c r="N635" i="1"/>
  <c r="N554" i="1"/>
  <c r="N330" i="1"/>
  <c r="N212" i="1"/>
  <c r="N531" i="1"/>
  <c r="N223" i="1"/>
  <c r="N70" i="1"/>
  <c r="N516" i="1"/>
  <c r="N519" i="1"/>
  <c r="N435" i="1"/>
  <c r="N429" i="1"/>
  <c r="N208" i="1"/>
  <c r="N323" i="1"/>
  <c r="N659" i="1"/>
  <c r="N171" i="1"/>
  <c r="N58" i="1"/>
  <c r="N89" i="1"/>
  <c r="N394" i="1"/>
  <c r="N422" i="1"/>
  <c r="N508" i="1"/>
  <c r="N427" i="1"/>
  <c r="N648" i="1"/>
  <c r="N636" i="1"/>
  <c r="N461" i="1"/>
  <c r="N41" i="1"/>
  <c r="N594" i="1"/>
  <c r="N69" i="1"/>
  <c r="N321" i="1"/>
  <c r="S581" i="1"/>
  <c r="S253" i="1"/>
  <c r="S415" i="1"/>
  <c r="S21" i="1"/>
  <c r="S145" i="1"/>
  <c r="S163" i="1"/>
  <c r="S210" i="1"/>
  <c r="S285" i="1"/>
  <c r="S396" i="1"/>
  <c r="S333" i="1"/>
  <c r="S98" i="1"/>
  <c r="S620" i="1"/>
  <c r="S389" i="1"/>
  <c r="S607" i="1"/>
  <c r="S569" i="1"/>
  <c r="S238" i="1"/>
  <c r="S228" i="1"/>
  <c r="S533" i="1"/>
  <c r="S75" i="1"/>
  <c r="S637" i="1"/>
  <c r="S663" i="1"/>
  <c r="S546" i="1"/>
  <c r="S656" i="1"/>
  <c r="S200" i="1"/>
  <c r="S664" i="1"/>
  <c r="S174" i="1"/>
  <c r="S497" i="1"/>
  <c r="S44" i="1"/>
  <c r="S266" i="1"/>
  <c r="S222" i="1"/>
  <c r="S425" i="1"/>
  <c r="S360" i="1"/>
  <c r="S500" i="1"/>
  <c r="S386" i="1"/>
  <c r="S498" i="1"/>
  <c r="S141" i="1"/>
  <c r="S374" i="1"/>
  <c r="S43" i="1"/>
  <c r="S158" i="1"/>
  <c r="S268" i="1"/>
  <c r="S338" i="1"/>
  <c r="S480" i="1"/>
  <c r="S24" i="1"/>
  <c r="S19" i="1"/>
  <c r="S147" i="1"/>
  <c r="S496" i="1"/>
  <c r="S416" i="1"/>
  <c r="S84" i="1"/>
  <c r="S448" i="1"/>
  <c r="S336" i="1"/>
  <c r="S410" i="1"/>
  <c r="S302" i="1"/>
  <c r="S106" i="1"/>
  <c r="S217" i="1"/>
  <c r="S324" i="1"/>
  <c r="S402" i="1"/>
  <c r="S630" i="1"/>
  <c r="S93" i="1"/>
  <c r="S320" i="1"/>
  <c r="S655" i="1"/>
  <c r="S64" i="1"/>
  <c r="S428" i="1"/>
  <c r="S86" i="1"/>
  <c r="S397" i="1"/>
  <c r="S349" i="1"/>
  <c r="S237" i="1"/>
  <c r="S482" i="1"/>
  <c r="S614" i="1"/>
  <c r="S166" i="1"/>
  <c r="S128" i="1"/>
  <c r="S452" i="1"/>
  <c r="S232" i="1"/>
  <c r="S197" i="1"/>
  <c r="S521" i="1"/>
  <c r="S102" i="1"/>
  <c r="S407" i="1"/>
  <c r="S183" i="1"/>
  <c r="S395" i="1"/>
  <c r="S188" i="1"/>
  <c r="S146" i="1"/>
  <c r="S474" i="1"/>
  <c r="S357" i="1"/>
  <c r="S56" i="1"/>
  <c r="S575" i="1"/>
  <c r="S270" i="1"/>
  <c r="S367" i="1"/>
  <c r="S150" i="1"/>
  <c r="S528" i="1"/>
  <c r="S558" i="1"/>
  <c r="S187" i="1"/>
  <c r="S111" i="1"/>
  <c r="S291" i="1"/>
  <c r="S61" i="1"/>
  <c r="S423" i="1"/>
  <c r="S370" i="1"/>
  <c r="S350" i="1"/>
  <c r="S599" i="1"/>
  <c r="S157" i="1"/>
  <c r="S596" i="1"/>
  <c r="S567" i="1"/>
  <c r="S25" i="1"/>
  <c r="S384" i="1"/>
  <c r="S3" i="1"/>
  <c r="S326" i="1"/>
  <c r="S627" i="1"/>
  <c r="S467" i="1"/>
  <c r="S47" i="1"/>
  <c r="S133" i="1"/>
  <c r="S251" i="1"/>
  <c r="S259" i="1"/>
  <c r="S160" i="1"/>
  <c r="S191" i="1"/>
  <c r="S2" i="1"/>
  <c r="S298" i="1"/>
  <c r="S213" i="1"/>
  <c r="S71" i="1"/>
  <c r="S542" i="1"/>
  <c r="S170" i="1"/>
  <c r="S537" i="1"/>
  <c r="S125" i="1"/>
  <c r="S97" i="1"/>
  <c r="S473" i="1"/>
  <c r="S586" i="1"/>
  <c r="S613" i="1"/>
  <c r="S358" i="1"/>
  <c r="S380" i="1"/>
  <c r="S363" i="1"/>
  <c r="S54" i="1"/>
  <c r="S50" i="1"/>
  <c r="S574" i="1"/>
  <c r="S459" i="1"/>
  <c r="S457" i="1"/>
  <c r="S485" i="1"/>
  <c r="S246" i="1"/>
  <c r="S38" i="1"/>
  <c r="S563" i="1"/>
  <c r="S453" i="1"/>
  <c r="S139" i="1"/>
  <c r="S126" i="1"/>
  <c r="S17" i="1"/>
  <c r="S116" i="1"/>
  <c r="S8" i="1"/>
  <c r="S120" i="1"/>
  <c r="S275" i="1"/>
  <c r="S444" i="1"/>
  <c r="S644" i="1"/>
  <c r="S557" i="1"/>
  <c r="S522" i="1"/>
  <c r="S73" i="1"/>
  <c r="S632" i="1"/>
  <c r="S638" i="1"/>
  <c r="S419" i="1"/>
  <c r="S559" i="1"/>
  <c r="S66" i="1"/>
  <c r="S179" i="1"/>
  <c r="S205" i="1"/>
  <c r="S283" i="1"/>
  <c r="S173" i="1"/>
  <c r="S619" i="1"/>
  <c r="S539" i="1"/>
  <c r="S300" i="1"/>
  <c r="S405" i="1"/>
  <c r="S545" i="1"/>
  <c r="S286" i="1"/>
  <c r="N474" i="1"/>
  <c r="N589" i="1"/>
  <c r="N357" i="1"/>
  <c r="N581" i="1"/>
  <c r="N607" i="1"/>
  <c r="N253" i="1"/>
  <c r="N166" i="1"/>
  <c r="N47" i="1"/>
  <c r="N575" i="1"/>
  <c r="N569" i="1"/>
  <c r="N133" i="1"/>
  <c r="N270" i="1"/>
  <c r="N596" i="1"/>
  <c r="N452" i="1"/>
  <c r="N251" i="1"/>
  <c r="N25" i="1"/>
  <c r="N21" i="1"/>
  <c r="N228" i="1"/>
  <c r="N145" i="1"/>
  <c r="N160" i="1"/>
  <c r="N163" i="1"/>
  <c r="N537" i="1"/>
  <c r="N360" i="1"/>
  <c r="N473" i="1"/>
  <c r="N586" i="1"/>
  <c r="N650" i="1"/>
  <c r="N389" i="1"/>
  <c r="N614" i="1"/>
  <c r="N467" i="1"/>
  <c r="N497" i="1"/>
  <c r="N56" i="1"/>
  <c r="N350" i="1"/>
  <c r="N415" i="1"/>
  <c r="N599" i="1"/>
  <c r="N44" i="1"/>
  <c r="N128" i="1"/>
  <c r="N157" i="1"/>
  <c r="N367" i="1"/>
  <c r="N567" i="1"/>
  <c r="N238" i="1"/>
  <c r="N266" i="1"/>
  <c r="N150" i="1"/>
  <c r="N259" i="1"/>
  <c r="N232" i="1"/>
  <c r="N384" i="1"/>
  <c r="N528" i="1"/>
  <c r="N533" i="1"/>
  <c r="N197" i="1"/>
  <c r="N191" i="1"/>
  <c r="N558" i="1"/>
  <c r="N222" i="1"/>
  <c r="N3" i="1"/>
  <c r="N2" i="1"/>
  <c r="N521" i="1"/>
  <c r="N75" i="1"/>
  <c r="N298" i="1"/>
  <c r="N187" i="1"/>
  <c r="N637" i="1"/>
  <c r="N102" i="1"/>
  <c r="N326" i="1"/>
  <c r="N213" i="1"/>
  <c r="N663" i="1"/>
  <c r="N111" i="1"/>
  <c r="N407" i="1"/>
  <c r="N71" i="1"/>
  <c r="N291" i="1"/>
  <c r="N183" i="1"/>
  <c r="N627" i="1"/>
  <c r="N546" i="1"/>
  <c r="N210" i="1"/>
  <c r="N542" i="1"/>
  <c r="N656" i="1"/>
  <c r="N61" i="1"/>
  <c r="N285" i="1"/>
  <c r="N170" i="1"/>
  <c r="N200" i="1"/>
  <c r="N395" i="1"/>
  <c r="N396" i="1"/>
  <c r="N423" i="1"/>
  <c r="N425" i="1"/>
  <c r="N188" i="1"/>
  <c r="N664" i="1"/>
  <c r="N125" i="1"/>
  <c r="N370" i="1"/>
  <c r="N146" i="1"/>
  <c r="N97" i="1"/>
  <c r="N174" i="1"/>
  <c r="N358" i="1"/>
  <c r="N498" i="1"/>
  <c r="N54" i="1"/>
  <c r="N141" i="1"/>
  <c r="N50" i="1"/>
  <c r="N574" i="1"/>
  <c r="N459" i="1"/>
  <c r="N374" i="1"/>
  <c r="N457" i="1"/>
  <c r="N485" i="1"/>
  <c r="N43" i="1"/>
  <c r="N246" i="1"/>
  <c r="N38" i="1"/>
  <c r="N158" i="1"/>
  <c r="N268" i="1"/>
  <c r="N338" i="1"/>
  <c r="N563" i="1"/>
  <c r="N453" i="1"/>
  <c r="N480" i="1"/>
  <c r="N139" i="1"/>
  <c r="N126" i="1"/>
  <c r="N24" i="1"/>
  <c r="N154" i="1"/>
  <c r="N19" i="1"/>
  <c r="N17" i="1"/>
  <c r="N116" i="1"/>
  <c r="N147" i="1"/>
  <c r="N8" i="1"/>
  <c r="N120" i="1"/>
  <c r="N496" i="1"/>
  <c r="N416" i="1"/>
  <c r="N84" i="1"/>
  <c r="N275" i="1"/>
  <c r="N444" i="1"/>
  <c r="N448" i="1"/>
  <c r="N644" i="1"/>
  <c r="N557" i="1"/>
  <c r="N336" i="1"/>
  <c r="N333" i="1"/>
  <c r="N410" i="1"/>
  <c r="N522" i="1"/>
  <c r="N73" i="1"/>
  <c r="N302" i="1"/>
  <c r="N632" i="1"/>
  <c r="N638" i="1"/>
  <c r="N106" i="1"/>
  <c r="N217" i="1"/>
  <c r="N324" i="1"/>
  <c r="N419" i="1"/>
  <c r="N559" i="1"/>
  <c r="N402" i="1"/>
  <c r="N66" i="1"/>
  <c r="N179" i="1"/>
  <c r="N630" i="1"/>
  <c r="N98" i="1"/>
  <c r="N93" i="1"/>
  <c r="N320" i="1"/>
  <c r="N205" i="1"/>
  <c r="N655" i="1"/>
  <c r="N283" i="1"/>
  <c r="N173" i="1"/>
  <c r="N64" i="1"/>
  <c r="N428" i="1"/>
  <c r="N86" i="1"/>
  <c r="N397" i="1"/>
  <c r="N619" i="1"/>
  <c r="N620" i="1"/>
  <c r="N539" i="1"/>
  <c r="N300" i="1"/>
  <c r="N349" i="1"/>
  <c r="N237" i="1"/>
  <c r="N482" i="1"/>
  <c r="N405" i="1"/>
  <c r="N545" i="1"/>
  <c r="N286" i="1"/>
  <c r="N500" i="1"/>
  <c r="N613" i="1"/>
  <c r="N380" i="1"/>
  <c r="N386" i="1"/>
  <c r="N363" i="1"/>
  <c r="N571" i="1"/>
  <c r="N622" i="1"/>
</calcChain>
</file>

<file path=xl/sharedStrings.xml><?xml version="1.0" encoding="utf-8"?>
<sst xmlns="http://schemas.openxmlformats.org/spreadsheetml/2006/main" count="2735" uniqueCount="802">
  <si>
    <t>filename</t>
  </si>
  <si>
    <t>workload</t>
  </si>
  <si>
    <t>setting</t>
  </si>
  <si>
    <t>insertCounter</t>
  </si>
  <si>
    <t>removeCounter</t>
  </si>
  <si>
    <t>readCounter</t>
  </si>
  <si>
    <t>migrateCounter</t>
  </si>
  <si>
    <t>dataSize</t>
  </si>
  <si>
    <t>exponential10_setting1_nodeInfo.csv</t>
  </si>
  <si>
    <t>exponential10</t>
  </si>
  <si>
    <t>exponential100_setting1_nodeInfo.csv</t>
  </si>
  <si>
    <t>exponential100</t>
  </si>
  <si>
    <t>exponential5_setting1_nodeInfo.csv</t>
  </si>
  <si>
    <t>exponential5</t>
  </si>
  <si>
    <t>exponential50_setting1_nodeInfo.csv</t>
  </si>
  <si>
    <t>exponential50</t>
  </si>
  <si>
    <t>hotspot10_setting1_nodeInfo.csv</t>
  </si>
  <si>
    <t>hotspot10</t>
  </si>
  <si>
    <t>hotspot100_setting1_nodeInfo.csv</t>
  </si>
  <si>
    <t>hotspot100</t>
  </si>
  <si>
    <t>hotspot5_setting1_nodeInfo.csv</t>
  </si>
  <si>
    <t>hotspot5</t>
  </si>
  <si>
    <t>hotspot50_setting1_nodeInfo.csv</t>
  </si>
  <si>
    <t>hotspot50</t>
  </si>
  <si>
    <t>latest10_setting1_nodeInfo.csv</t>
  </si>
  <si>
    <t>latest10</t>
  </si>
  <si>
    <t>latest100_setting1_nodeInfo.csv</t>
  </si>
  <si>
    <t>latest100</t>
  </si>
  <si>
    <t>latest5_setting1_nodeInfo.csv</t>
  </si>
  <si>
    <t>latest5</t>
  </si>
  <si>
    <t>latest50_setting1_nodeInfo.csv</t>
  </si>
  <si>
    <t>latest50</t>
  </si>
  <si>
    <t>sequential10_setting1_nodeInfo.csv</t>
  </si>
  <si>
    <t>sequential10</t>
  </si>
  <si>
    <t>sequential100_setting1_nodeInfo.csv</t>
  </si>
  <si>
    <t>sequential100</t>
  </si>
  <si>
    <t>sequential5_setting1_nodeInfo.csv</t>
  </si>
  <si>
    <t>sequential5</t>
  </si>
  <si>
    <t>sequential50_setting1_nodeInfo.csv</t>
  </si>
  <si>
    <t>sequential50</t>
  </si>
  <si>
    <t>tpch10_setting1_nodeInfo.csv</t>
  </si>
  <si>
    <t>tpch10</t>
  </si>
  <si>
    <t>tpch100_setting1_nodeInfo.csv</t>
  </si>
  <si>
    <t>tpch100</t>
  </si>
  <si>
    <t>tpch5_setting1_nodeInfo.csv</t>
  </si>
  <si>
    <t>tpch5</t>
  </si>
  <si>
    <t>tpch50_setting1_nodeInfo.csv</t>
  </si>
  <si>
    <t>tpch50</t>
  </si>
  <si>
    <t>uniform10_setting1_nodeInfo.csv</t>
  </si>
  <si>
    <t>uniform10</t>
  </si>
  <si>
    <t>uniform100_setting1_nodeInfo.csv</t>
  </si>
  <si>
    <t>uniform100</t>
  </si>
  <si>
    <t>uniform5_setting1_nodeInfo.csv</t>
  </si>
  <si>
    <t>uniform5</t>
  </si>
  <si>
    <t>uniform50_setting1_nodeInfo.csv</t>
  </si>
  <si>
    <t>uniform50</t>
  </si>
  <si>
    <t>zipfian10_setting1_nodeInfo.csv</t>
  </si>
  <si>
    <t>zipfian10</t>
  </si>
  <si>
    <t>zipfian100_setting1_nodeInfo.csv</t>
  </si>
  <si>
    <t>zipfian100</t>
  </si>
  <si>
    <t>zipfian5_setting1_nodeInfo.csv</t>
  </si>
  <si>
    <t>zipfian5</t>
  </si>
  <si>
    <t>zipfian50_setting1_nodeInfo.csv</t>
  </si>
  <si>
    <t>zipfian50</t>
  </si>
  <si>
    <t>exponential10_setting10_nodeInfo.csv</t>
  </si>
  <si>
    <t>exponential100_setting10_nodeInfo.csv</t>
  </si>
  <si>
    <t>exponential5_setting10_nodeInfo.csv</t>
  </si>
  <si>
    <t>exponential50_setting10_nodeInfo.csv</t>
  </si>
  <si>
    <t>hotspot10_setting10_nodeInfo.csv</t>
  </si>
  <si>
    <t>hotspot100_setting10_nodeInfo.csv</t>
  </si>
  <si>
    <t>hotspot5_setting10_nodeInfo.csv</t>
  </si>
  <si>
    <t>hotspot50_setting10_nodeInfo.csv</t>
  </si>
  <si>
    <t>latest10_setting10_nodeInfo.csv</t>
  </si>
  <si>
    <t>latest100_setting10_nodeInfo.csv</t>
  </si>
  <si>
    <t>latest5_setting10_nodeInfo.csv</t>
  </si>
  <si>
    <t>latest50_setting10_nodeInfo.csv</t>
  </si>
  <si>
    <t>sequential10_setting10_nodeInfo.csv</t>
  </si>
  <si>
    <t>sequential100_setting10_nodeInfo.csv</t>
  </si>
  <si>
    <t>sequential5_setting10_nodeInfo.csv</t>
  </si>
  <si>
    <t>sequential50_setting10_nodeInfo.csv</t>
  </si>
  <si>
    <t>tpch10_setting10_nodeInfo.csv</t>
  </si>
  <si>
    <t>tpch100_setting10_nodeInfo.csv</t>
  </si>
  <si>
    <t>tpch5_setting10_nodeInfo.csv</t>
  </si>
  <si>
    <t>tpch50_setting10_nodeInfo.csv</t>
  </si>
  <si>
    <t>uniform10_setting10_nodeInfo.csv</t>
  </si>
  <si>
    <t>uniform100_setting10_nodeInfo.csv</t>
  </si>
  <si>
    <t>uniform5_setting10_nodeInfo.csv</t>
  </si>
  <si>
    <t>uniform50_setting10_nodeInfo.csv</t>
  </si>
  <si>
    <t>zipfian10_setting10_nodeInfo.csv</t>
  </si>
  <si>
    <t>zipfian100_setting10_nodeInfo.csv</t>
  </si>
  <si>
    <t>zipfian5_setting10_nodeInfo.csv</t>
  </si>
  <si>
    <t>zipfian50_setting10_nodeInfo.csv</t>
  </si>
  <si>
    <t>exponential10_setting11_nodeInfo.csv</t>
  </si>
  <si>
    <t>exponential100_setting11_nodeInfo.csv</t>
  </si>
  <si>
    <t>exponential5_setting11_nodeInfo.csv</t>
  </si>
  <si>
    <t>exponential50_setting11_nodeInfo.csv</t>
  </si>
  <si>
    <t>hotspot10_setting11_nodeInfo.csv</t>
  </si>
  <si>
    <t>hotspot100_setting11_nodeInfo.csv</t>
  </si>
  <si>
    <t>hotspot5_setting11_nodeInfo.csv</t>
  </si>
  <si>
    <t>hotspot50_setting11_nodeInfo.csv</t>
  </si>
  <si>
    <t>latest10_setting11_nodeInfo.csv</t>
  </si>
  <si>
    <t>latest100_setting11_nodeInfo.csv</t>
  </si>
  <si>
    <t>latest5_setting11_nodeInfo.csv</t>
  </si>
  <si>
    <t>latest50_setting11_nodeInfo.csv</t>
  </si>
  <si>
    <t>sequential10_setting11_nodeInfo.csv</t>
  </si>
  <si>
    <t>sequential100_setting11_nodeInfo.csv</t>
  </si>
  <si>
    <t>sequential5_setting11_nodeInfo.csv</t>
  </si>
  <si>
    <t>sequential50_setting11_nodeInfo.csv</t>
  </si>
  <si>
    <t>tpch10_setting11_nodeInfo.csv</t>
  </si>
  <si>
    <t>tpch100_setting11_nodeInfo.csv</t>
  </si>
  <si>
    <t>tpch5_setting11_nodeInfo.csv</t>
  </si>
  <si>
    <t>tpch50_setting11_nodeInfo.csv</t>
  </si>
  <si>
    <t>uniform10_setting11_nodeInfo.csv</t>
  </si>
  <si>
    <t>uniform100_setting11_nodeInfo.csv</t>
  </si>
  <si>
    <t>uniform5_setting11_nodeInfo.csv</t>
  </si>
  <si>
    <t>uniform50_setting11_nodeInfo.csv</t>
  </si>
  <si>
    <t>zipfian10_setting11_nodeInfo.csv</t>
  </si>
  <si>
    <t>zipfian100_setting11_nodeInfo.csv</t>
  </si>
  <si>
    <t>zipfian5_setting11_nodeInfo.csv</t>
  </si>
  <si>
    <t>zipfian50_setting11_nodeInfo.csv</t>
  </si>
  <si>
    <t>exponential10_setting12_nodeInfo.csv</t>
  </si>
  <si>
    <t>exponential100_setting12_nodeInfo.csv</t>
  </si>
  <si>
    <t>exponential5_setting12_nodeInfo.csv</t>
  </si>
  <si>
    <t>exponential50_setting12_nodeInfo.csv</t>
  </si>
  <si>
    <t>hotspot10_setting12_nodeInfo.csv</t>
  </si>
  <si>
    <t>hotspot100_setting12_nodeInfo.csv</t>
  </si>
  <si>
    <t>hotspot5_setting12_nodeInfo.csv</t>
  </si>
  <si>
    <t>hotspot50_setting12_nodeInfo.csv</t>
  </si>
  <si>
    <t>latest10_setting12_nodeInfo.csv</t>
  </si>
  <si>
    <t>latest100_setting12_nodeInfo.csv</t>
  </si>
  <si>
    <t>latest5_setting12_nodeInfo.csv</t>
  </si>
  <si>
    <t>latest50_setting12_nodeInfo.csv</t>
  </si>
  <si>
    <t>sequential10_setting12_nodeInfo.csv</t>
  </si>
  <si>
    <t>sequential100_setting12_nodeInfo.csv</t>
  </si>
  <si>
    <t>sequential5_setting12_nodeInfo.csv</t>
  </si>
  <si>
    <t>sequential50_setting12_nodeInfo.csv</t>
  </si>
  <si>
    <t>tpch10_setting12_nodeInfo.csv</t>
  </si>
  <si>
    <t>tpch100_setting12_nodeInfo.csv</t>
  </si>
  <si>
    <t>tpch5_setting12_nodeInfo.csv</t>
  </si>
  <si>
    <t>tpch50_setting12_nodeInfo.csv</t>
  </si>
  <si>
    <t>uniform10_setting12_nodeInfo.csv</t>
  </si>
  <si>
    <t>uniform100_setting12_nodeInfo.csv</t>
  </si>
  <si>
    <t>uniform5_setting12_nodeInfo.csv</t>
  </si>
  <si>
    <t>uniform50_setting12_nodeInfo.csv</t>
  </si>
  <si>
    <t>zipfian10_setting12_nodeInfo.csv</t>
  </si>
  <si>
    <t>zipfian100_setting12_nodeInfo.csv</t>
  </si>
  <si>
    <t>zipfian5_setting12_nodeInfo.csv</t>
  </si>
  <si>
    <t>zipfian50_setting12_nodeInfo.csv</t>
  </si>
  <si>
    <t>exponential10_setting13_nodeInfo.csv</t>
  </si>
  <si>
    <t>exponential100_setting13_nodeInfo.csv</t>
  </si>
  <si>
    <t>exponential5_setting13_nodeInfo.csv</t>
  </si>
  <si>
    <t>exponential50_setting13_nodeInfo.csv</t>
  </si>
  <si>
    <t>hotspot10_setting13_nodeInfo.csv</t>
  </si>
  <si>
    <t>hotspot100_setting13_nodeInfo.csv</t>
  </si>
  <si>
    <t>hotspot5_setting13_nodeInfo.csv</t>
  </si>
  <si>
    <t>hotspot50_setting13_nodeInfo.csv</t>
  </si>
  <si>
    <t>latest10_setting13_nodeInfo.csv</t>
  </si>
  <si>
    <t>latest100_setting13_nodeInfo.csv</t>
  </si>
  <si>
    <t>latest5_setting13_nodeInfo.csv</t>
  </si>
  <si>
    <t>latest50_setting13_nodeInfo.csv</t>
  </si>
  <si>
    <t>sequential10_setting13_nodeInfo.csv</t>
  </si>
  <si>
    <t>sequential100_setting13_nodeInfo.csv</t>
  </si>
  <si>
    <t>sequential5_setting13_nodeInfo.csv</t>
  </si>
  <si>
    <t>sequential50_setting13_nodeInfo.csv</t>
  </si>
  <si>
    <t>tpch10_setting13_nodeInfo.csv</t>
  </si>
  <si>
    <t>tpch100_setting13_nodeInfo.csv</t>
  </si>
  <si>
    <t>tpch5_setting13_nodeInfo.csv</t>
  </si>
  <si>
    <t>tpch50_setting13_nodeInfo.csv</t>
  </si>
  <si>
    <t>uniform10_setting13_nodeInfo.csv</t>
  </si>
  <si>
    <t>uniform100_setting13_nodeInfo.csv</t>
  </si>
  <si>
    <t>uniform5_setting13_nodeInfo.csv</t>
  </si>
  <si>
    <t>uniform50_setting13_nodeInfo.csv</t>
  </si>
  <si>
    <t>zipfian10_setting13_nodeInfo.csv</t>
  </si>
  <si>
    <t>zipfian100_setting13_nodeInfo.csv</t>
  </si>
  <si>
    <t>zipfian5_setting13_nodeInfo.csv</t>
  </si>
  <si>
    <t>zipfian50_setting13_nodeInfo.csv</t>
  </si>
  <si>
    <t>exponential10_setting14_nodeInfo.csv</t>
  </si>
  <si>
    <t>exponential100_setting14_nodeInfo.csv</t>
  </si>
  <si>
    <t>exponential5_setting14_nodeInfo.csv</t>
  </si>
  <si>
    <t>exponential50_setting14_nodeInfo.csv</t>
  </si>
  <si>
    <t>hotspot10_setting14_nodeInfo.csv</t>
  </si>
  <si>
    <t>hotspot100_setting14_nodeInfo.csv</t>
  </si>
  <si>
    <t>hotspot5_setting14_nodeInfo.csv</t>
  </si>
  <si>
    <t>hotspot50_setting14_nodeInfo.csv</t>
  </si>
  <si>
    <t>latest10_setting14_nodeInfo.csv</t>
  </si>
  <si>
    <t>latest100_setting14_nodeInfo.csv</t>
  </si>
  <si>
    <t>latest5_setting14_nodeInfo.csv</t>
  </si>
  <si>
    <t>latest50_setting14_nodeInfo.csv</t>
  </si>
  <si>
    <t>sequential10_setting14_nodeInfo.csv</t>
  </si>
  <si>
    <t>sequential100_setting14_nodeInfo.csv</t>
  </si>
  <si>
    <t>sequential5_setting14_nodeInfo.csv</t>
  </si>
  <si>
    <t>sequential50_setting14_nodeInfo.csv</t>
  </si>
  <si>
    <t>tpch10_setting14_nodeInfo.csv</t>
  </si>
  <si>
    <t>tpch100_setting14_nodeInfo.csv</t>
  </si>
  <si>
    <t>tpch5_setting14_nodeInfo.csv</t>
  </si>
  <si>
    <t>tpch50_setting14_nodeInfo.csv</t>
  </si>
  <si>
    <t>uniform10_setting14_nodeInfo.csv</t>
  </si>
  <si>
    <t>uniform100_setting14_nodeInfo.csv</t>
  </si>
  <si>
    <t>uniform5_setting14_nodeInfo.csv</t>
  </si>
  <si>
    <t>uniform50_setting14_nodeInfo.csv</t>
  </si>
  <si>
    <t>zipfian10_setting14_nodeInfo.csv</t>
  </si>
  <si>
    <t>zipfian100_setting14_nodeInfo.csv</t>
  </si>
  <si>
    <t>zipfian5_setting14_nodeInfo.csv</t>
  </si>
  <si>
    <t>zipfian50_setting14_nodeInfo.csv</t>
  </si>
  <si>
    <t>exponential10_setting15_nodeInfo.csv</t>
  </si>
  <si>
    <t>exponential100_setting15_nodeInfo.csv</t>
  </si>
  <si>
    <t>exponential5_setting15_nodeInfo.csv</t>
  </si>
  <si>
    <t>exponential50_setting15_nodeInfo.csv</t>
  </si>
  <si>
    <t>hotspot10_setting15_nodeInfo.csv</t>
  </si>
  <si>
    <t>hotspot100_setting15_nodeInfo.csv</t>
  </si>
  <si>
    <t>hotspot5_setting15_nodeInfo.csv</t>
  </si>
  <si>
    <t>hotspot50_setting15_nodeInfo.csv</t>
  </si>
  <si>
    <t>latest10_setting15_nodeInfo.csv</t>
  </si>
  <si>
    <t>latest100_setting15_nodeInfo.csv</t>
  </si>
  <si>
    <t>latest5_setting15_nodeInfo.csv</t>
  </si>
  <si>
    <t>latest50_setting15_nodeInfo.csv</t>
  </si>
  <si>
    <t>sequential10_setting15_nodeInfo.csv</t>
  </si>
  <si>
    <t>sequential100_setting15_nodeInfo.csv</t>
  </si>
  <si>
    <t>sequential5_setting15_nodeInfo.csv</t>
  </si>
  <si>
    <t>sequential50_setting15_nodeInfo.csv</t>
  </si>
  <si>
    <t>tpch10_setting15_nodeInfo.csv</t>
  </si>
  <si>
    <t>tpch100_setting15_nodeInfo.csv</t>
  </si>
  <si>
    <t>tpch5_setting15_nodeInfo.csv</t>
  </si>
  <si>
    <t>tpch50_setting15_nodeInfo.csv</t>
  </si>
  <si>
    <t>uniform10_setting15_nodeInfo.csv</t>
  </si>
  <si>
    <t>uniform100_setting15_nodeInfo.csv</t>
  </si>
  <si>
    <t>uniform5_setting15_nodeInfo.csv</t>
  </si>
  <si>
    <t>uniform50_setting15_nodeInfo.csv</t>
  </si>
  <si>
    <t>zipfian10_setting15_nodeInfo.csv</t>
  </si>
  <si>
    <t>zipfian100_setting15_nodeInfo.csv</t>
  </si>
  <si>
    <t>zipfian5_setting15_nodeInfo.csv</t>
  </si>
  <si>
    <t>zipfian50_setting15_nodeInfo.csv</t>
  </si>
  <si>
    <t>exponential10_setting16_nodeInfo.csv</t>
  </si>
  <si>
    <t>exponential100_setting16_nodeInfo.csv</t>
  </si>
  <si>
    <t>exponential5_setting16_nodeInfo.csv</t>
  </si>
  <si>
    <t>exponential50_setting16_nodeInfo.csv</t>
  </si>
  <si>
    <t>hotspot10_setting16_nodeInfo.csv</t>
  </si>
  <si>
    <t>hotspot100_setting16_nodeInfo.csv</t>
  </si>
  <si>
    <t>hotspot5_setting16_nodeInfo.csv</t>
  </si>
  <si>
    <t>hotspot50_setting16_nodeInfo.csv</t>
  </si>
  <si>
    <t>latest10_setting16_nodeInfo.csv</t>
  </si>
  <si>
    <t>latest100_setting16_nodeInfo.csv</t>
  </si>
  <si>
    <t>latest5_setting16_nodeInfo.csv</t>
  </si>
  <si>
    <t>latest50_setting16_nodeInfo.csv</t>
  </si>
  <si>
    <t>sequential10_setting16_nodeInfo.csv</t>
  </si>
  <si>
    <t>sequential100_setting16_nodeInfo.csv</t>
  </si>
  <si>
    <t>sequential5_setting16_nodeInfo.csv</t>
  </si>
  <si>
    <t>sequential50_setting16_nodeInfo.csv</t>
  </si>
  <si>
    <t>tpch10_setting16_nodeInfo.csv</t>
  </si>
  <si>
    <t>tpch100_setting16_nodeInfo.csv</t>
  </si>
  <si>
    <t>tpch5_setting16_nodeInfo.csv</t>
  </si>
  <si>
    <t>tpch50_setting16_nodeInfo.csv</t>
  </si>
  <si>
    <t>uniform10_setting16_nodeInfo.csv</t>
  </si>
  <si>
    <t>uniform100_setting16_nodeInfo.csv</t>
  </si>
  <si>
    <t>uniform5_setting16_nodeInfo.csv</t>
  </si>
  <si>
    <t>uniform50_setting16_nodeInfo.csv</t>
  </si>
  <si>
    <t>zipfian10_setting16_nodeInfo.csv</t>
  </si>
  <si>
    <t>zipfian100_setting16_nodeInfo.csv</t>
  </si>
  <si>
    <t>zipfian5_setting16_nodeInfo.csv</t>
  </si>
  <si>
    <t>zipfian50_setting16_nodeInfo.csv</t>
  </si>
  <si>
    <t>exponential10_setting17_nodeInfo.csv</t>
  </si>
  <si>
    <t>exponential100_setting17_nodeInfo.csv</t>
  </si>
  <si>
    <t>exponential5_setting17_nodeInfo.csv</t>
  </si>
  <si>
    <t>exponential50_setting17_nodeInfo.csv</t>
  </si>
  <si>
    <t>hotspot10_setting17_nodeInfo.csv</t>
  </si>
  <si>
    <t>hotspot100_setting17_nodeInfo.csv</t>
  </si>
  <si>
    <t>hotspot5_setting17_nodeInfo.csv</t>
  </si>
  <si>
    <t>hotspot50_setting17_nodeInfo.csv</t>
  </si>
  <si>
    <t>latest10_setting17_nodeInfo.csv</t>
  </si>
  <si>
    <t>latest100_setting17_nodeInfo.csv</t>
  </si>
  <si>
    <t>latest5_setting17_nodeInfo.csv</t>
  </si>
  <si>
    <t>latest50_setting17_nodeInfo.csv</t>
  </si>
  <si>
    <t>sequential10_setting17_nodeInfo.csv</t>
  </si>
  <si>
    <t>sequential100_setting17_nodeInfo.csv</t>
  </si>
  <si>
    <t>sequential5_setting17_nodeInfo.csv</t>
  </si>
  <si>
    <t>sequential50_setting17_nodeInfo.csv</t>
  </si>
  <si>
    <t>tpch10_setting17_nodeInfo.csv</t>
  </si>
  <si>
    <t>tpch100_setting17_nodeInfo.csv</t>
  </si>
  <si>
    <t>tpch5_setting17_nodeInfo.csv</t>
  </si>
  <si>
    <t>tpch50_setting17_nodeInfo.csv</t>
  </si>
  <si>
    <t>uniform10_setting17_nodeInfo.csv</t>
  </si>
  <si>
    <t>uniform100_setting17_nodeInfo.csv</t>
  </si>
  <si>
    <t>uniform5_setting17_nodeInfo.csv</t>
  </si>
  <si>
    <t>uniform50_setting17_nodeInfo.csv</t>
  </si>
  <si>
    <t>zipfian10_setting17_nodeInfo.csv</t>
  </si>
  <si>
    <t>zipfian100_setting17_nodeInfo.csv</t>
  </si>
  <si>
    <t>zipfian5_setting17_nodeInfo.csv</t>
  </si>
  <si>
    <t>zipfian50_setting17_nodeInfo.csv</t>
  </si>
  <si>
    <t>exponential10_setting18_nodeInfo.csv</t>
  </si>
  <si>
    <t>exponential100_setting18_nodeInfo.csv</t>
  </si>
  <si>
    <t>exponential5_setting18_nodeInfo.csv</t>
  </si>
  <si>
    <t>exponential50_setting18_nodeInfo.csv</t>
  </si>
  <si>
    <t>hotspot10_setting18_nodeInfo.csv</t>
  </si>
  <si>
    <t>hotspot100_setting18_nodeInfo.csv</t>
  </si>
  <si>
    <t>hotspot5_setting18_nodeInfo.csv</t>
  </si>
  <si>
    <t>hotspot50_setting18_nodeInfo.csv</t>
  </si>
  <si>
    <t>latest10_setting18_nodeInfo.csv</t>
  </si>
  <si>
    <t>latest100_setting18_nodeInfo.csv</t>
  </si>
  <si>
    <t>latest5_setting18_nodeInfo.csv</t>
  </si>
  <si>
    <t>latest50_setting18_nodeInfo.csv</t>
  </si>
  <si>
    <t>sequential10_setting18_nodeInfo.csv</t>
  </si>
  <si>
    <t>sequential100_setting18_nodeInfo.csv</t>
  </si>
  <si>
    <t>sequential5_setting18_nodeInfo.csv</t>
  </si>
  <si>
    <t>sequential50_setting18_nodeInfo.csv</t>
  </si>
  <si>
    <t>tpch10_setting18_nodeInfo.csv</t>
  </si>
  <si>
    <t>tpch100_setting18_nodeInfo.csv</t>
  </si>
  <si>
    <t>tpch5_setting18_nodeInfo.csv</t>
  </si>
  <si>
    <t>tpch50_setting18_nodeInfo.csv</t>
  </si>
  <si>
    <t>uniform10_setting18_nodeInfo.csv</t>
  </si>
  <si>
    <t>uniform100_setting18_nodeInfo.csv</t>
  </si>
  <si>
    <t>uniform5_setting18_nodeInfo.csv</t>
  </si>
  <si>
    <t>uniform50_setting18_nodeInfo.csv</t>
  </si>
  <si>
    <t>zipfian10_setting18_nodeInfo.csv</t>
  </si>
  <si>
    <t>zipfian100_setting18_nodeInfo.csv</t>
  </si>
  <si>
    <t>zipfian5_setting18_nodeInfo.csv</t>
  </si>
  <si>
    <t>zipfian50_setting18_nodeInfo.csv</t>
  </si>
  <si>
    <t>exponential10_setting19_nodeInfo.csv</t>
  </si>
  <si>
    <t>exponential100_setting19_nodeInfo.csv</t>
  </si>
  <si>
    <t>exponential5_setting19_nodeInfo.csv</t>
  </si>
  <si>
    <t>exponential50_setting19_nodeInfo.csv</t>
  </si>
  <si>
    <t>hotspot10_setting19_nodeInfo.csv</t>
  </si>
  <si>
    <t>hotspot100_setting19_nodeInfo.csv</t>
  </si>
  <si>
    <t>hotspot5_setting19_nodeInfo.csv</t>
  </si>
  <si>
    <t>hotspot50_setting19_nodeInfo.csv</t>
  </si>
  <si>
    <t>latest10_setting19_nodeInfo.csv</t>
  </si>
  <si>
    <t>latest100_setting19_nodeInfo.csv</t>
  </si>
  <si>
    <t>latest5_setting19_nodeInfo.csv</t>
  </si>
  <si>
    <t>latest50_setting19_nodeInfo.csv</t>
  </si>
  <si>
    <t>sequential10_setting19_nodeInfo.csv</t>
  </si>
  <si>
    <t>sequential100_setting19_nodeInfo.csv</t>
  </si>
  <si>
    <t>sequential5_setting19_nodeInfo.csv</t>
  </si>
  <si>
    <t>sequential50_setting19_nodeInfo.csv</t>
  </si>
  <si>
    <t>tpch10_setting19_nodeInfo.csv</t>
  </si>
  <si>
    <t>tpch100_setting19_nodeInfo.csv</t>
  </si>
  <si>
    <t>tpch5_setting19_nodeInfo.csv</t>
  </si>
  <si>
    <t>tpch50_setting19_nodeInfo.csv</t>
  </si>
  <si>
    <t>uniform10_setting19_nodeInfo.csv</t>
  </si>
  <si>
    <t>uniform100_setting19_nodeInfo.csv</t>
  </si>
  <si>
    <t>uniform5_setting19_nodeInfo.csv</t>
  </si>
  <si>
    <t>uniform50_setting19_nodeInfo.csv</t>
  </si>
  <si>
    <t>zipfian10_setting19_nodeInfo.csv</t>
  </si>
  <si>
    <t>zipfian100_setting19_nodeInfo.csv</t>
  </si>
  <si>
    <t>zipfian5_setting19_nodeInfo.csv</t>
  </si>
  <si>
    <t>zipfian50_setting19_nodeInfo.csv</t>
  </si>
  <si>
    <t>exponential10_setting2_nodeInfo.csv</t>
  </si>
  <si>
    <t>exponential100_setting2_nodeInfo.csv</t>
  </si>
  <si>
    <t>exponential5_setting2_nodeInfo.csv</t>
  </si>
  <si>
    <t>exponential50_setting2_nodeInfo.csv</t>
  </si>
  <si>
    <t>hotspot10_setting2_nodeInfo.csv</t>
  </si>
  <si>
    <t>hotspot100_setting2_nodeInfo.csv</t>
  </si>
  <si>
    <t>hotspot5_setting2_nodeInfo.csv</t>
  </si>
  <si>
    <t>hotspot50_setting2_nodeInfo.csv</t>
  </si>
  <si>
    <t>latest10_setting2_nodeInfo.csv</t>
  </si>
  <si>
    <t>latest100_setting2_nodeInfo.csv</t>
  </si>
  <si>
    <t>latest5_setting2_nodeInfo.csv</t>
  </si>
  <si>
    <t>latest50_setting2_nodeInfo.csv</t>
  </si>
  <si>
    <t>sequential10_setting2_nodeInfo.csv</t>
  </si>
  <si>
    <t>sequential100_setting2_nodeInfo.csv</t>
  </si>
  <si>
    <t>sequential5_setting2_nodeInfo.csv</t>
  </si>
  <si>
    <t>sequential50_setting2_nodeInfo.csv</t>
  </si>
  <si>
    <t>tpch10_setting2_nodeInfo.csv</t>
  </si>
  <si>
    <t>tpch100_setting2_nodeInfo.csv</t>
  </si>
  <si>
    <t>tpch5_setting2_nodeInfo.csv</t>
  </si>
  <si>
    <t>tpch50_setting2_nodeInfo.csv</t>
  </si>
  <si>
    <t>uniform10_setting2_nodeInfo.csv</t>
  </si>
  <si>
    <t>uniform100_setting2_nodeInfo.csv</t>
  </si>
  <si>
    <t>uniform5_setting2_nodeInfo.csv</t>
  </si>
  <si>
    <t>uniform50_setting2_nodeInfo.csv</t>
  </si>
  <si>
    <t>zipfian10_setting2_nodeInfo.csv</t>
  </si>
  <si>
    <t>zipfian100_setting2_nodeInfo.csv</t>
  </si>
  <si>
    <t>zipfian5_setting2_nodeInfo.csv</t>
  </si>
  <si>
    <t>zipfian50_setting2_nodeInfo.csv</t>
  </si>
  <si>
    <t>exponential10_setting20_nodeInfo.csv</t>
  </si>
  <si>
    <t>exponential100_setting20_nodeInfo.csv</t>
  </si>
  <si>
    <t>exponential5_setting20_nodeInfo.csv</t>
  </si>
  <si>
    <t>exponential50_setting20_nodeInfo.csv</t>
  </si>
  <si>
    <t>hotspot10_setting20_nodeInfo.csv</t>
  </si>
  <si>
    <t>hotspot100_setting20_nodeInfo.csv</t>
  </si>
  <si>
    <t>hotspot5_setting20_nodeInfo.csv</t>
  </si>
  <si>
    <t>hotspot50_setting20_nodeInfo.csv</t>
  </si>
  <si>
    <t>latest10_setting20_nodeInfo.csv</t>
  </si>
  <si>
    <t>latest100_setting20_nodeInfo.csv</t>
  </si>
  <si>
    <t>latest5_setting20_nodeInfo.csv</t>
  </si>
  <si>
    <t>latest50_setting20_nodeInfo.csv</t>
  </si>
  <si>
    <t>sequential10_setting20_nodeInfo.csv</t>
  </si>
  <si>
    <t>sequential100_setting20_nodeInfo.csv</t>
  </si>
  <si>
    <t>sequential5_setting20_nodeInfo.csv</t>
  </si>
  <si>
    <t>sequential50_setting20_nodeInfo.csv</t>
  </si>
  <si>
    <t>tpch10_setting20_nodeInfo.csv</t>
  </si>
  <si>
    <t>tpch100_setting20_nodeInfo.csv</t>
  </si>
  <si>
    <t>tpch5_setting20_nodeInfo.csv</t>
  </si>
  <si>
    <t>tpch50_setting20_nodeInfo.csv</t>
  </si>
  <si>
    <t>uniform10_setting20_nodeInfo.csv</t>
  </si>
  <si>
    <t>uniform100_setting20_nodeInfo.csv</t>
  </si>
  <si>
    <t>uniform5_setting20_nodeInfo.csv</t>
  </si>
  <si>
    <t>uniform50_setting20_nodeInfo.csv</t>
  </si>
  <si>
    <t>zipfian10_setting20_nodeInfo.csv</t>
  </si>
  <si>
    <t>zipfian100_setting20_nodeInfo.csv</t>
  </si>
  <si>
    <t>zipfian5_setting20_nodeInfo.csv</t>
  </si>
  <si>
    <t>zipfian50_setting20_nodeInfo.csv</t>
  </si>
  <si>
    <t>exponential10_setting21_nodeInfo.csv</t>
  </si>
  <si>
    <t>exponential100_setting21_nodeInfo.csv</t>
  </si>
  <si>
    <t>exponential5_setting21_nodeInfo.csv</t>
  </si>
  <si>
    <t>exponential50_setting21_nodeInfo.csv</t>
  </si>
  <si>
    <t>hotspot10_setting21_nodeInfo.csv</t>
  </si>
  <si>
    <t>hotspot100_setting21_nodeInfo.csv</t>
  </si>
  <si>
    <t>hotspot5_setting21_nodeInfo.csv</t>
  </si>
  <si>
    <t>hotspot50_setting21_nodeInfo.csv</t>
  </si>
  <si>
    <t>latest10_setting21_nodeInfo.csv</t>
  </si>
  <si>
    <t>latest100_setting21_nodeInfo.csv</t>
  </si>
  <si>
    <t>latest5_setting21_nodeInfo.csv</t>
  </si>
  <si>
    <t>latest50_setting21_nodeInfo.csv</t>
  </si>
  <si>
    <t>sequential10_setting21_nodeInfo.csv</t>
  </si>
  <si>
    <t>sequential100_setting21_nodeInfo.csv</t>
  </si>
  <si>
    <t>sequential5_setting21_nodeInfo.csv</t>
  </si>
  <si>
    <t>sequential50_setting21_nodeInfo.csv</t>
  </si>
  <si>
    <t>tpch10_setting21_nodeInfo.csv</t>
  </si>
  <si>
    <t>tpch100_setting21_nodeInfo.csv</t>
  </si>
  <si>
    <t>tpch5_setting21_nodeInfo.csv</t>
  </si>
  <si>
    <t>tpch50_setting21_nodeInfo.csv</t>
  </si>
  <si>
    <t>uniform10_setting21_nodeInfo.csv</t>
  </si>
  <si>
    <t>uniform100_setting21_nodeInfo.csv</t>
  </si>
  <si>
    <t>uniform5_setting21_nodeInfo.csv</t>
  </si>
  <si>
    <t>uniform50_setting21_nodeInfo.csv</t>
  </si>
  <si>
    <t>zipfian10_setting21_nodeInfo.csv</t>
  </si>
  <si>
    <t>zipfian100_setting21_nodeInfo.csv</t>
  </si>
  <si>
    <t>zipfian5_setting21_nodeInfo.csv</t>
  </si>
  <si>
    <t>zipfian50_setting21_nodeInfo.csv</t>
  </si>
  <si>
    <t>exponential10_setting22_nodeInfo.csv</t>
  </si>
  <si>
    <t>exponential100_setting22_nodeInfo.csv</t>
  </si>
  <si>
    <t>exponential5_setting22_nodeInfo.csv</t>
  </si>
  <si>
    <t>exponential50_setting22_nodeInfo.csv</t>
  </si>
  <si>
    <t>hotspot10_setting22_nodeInfo.csv</t>
  </si>
  <si>
    <t>hotspot100_setting22_nodeInfo.csv</t>
  </si>
  <si>
    <t>hotspot5_setting22_nodeInfo.csv</t>
  </si>
  <si>
    <t>hotspot50_setting22_nodeInfo.csv</t>
  </si>
  <si>
    <t>latest10_setting22_nodeInfo.csv</t>
  </si>
  <si>
    <t>latest100_setting22_nodeInfo.csv</t>
  </si>
  <si>
    <t>latest5_setting22_nodeInfo.csv</t>
  </si>
  <si>
    <t>latest50_setting22_nodeInfo.csv</t>
  </si>
  <si>
    <t>sequential10_setting22_nodeInfo.csv</t>
  </si>
  <si>
    <t>sequential100_setting22_nodeInfo.csv</t>
  </si>
  <si>
    <t>sequential5_setting22_nodeInfo.csv</t>
  </si>
  <si>
    <t>sequential50_setting22_nodeInfo.csv</t>
  </si>
  <si>
    <t>tpch10_setting22_nodeInfo.csv</t>
  </si>
  <si>
    <t>tpch100_setting22_nodeInfo.csv</t>
  </si>
  <si>
    <t>tpch5_setting22_nodeInfo.csv</t>
  </si>
  <si>
    <t>tpch50_setting22_nodeInfo.csv</t>
  </si>
  <si>
    <t>uniform10_setting22_nodeInfo.csv</t>
  </si>
  <si>
    <t>uniform100_setting22_nodeInfo.csv</t>
  </si>
  <si>
    <t>uniform5_setting22_nodeInfo.csv</t>
  </si>
  <si>
    <t>uniform50_setting22_nodeInfo.csv</t>
  </si>
  <si>
    <t>zipfian10_setting22_nodeInfo.csv</t>
  </si>
  <si>
    <t>zipfian100_setting22_nodeInfo.csv</t>
  </si>
  <si>
    <t>zipfian5_setting22_nodeInfo.csv</t>
  </si>
  <si>
    <t>zipfian50_setting22_nodeInfo.csv</t>
  </si>
  <si>
    <t>exponential10_setting23_nodeInfo.csv</t>
  </si>
  <si>
    <t>exponential100_setting23_nodeInfo.csv</t>
  </si>
  <si>
    <t>exponential5_setting23_nodeInfo.csv</t>
  </si>
  <si>
    <t>exponential50_setting23_nodeInfo.csv</t>
  </si>
  <si>
    <t>hotspot10_setting23_nodeInfo.csv</t>
  </si>
  <si>
    <t>hotspot100_setting23_nodeInfo.csv</t>
  </si>
  <si>
    <t>hotspot5_setting23_nodeInfo.csv</t>
  </si>
  <si>
    <t>hotspot50_setting23_nodeInfo.csv</t>
  </si>
  <si>
    <t>latest10_setting23_nodeInfo.csv</t>
  </si>
  <si>
    <t>latest100_setting23_nodeInfo.csv</t>
  </si>
  <si>
    <t>latest5_setting23_nodeInfo.csv</t>
  </si>
  <si>
    <t>latest50_setting23_nodeInfo.csv</t>
  </si>
  <si>
    <t>sequential10_setting23_nodeInfo.csv</t>
  </si>
  <si>
    <t>sequential100_setting23_nodeInfo.csv</t>
  </si>
  <si>
    <t>sequential5_setting23_nodeInfo.csv</t>
  </si>
  <si>
    <t>sequential50_setting23_nodeInfo.csv</t>
  </si>
  <si>
    <t>tpch10_setting23_nodeInfo.csv</t>
  </si>
  <si>
    <t>tpch100_setting23_nodeInfo.csv</t>
  </si>
  <si>
    <t>tpch5_setting23_nodeInfo.csv</t>
  </si>
  <si>
    <t>tpch50_setting23_nodeInfo.csv</t>
  </si>
  <si>
    <t>uniform10_setting23_nodeInfo.csv</t>
  </si>
  <si>
    <t>uniform100_setting23_nodeInfo.csv</t>
  </si>
  <si>
    <t>uniform5_setting23_nodeInfo.csv</t>
  </si>
  <si>
    <t>uniform50_setting23_nodeInfo.csv</t>
  </si>
  <si>
    <t>zipfian10_setting23_nodeInfo.csv</t>
  </si>
  <si>
    <t>zipfian100_setting23_nodeInfo.csv</t>
  </si>
  <si>
    <t>zipfian5_setting23_nodeInfo.csv</t>
  </si>
  <si>
    <t>zipfian50_setting23_nodeInfo.csv</t>
  </si>
  <si>
    <t>exponential10_setting24_nodeInfo.csv</t>
  </si>
  <si>
    <t>exponential100_setting24_nodeInfo.csv</t>
  </si>
  <si>
    <t>exponential5_setting24_nodeInfo.csv</t>
  </si>
  <si>
    <t>exponential50_setting24_nodeInfo.csv</t>
  </si>
  <si>
    <t>hotspot10_setting24_nodeInfo.csv</t>
  </si>
  <si>
    <t>hotspot100_setting24_nodeInfo.csv</t>
  </si>
  <si>
    <t>hotspot5_setting24_nodeInfo.csv</t>
  </si>
  <si>
    <t>hotspot50_setting24_nodeInfo.csv</t>
  </si>
  <si>
    <t>latest10_setting24_nodeInfo.csv</t>
  </si>
  <si>
    <t>latest100_setting24_nodeInfo.csv</t>
  </si>
  <si>
    <t>latest5_setting24_nodeInfo.csv</t>
  </si>
  <si>
    <t>latest50_setting24_nodeInfo.csv</t>
  </si>
  <si>
    <t>sequential10_setting24_nodeInfo.csv</t>
  </si>
  <si>
    <t>sequential100_setting24_nodeInfo.csv</t>
  </si>
  <si>
    <t>sequential5_setting24_nodeInfo.csv</t>
  </si>
  <si>
    <t>sequential50_setting24_nodeInfo.csv</t>
  </si>
  <si>
    <t>tpch10_setting24_nodeInfo.csv</t>
  </si>
  <si>
    <t>tpch100_setting24_nodeInfo.csv</t>
  </si>
  <si>
    <t>tpch5_setting24_nodeInfo.csv</t>
  </si>
  <si>
    <t>tpch50_setting24_nodeInfo.csv</t>
  </si>
  <si>
    <t>uniform10_setting24_nodeInfo.csv</t>
  </si>
  <si>
    <t>uniform100_setting24_nodeInfo.csv</t>
  </si>
  <si>
    <t>uniform5_setting24_nodeInfo.csv</t>
  </si>
  <si>
    <t>uniform50_setting24_nodeInfo.csv</t>
  </si>
  <si>
    <t>zipfian10_setting24_nodeInfo.csv</t>
  </si>
  <si>
    <t>zipfian100_setting24_nodeInfo.csv</t>
  </si>
  <si>
    <t>zipfian5_setting24_nodeInfo.csv</t>
  </si>
  <si>
    <t>zipfian50_setting24_nodeInfo.csv</t>
  </si>
  <si>
    <t>exponential10_setting3_nodeInfo.csv</t>
  </si>
  <si>
    <t>exponential100_setting3_nodeInfo.csv</t>
  </si>
  <si>
    <t>exponential5_setting3_nodeInfo.csv</t>
  </si>
  <si>
    <t>exponential50_setting3_nodeInfo.csv</t>
  </si>
  <si>
    <t>hotspot10_setting3_nodeInfo.csv</t>
  </si>
  <si>
    <t>hotspot100_setting3_nodeInfo.csv</t>
  </si>
  <si>
    <t>hotspot5_setting3_nodeInfo.csv</t>
  </si>
  <si>
    <t>hotspot50_setting3_nodeInfo.csv</t>
  </si>
  <si>
    <t>latest10_setting3_nodeInfo.csv</t>
  </si>
  <si>
    <t>latest100_setting3_nodeInfo.csv</t>
  </si>
  <si>
    <t>latest5_setting3_nodeInfo.csv</t>
  </si>
  <si>
    <t>latest50_setting3_nodeInfo.csv</t>
  </si>
  <si>
    <t>sequential10_setting3_nodeInfo.csv</t>
  </si>
  <si>
    <t>sequential100_setting3_nodeInfo.csv</t>
  </si>
  <si>
    <t>sequential5_setting3_nodeInfo.csv</t>
  </si>
  <si>
    <t>sequential50_setting3_nodeInfo.csv</t>
  </si>
  <si>
    <t>tpch10_setting3_nodeInfo.csv</t>
  </si>
  <si>
    <t>tpch100_setting3_nodeInfo.csv</t>
  </si>
  <si>
    <t>tpch5_setting3_nodeInfo.csv</t>
  </si>
  <si>
    <t>tpch50_setting3_nodeInfo.csv</t>
  </si>
  <si>
    <t>uniform10_setting3_nodeInfo.csv</t>
  </si>
  <si>
    <t>uniform100_setting3_nodeInfo.csv</t>
  </si>
  <si>
    <t>uniform5_setting3_nodeInfo.csv</t>
  </si>
  <si>
    <t>uniform50_setting3_nodeInfo.csv</t>
  </si>
  <si>
    <t>zipfian10_setting3_nodeInfo.csv</t>
  </si>
  <si>
    <t>zipfian100_setting3_nodeInfo.csv</t>
  </si>
  <si>
    <t>zipfian5_setting3_nodeInfo.csv</t>
  </si>
  <si>
    <t>zipfian50_setting3_nodeInfo.csv</t>
  </si>
  <si>
    <t>exponential10_setting4_nodeInfo.csv</t>
  </si>
  <si>
    <t>exponential100_setting4_nodeInfo.csv</t>
  </si>
  <si>
    <t>exponential5_setting4_nodeInfo.csv</t>
  </si>
  <si>
    <t>exponential50_setting4_nodeInfo.csv</t>
  </si>
  <si>
    <t>hotspot10_setting4_nodeInfo.csv</t>
  </si>
  <si>
    <t>hotspot100_setting4_nodeInfo.csv</t>
  </si>
  <si>
    <t>hotspot5_setting4_nodeInfo.csv</t>
  </si>
  <si>
    <t>hotspot50_setting4_nodeInfo.csv</t>
  </si>
  <si>
    <t>latest10_setting4_nodeInfo.csv</t>
  </si>
  <si>
    <t>latest100_setting4_nodeInfo.csv</t>
  </si>
  <si>
    <t>latest5_setting4_nodeInfo.csv</t>
  </si>
  <si>
    <t>latest50_setting4_nodeInfo.csv</t>
  </si>
  <si>
    <t>sequential10_setting4_nodeInfo.csv</t>
  </si>
  <si>
    <t>sequential100_setting4_nodeInfo.csv</t>
  </si>
  <si>
    <t>sequential5_setting4_nodeInfo.csv</t>
  </si>
  <si>
    <t>sequential50_setting4_nodeInfo.csv</t>
  </si>
  <si>
    <t>tpch10_setting4_nodeInfo.csv</t>
  </si>
  <si>
    <t>tpch100_setting4_nodeInfo.csv</t>
  </si>
  <si>
    <t>tpch5_setting4_nodeInfo.csv</t>
  </si>
  <si>
    <t>tpch50_setting4_nodeInfo.csv</t>
  </si>
  <si>
    <t>uniform10_setting4_nodeInfo.csv</t>
  </si>
  <si>
    <t>uniform100_setting4_nodeInfo.csv</t>
  </si>
  <si>
    <t>uniform5_setting4_nodeInfo.csv</t>
  </si>
  <si>
    <t>uniform50_setting4_nodeInfo.csv</t>
  </si>
  <si>
    <t>zipfian10_setting4_nodeInfo.csv</t>
  </si>
  <si>
    <t>zipfian100_setting4_nodeInfo.csv</t>
  </si>
  <si>
    <t>zipfian5_setting4_nodeInfo.csv</t>
  </si>
  <si>
    <t>zipfian50_setting4_nodeInfo.csv</t>
  </si>
  <si>
    <t>exponential10_setting5_nodeInfo.csv</t>
  </si>
  <si>
    <t>exponential100_setting5_nodeInfo.csv</t>
  </si>
  <si>
    <t>exponential5_setting5_nodeInfo.csv</t>
  </si>
  <si>
    <t>exponential50_setting5_nodeInfo.csv</t>
  </si>
  <si>
    <t>hotspot10_setting5_nodeInfo.csv</t>
  </si>
  <si>
    <t>hotspot100_setting5_nodeInfo.csv</t>
  </si>
  <si>
    <t>hotspot5_setting5_nodeInfo.csv</t>
  </si>
  <si>
    <t>hotspot50_setting5_nodeInfo.csv</t>
  </si>
  <si>
    <t>latest10_setting5_nodeInfo.csv</t>
  </si>
  <si>
    <t>latest100_setting5_nodeInfo.csv</t>
  </si>
  <si>
    <t>latest5_setting5_nodeInfo.csv</t>
  </si>
  <si>
    <t>latest50_setting5_nodeInfo.csv</t>
  </si>
  <si>
    <t>sequential10_setting5_nodeInfo.csv</t>
  </si>
  <si>
    <t>sequential100_setting5_nodeInfo.csv</t>
  </si>
  <si>
    <t>sequential5_setting5_nodeInfo.csv</t>
  </si>
  <si>
    <t>sequential50_setting5_nodeInfo.csv</t>
  </si>
  <si>
    <t>tpch10_setting5_nodeInfo.csv</t>
  </si>
  <si>
    <t>tpch100_setting5_nodeInfo.csv</t>
  </si>
  <si>
    <t>tpch5_setting5_nodeInfo.csv</t>
  </si>
  <si>
    <t>tpch50_setting5_nodeInfo.csv</t>
  </si>
  <si>
    <t>uniform10_setting5_nodeInfo.csv</t>
  </si>
  <si>
    <t>uniform100_setting5_nodeInfo.csv</t>
  </si>
  <si>
    <t>uniform5_setting5_nodeInfo.csv</t>
  </si>
  <si>
    <t>uniform50_setting5_nodeInfo.csv</t>
  </si>
  <si>
    <t>zipfian10_setting5_nodeInfo.csv</t>
  </si>
  <si>
    <t>zipfian100_setting5_nodeInfo.csv</t>
  </si>
  <si>
    <t>zipfian5_setting5_nodeInfo.csv</t>
  </si>
  <si>
    <t>zipfian50_setting5_nodeInfo.csv</t>
  </si>
  <si>
    <t>exponential10_setting6_nodeInfo.csv</t>
  </si>
  <si>
    <t>exponential100_setting6_nodeInfo.csv</t>
  </si>
  <si>
    <t>exponential5_setting6_nodeInfo.csv</t>
  </si>
  <si>
    <t>exponential50_setting6_nodeInfo.csv</t>
  </si>
  <si>
    <t>hotspot10_setting6_nodeInfo.csv</t>
  </si>
  <si>
    <t>hotspot100_setting6_nodeInfo.csv</t>
  </si>
  <si>
    <t>hotspot5_setting6_nodeInfo.csv</t>
  </si>
  <si>
    <t>hotspot50_setting6_nodeInfo.csv</t>
  </si>
  <si>
    <t>latest10_setting6_nodeInfo.csv</t>
  </si>
  <si>
    <t>latest100_setting6_nodeInfo.csv</t>
  </si>
  <si>
    <t>latest5_setting6_nodeInfo.csv</t>
  </si>
  <si>
    <t>latest50_setting6_nodeInfo.csv</t>
  </si>
  <si>
    <t>sequential10_setting6_nodeInfo.csv</t>
  </si>
  <si>
    <t>sequential100_setting6_nodeInfo.csv</t>
  </si>
  <si>
    <t>sequential5_setting6_nodeInfo.csv</t>
  </si>
  <si>
    <t>sequential50_setting6_nodeInfo.csv</t>
  </si>
  <si>
    <t>tpch10_setting6_nodeInfo.csv</t>
  </si>
  <si>
    <t>tpch100_setting6_nodeInfo.csv</t>
  </si>
  <si>
    <t>tpch5_setting6_nodeInfo.csv</t>
  </si>
  <si>
    <t>tpch50_setting6_nodeInfo.csv</t>
  </si>
  <si>
    <t>uniform10_setting6_nodeInfo.csv</t>
  </si>
  <si>
    <t>uniform100_setting6_nodeInfo.csv</t>
  </si>
  <si>
    <t>uniform5_setting6_nodeInfo.csv</t>
  </si>
  <si>
    <t>uniform50_setting6_nodeInfo.csv</t>
  </si>
  <si>
    <t>zipfian10_setting6_nodeInfo.csv</t>
  </si>
  <si>
    <t>zipfian100_setting6_nodeInfo.csv</t>
  </si>
  <si>
    <t>zipfian5_setting6_nodeInfo.csv</t>
  </si>
  <si>
    <t>zipfian50_setting6_nodeInfo.csv</t>
  </si>
  <si>
    <t>exponential10_setting7_nodeInfo.csv</t>
  </si>
  <si>
    <t>exponential100_setting7_nodeInfo.csv</t>
  </si>
  <si>
    <t>exponential5_setting7_nodeInfo.csv</t>
  </si>
  <si>
    <t>exponential50_setting7_nodeInfo.csv</t>
  </si>
  <si>
    <t>hotspot10_setting7_nodeInfo.csv</t>
  </si>
  <si>
    <t>hotspot100_setting7_nodeInfo.csv</t>
  </si>
  <si>
    <t>hotspot5_setting7_nodeInfo.csv</t>
  </si>
  <si>
    <t>hotspot50_setting7_nodeInfo.csv</t>
  </si>
  <si>
    <t>latest10_setting7_nodeInfo.csv</t>
  </si>
  <si>
    <t>latest100_setting7_nodeInfo.csv</t>
  </si>
  <si>
    <t>latest5_setting7_nodeInfo.csv</t>
  </si>
  <si>
    <t>latest50_setting7_nodeInfo.csv</t>
  </si>
  <si>
    <t>sequential10_setting7_nodeInfo.csv</t>
  </si>
  <si>
    <t>sequential100_setting7_nodeInfo.csv</t>
  </si>
  <si>
    <t>sequential5_setting7_nodeInfo.csv</t>
  </si>
  <si>
    <t>sequential50_setting7_nodeInfo.csv</t>
  </si>
  <si>
    <t>tpch10_setting7_nodeInfo.csv</t>
  </si>
  <si>
    <t>tpch100_setting7_nodeInfo.csv</t>
  </si>
  <si>
    <t>tpch5_setting7_nodeInfo.csv</t>
  </si>
  <si>
    <t>tpch50_setting7_nodeInfo.csv</t>
  </si>
  <si>
    <t>uniform10_setting7_nodeInfo.csv</t>
  </si>
  <si>
    <t>uniform100_setting7_nodeInfo.csv</t>
  </si>
  <si>
    <t>uniform5_setting7_nodeInfo.csv</t>
  </si>
  <si>
    <t>uniform50_setting7_nodeInfo.csv</t>
  </si>
  <si>
    <t>zipfian10_setting7_nodeInfo.csv</t>
  </si>
  <si>
    <t>zipfian100_setting7_nodeInfo.csv</t>
  </si>
  <si>
    <t>zipfian5_setting7_nodeInfo.csv</t>
  </si>
  <si>
    <t>zipfian50_setting7_nodeInfo.csv</t>
  </si>
  <si>
    <t>exponential10_setting8_nodeInfo.csv</t>
  </si>
  <si>
    <t>exponential100_setting8_nodeInfo.csv</t>
  </si>
  <si>
    <t>exponential5_setting8_nodeInfo.csv</t>
  </si>
  <si>
    <t>exponential50_setting8_nodeInfo.csv</t>
  </si>
  <si>
    <t>hotspot10_setting8_nodeInfo.csv</t>
  </si>
  <si>
    <t>hotspot100_setting8_nodeInfo.csv</t>
  </si>
  <si>
    <t>hotspot5_setting8_nodeInfo.csv</t>
  </si>
  <si>
    <t>hotspot50_setting8_nodeInfo.csv</t>
  </si>
  <si>
    <t>latest10_setting8_nodeInfo.csv</t>
  </si>
  <si>
    <t>latest100_setting8_nodeInfo.csv</t>
  </si>
  <si>
    <t>latest5_setting8_nodeInfo.csv</t>
  </si>
  <si>
    <t>latest50_setting8_nodeInfo.csv</t>
  </si>
  <si>
    <t>sequential10_setting8_nodeInfo.csv</t>
  </si>
  <si>
    <t>sequential100_setting8_nodeInfo.csv</t>
  </si>
  <si>
    <t>sequential5_setting8_nodeInfo.csv</t>
  </si>
  <si>
    <t>sequential50_setting8_nodeInfo.csv</t>
  </si>
  <si>
    <t>tpch10_setting8_nodeInfo.csv</t>
  </si>
  <si>
    <t>tpch100_setting8_nodeInfo.csv</t>
  </si>
  <si>
    <t>tpch5_setting8_nodeInfo.csv</t>
  </si>
  <si>
    <t>tpch50_setting8_nodeInfo.csv</t>
  </si>
  <si>
    <t>uniform10_setting8_nodeInfo.csv</t>
  </si>
  <si>
    <t>uniform100_setting8_nodeInfo.csv</t>
  </si>
  <si>
    <t>uniform5_setting8_nodeInfo.csv</t>
  </si>
  <si>
    <t>uniform50_setting8_nodeInfo.csv</t>
  </si>
  <si>
    <t>zipfian10_setting8_nodeInfo.csv</t>
  </si>
  <si>
    <t>zipfian100_setting8_nodeInfo.csv</t>
  </si>
  <si>
    <t>zipfian5_setting8_nodeInfo.csv</t>
  </si>
  <si>
    <t>zipfian50_setting8_nodeInfo.csv</t>
  </si>
  <si>
    <t>exponential10_setting9_nodeInfo.csv</t>
  </si>
  <si>
    <t>exponential100_setting9_nodeInfo.csv</t>
  </si>
  <si>
    <t>exponential5_setting9_nodeInfo.csv</t>
  </si>
  <si>
    <t>exponential50_setting9_nodeInfo.csv</t>
  </si>
  <si>
    <t>hotspot10_setting9_nodeInfo.csv</t>
  </si>
  <si>
    <t>hotspot100_setting9_nodeInfo.csv</t>
  </si>
  <si>
    <t>hotspot5_setting9_nodeInfo.csv</t>
  </si>
  <si>
    <t>hotspot50_setting9_nodeInfo.csv</t>
  </si>
  <si>
    <t>latest10_setting9_nodeInfo.csv</t>
  </si>
  <si>
    <t>latest100_setting9_nodeInfo.csv</t>
  </si>
  <si>
    <t>latest5_setting9_nodeInfo.csv</t>
  </si>
  <si>
    <t>latest50_setting9_nodeInfo.csv</t>
  </si>
  <si>
    <t>sequential10_setting9_nodeInfo.csv</t>
  </si>
  <si>
    <t>sequential100_setting9_nodeInfo.csv</t>
  </si>
  <si>
    <t>sequential5_setting9_nodeInfo.csv</t>
  </si>
  <si>
    <t>sequential50_setting9_nodeInfo.csv</t>
  </si>
  <si>
    <t>tpch10_setting9_nodeInfo.csv</t>
  </si>
  <si>
    <t>tpch100_setting9_nodeInfo.csv</t>
  </si>
  <si>
    <t>tpch5_setting9_nodeInfo.csv</t>
  </si>
  <si>
    <t>tpch50_setting9_nodeInfo.csv</t>
  </si>
  <si>
    <t>uniform10_setting9_nodeInfo.csv</t>
  </si>
  <si>
    <t>uniform100_setting9_nodeInfo.csv</t>
  </si>
  <si>
    <t>uniform5_setting9_nodeInfo.csv</t>
  </si>
  <si>
    <t>uniform50_setting9_nodeInfo.csv</t>
  </si>
  <si>
    <t>zipfian10_setting9_nodeInfo.csv</t>
  </si>
  <si>
    <t>zipfian100_setting9_nodeInfo.csv</t>
  </si>
  <si>
    <t>zipfian5_setting9_nodeInfo.csv</t>
  </si>
  <si>
    <t>zipfian50_setting9_nodeInfo.csv</t>
  </si>
  <si>
    <t>Shift Energy</t>
    <phoneticPr fontId="18" type="noConversion"/>
  </si>
  <si>
    <t>Insert Energy</t>
    <phoneticPr fontId="18" type="noConversion"/>
  </si>
  <si>
    <t>Remove Energy</t>
    <phoneticPr fontId="18" type="noConversion"/>
  </si>
  <si>
    <t>Total Energy</t>
    <phoneticPr fontId="18" type="noConversion"/>
  </si>
  <si>
    <t>Migrate Energy</t>
    <phoneticPr fontId="18" type="noConversion"/>
  </si>
  <si>
    <t>Total Latency</t>
    <phoneticPr fontId="18" type="noConversion"/>
  </si>
  <si>
    <t>Shift Latency</t>
    <phoneticPr fontId="18" type="noConversion"/>
  </si>
  <si>
    <t>Insert Latency</t>
    <phoneticPr fontId="18" type="noConversion"/>
  </si>
  <si>
    <t>Remove Latency</t>
    <phoneticPr fontId="18" type="noConversion"/>
  </si>
  <si>
    <t>Migrate Latency</t>
    <phoneticPr fontId="18" type="noConversion"/>
  </si>
  <si>
    <t>shiftCounter</t>
    <phoneticPr fontId="18" type="noConversion"/>
  </si>
  <si>
    <t>S1</t>
    <phoneticPr fontId="18" type="noConversion"/>
  </si>
  <si>
    <t>S12</t>
    <phoneticPr fontId="18" type="noConversion"/>
  </si>
  <si>
    <t>S13</t>
    <phoneticPr fontId="18" type="noConversion"/>
  </si>
  <si>
    <t>S17</t>
    <phoneticPr fontId="18" type="noConversion"/>
  </si>
  <si>
    <t>S21</t>
    <phoneticPr fontId="18" type="noConversion"/>
  </si>
  <si>
    <t>tpch5</t>
    <phoneticPr fontId="18" type="noConversion"/>
  </si>
  <si>
    <t>S1 S12 TPCH Total Energy</t>
    <phoneticPr fontId="18" type="noConversion"/>
  </si>
  <si>
    <t>S1 S12 TPCH Total Latency</t>
    <phoneticPr fontId="18" type="noConversion"/>
  </si>
  <si>
    <t>S13 S17 S21 TPCH Inject Energy</t>
    <phoneticPr fontId="18" type="noConversion"/>
  </si>
  <si>
    <t>S13 S24 TPCH Total Energy</t>
    <phoneticPr fontId="18" type="noConversion"/>
  </si>
  <si>
    <t>S24</t>
    <phoneticPr fontId="18" type="noConversion"/>
  </si>
  <si>
    <t>S13 S24 TPCH Total Latency</t>
    <phoneticPr fontId="18" type="noConversion"/>
  </si>
  <si>
    <t>Traditional B+-tree</t>
    <phoneticPr fontId="18" type="noConversion"/>
  </si>
  <si>
    <t>Skyrmion-friendly B+-tree</t>
    <phoneticPr fontId="18" type="noConversion"/>
  </si>
  <si>
    <t>S5</t>
    <phoneticPr fontId="18" type="noConversion"/>
  </si>
  <si>
    <t>S9</t>
    <phoneticPr fontId="18" type="noConversion"/>
  </si>
  <si>
    <t>S1 S5 S9 TPCH Inject Energy</t>
    <phoneticPr fontId="18" type="noConversion"/>
  </si>
  <si>
    <t>S1 S5 S9 TPCH Inject Latency</t>
    <phoneticPr fontId="18" type="noConversion"/>
  </si>
  <si>
    <t>S13 S17 S21 TPCH Inject Latency</t>
    <phoneticPr fontId="18" type="noConversion"/>
  </si>
  <si>
    <t>S2</t>
    <phoneticPr fontId="18" type="noConversion"/>
  </si>
  <si>
    <t>S14</t>
    <phoneticPr fontId="18" type="noConversion"/>
  </si>
  <si>
    <t>S1 S12 YCSB Total Latency</t>
    <phoneticPr fontId="18" type="noConversion"/>
  </si>
  <si>
    <t>S1 S12 YCSB Total Energy</t>
    <phoneticPr fontId="18" type="noConversion"/>
  </si>
  <si>
    <t>S13 S24 YCSB Total Latency</t>
    <phoneticPr fontId="18" type="noConversion"/>
  </si>
  <si>
    <t>S3</t>
    <phoneticPr fontId="18" type="noConversion"/>
  </si>
  <si>
    <t>S1 S2 S3 TPCH Shift Energy</t>
    <phoneticPr fontId="18" type="noConversion"/>
  </si>
  <si>
    <t>S1 S2 S3 TPCH Shift Latency</t>
    <phoneticPr fontId="18" type="noConversion"/>
  </si>
  <si>
    <t>S13 S14 S15 TPCH Shift Energy</t>
    <phoneticPr fontId="18" type="noConversion"/>
  </si>
  <si>
    <t>S15</t>
    <phoneticPr fontId="18" type="noConversion"/>
  </si>
  <si>
    <t>S24</t>
    <phoneticPr fontId="18" type="noConversion"/>
  </si>
  <si>
    <t>S1 S5 S9 YCSB Inject Energy</t>
    <phoneticPr fontId="18" type="noConversion"/>
  </si>
  <si>
    <t>S1 S2 S3 YCSB Shift Energy</t>
    <phoneticPr fontId="18" type="noConversion"/>
  </si>
  <si>
    <t>S13 S14 S15 YCSB Shift Latency</t>
    <phoneticPr fontId="18" type="noConversion"/>
  </si>
  <si>
    <t>S13 S24 YCSB Total Energy</t>
    <phoneticPr fontId="18" type="noConversion"/>
  </si>
  <si>
    <t>S1 S5 S9 YCSB Inject Latency</t>
    <phoneticPr fontId="18" type="noConversion"/>
  </si>
  <si>
    <t>S13 S17 S21 YCSB Inject Energy</t>
    <phoneticPr fontId="18" type="noConversion"/>
  </si>
  <si>
    <t>S13 S17 S21 YCSB Inject Latency</t>
    <phoneticPr fontId="18" type="noConversion"/>
  </si>
  <si>
    <t>S1 S2 S3 YCSB Shift Latency</t>
    <phoneticPr fontId="18" type="noConversion"/>
  </si>
  <si>
    <t>S13 S14 S15 TPCH Shift Latency</t>
    <phoneticPr fontId="18" type="noConversion"/>
  </si>
  <si>
    <t>S13 S14 S15 YCSB Shift Energy</t>
    <phoneticPr fontId="18" type="noConversion"/>
  </si>
  <si>
    <t>S1 S2 TPCH Shift Energy</t>
    <phoneticPr fontId="18" type="noConversion"/>
  </si>
  <si>
    <t>S1 S2 TPCH Shift Latency</t>
    <phoneticPr fontId="18" type="noConversion"/>
  </si>
  <si>
    <t>S1 S2 YCSB Shift Energy</t>
    <phoneticPr fontId="18" type="noConversion"/>
  </si>
  <si>
    <t>S1 S2 YCSB Shift Latency</t>
    <phoneticPr fontId="18" type="noConversion"/>
  </si>
  <si>
    <t>S1 S3 TPCH Shift Energy</t>
    <phoneticPr fontId="18" type="noConversion"/>
  </si>
  <si>
    <t>S1 S3 TPCH Shift Latency</t>
    <phoneticPr fontId="18" type="noConversion"/>
  </si>
  <si>
    <t>S1 S3 YCSB Shift Energy</t>
    <phoneticPr fontId="18" type="noConversion"/>
  </si>
  <si>
    <t>S1 S3 YCSB Shift Latency</t>
    <phoneticPr fontId="18" type="noConversion"/>
  </si>
  <si>
    <t>S13 S14 TPCH Shift Energy</t>
    <phoneticPr fontId="18" type="noConversion"/>
  </si>
  <si>
    <t>S13 S14 TPCH Shift Latency</t>
    <phoneticPr fontId="18" type="noConversion"/>
  </si>
  <si>
    <t>S13 S14 YCSB Shift Energy</t>
    <phoneticPr fontId="18" type="noConversion"/>
  </si>
  <si>
    <t>S13 S14 YCSB Shift Latency</t>
    <phoneticPr fontId="18" type="noConversion"/>
  </si>
  <si>
    <t>S13 S15 TPCH Shift Energy</t>
    <phoneticPr fontId="18" type="noConversion"/>
  </si>
  <si>
    <t>S13 S15 TPCH Shift Latency</t>
    <phoneticPr fontId="18" type="noConversion"/>
  </si>
  <si>
    <t>S13 S15 YCSB Shift Energy</t>
    <phoneticPr fontId="18" type="noConversion"/>
  </si>
  <si>
    <t>S13 S15 YCSB Shift Latency</t>
    <phoneticPr fontId="18" type="noConversion"/>
  </si>
  <si>
    <t>Overwrite</t>
    <phoneticPr fontId="18" type="noConversion"/>
  </si>
  <si>
    <t>Word-based Permutation Write</t>
    <phoneticPr fontId="18" type="noConversion"/>
  </si>
  <si>
    <t>Node-based Permutation Write</t>
    <phoneticPr fontId="18" type="noConversion"/>
  </si>
  <si>
    <t>Sequential Read</t>
    <phoneticPr fontId="18" type="noConversion"/>
  </si>
  <si>
    <t>Range Read</t>
    <phoneticPr fontId="18" type="noConversion"/>
  </si>
  <si>
    <t>Binary Search</t>
    <phoneticPr fontId="18" type="noConversion"/>
  </si>
  <si>
    <t>Bit-based Binary Search</t>
    <phoneticPr fontId="18" type="noConversion"/>
  </si>
  <si>
    <t>Overall Single Energy Average</t>
    <phoneticPr fontId="18" type="noConversion"/>
  </si>
  <si>
    <t>Overall Single Latency Average</t>
    <phoneticPr fontId="18" type="noConversion"/>
  </si>
  <si>
    <t>Overall Double Energy Average</t>
    <phoneticPr fontId="18" type="noConversion"/>
  </si>
  <si>
    <t>Overall Double Latency Average</t>
    <phoneticPr fontId="18" type="noConversion"/>
  </si>
  <si>
    <t>Injection Node-PW Single Energy Average</t>
    <phoneticPr fontId="18" type="noConversion"/>
  </si>
  <si>
    <t>Injection Word-PW Single Energy Average</t>
    <phoneticPr fontId="18" type="noConversion"/>
  </si>
  <si>
    <t>Injection Word-PW Single Latency Average</t>
    <phoneticPr fontId="18" type="noConversion"/>
  </si>
  <si>
    <t>Injection Node-PW Single Latency Average</t>
    <phoneticPr fontId="18" type="noConversion"/>
  </si>
  <si>
    <t>Read Shifting Single Energy Average</t>
    <phoneticPr fontId="18" type="noConversion"/>
  </si>
  <si>
    <t>Read Shifting Single Latency Average</t>
    <phoneticPr fontId="18" type="noConversion"/>
  </si>
  <si>
    <t>Read Shifting Double Energy Average</t>
    <phoneticPr fontId="18" type="noConversion"/>
  </si>
  <si>
    <t>Read Shifting Double Latency Average</t>
    <phoneticPr fontId="18" type="noConversion"/>
  </si>
  <si>
    <t>Search Shifting Single Energy Average</t>
    <phoneticPr fontId="18" type="noConversion"/>
  </si>
  <si>
    <t>Search Shifting Single Latency Average</t>
    <phoneticPr fontId="18" type="noConversion"/>
  </si>
  <si>
    <t>Search Shifting Double Energy Average</t>
    <phoneticPr fontId="18" type="noConversion"/>
  </si>
  <si>
    <t>Search Shifting Double Latency Average</t>
    <phoneticPr fontId="18" type="noConversion"/>
  </si>
  <si>
    <t>Injection Word-PW Single Energy Average</t>
    <phoneticPr fontId="18" type="noConversion"/>
  </si>
  <si>
    <t>Injection Node-PW Single Energy Average</t>
    <phoneticPr fontId="18" type="noConversion"/>
  </si>
  <si>
    <t>Injection Word-PW Single Latency Average</t>
    <phoneticPr fontId="18" type="noConversion"/>
  </si>
  <si>
    <t>Injection Node-PW Single Latency 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</si>
</sst>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17" fillId="21" borderId="0" xfId="31" applyAlignment="1">
      <alignment vertical="center" wrapText="1"/>
    </xf>
    <xf numFmtId="176" fontId="17" fillId="21" borderId="0" xfId="1" applyNumberFormat="1" applyFont="1" applyFill="1" applyAlignment="1">
      <alignment vertical="center" wrapText="1"/>
    </xf>
    <xf numFmtId="176" fontId="0" fillId="0" borderId="0" xfId="43" applyNumberFormat="1" applyFont="1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10" borderId="0" xfId="20">
      <alignment vertical="center"/>
    </xf>
    <xf numFmtId="10" fontId="10" fillId="6" borderId="5" xfId="11" applyNumberFormat="1">
      <alignment vertical="center"/>
    </xf>
    <xf numFmtId="0" fontId="10" fillId="6" borderId="5" xfId="11">
      <alignment vertical="center"/>
    </xf>
    <xf numFmtId="0" fontId="0" fillId="0" borderId="0" xfId="0" applyAlignment="1">
      <alignment horizontal="center" vertical="center" wrapText="1"/>
    </xf>
  </cellXfs>
  <cellStyles count="45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千分位 2" xfId="43" xr:uid="{00000000-0005-0000-0000-000014000000}"/>
    <cellStyle name="千分位 3" xfId="44" xr:uid="{00000000-0005-0000-0000-000015000000}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Charts!$A$66:$H$66</c:f>
          <c:strCache>
            <c:ptCount val="8"/>
            <c:pt idx="0">
              <c:v>S13 S24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Charts!$F$67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Charts!$F$68:$F$71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1B2-BD04-4F0A1213D653}"/>
            </c:ext>
          </c:extLst>
        </c:ser>
        <c:ser>
          <c:idx val="1"/>
          <c:order val="1"/>
          <c:tx>
            <c:strRef>
              <c:f>Charts!$G$67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Charts!$E$68:$E$71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Charts!$G$68:$G$71</c:f>
              <c:numCache>
                <c:formatCode>0.00%</c:formatCode>
                <c:ptCount val="4"/>
                <c:pt idx="0">
                  <c:v>0.26914413582774743</c:v>
                </c:pt>
                <c:pt idx="1">
                  <c:v>0.2560549178423529</c:v>
                </c:pt>
                <c:pt idx="2">
                  <c:v>0.22647900918976122</c:v>
                </c:pt>
                <c:pt idx="3">
                  <c:v>0.21926273916734404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5-41B2-BD04-4F0A1213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53512"/>
        <c:axId val="451757432"/>
      </c:barChart>
      <c:catAx>
        <c:axId val="45175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7432"/>
        <c:crosses val="autoZero"/>
        <c:auto val="1"/>
        <c:lblAlgn val="ctr"/>
        <c:lblOffset val="100"/>
        <c:noMultiLvlLbl val="0"/>
      </c:catAx>
      <c:valAx>
        <c:axId val="4517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Charts!$A$137</c:f>
          <c:strCache>
            <c:ptCount val="1"/>
            <c:pt idx="0">
              <c:v>S1 S5 S9 TPCH Inject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Charts!$F$138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Charts!$E$139:$E$142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Charts!$F$139:$F$142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B-440D-BEA6-43939D9CBA96}"/>
            </c:ext>
          </c:extLst>
        </c:ser>
        <c:ser>
          <c:idx val="1"/>
          <c:order val="1"/>
          <c:tx>
            <c:strRef>
              <c:f>Charts!$G$138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Charts!$E$139:$E$142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Charts!$G$139:$G$142</c:f>
              <c:numCache>
                <c:formatCode>0.00%</c:formatCode>
                <c:ptCount val="4"/>
                <c:pt idx="0">
                  <c:v>0.97303434352188745</c:v>
                </c:pt>
                <c:pt idx="1">
                  <c:v>0.97553807323724506</c:v>
                </c:pt>
                <c:pt idx="2">
                  <c:v>0.97324802903107777</c:v>
                </c:pt>
                <c:pt idx="3">
                  <c:v>0.97294021949009335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B-440D-BEA6-43939D9CBA96}"/>
            </c:ext>
          </c:extLst>
        </c:ser>
        <c:ser>
          <c:idx val="2"/>
          <c:order val="2"/>
          <c:tx>
            <c:strRef>
              <c:f>Charts!$H$138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Charts!$E$139:$E$142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Charts!$H$139:$H$142</c:f>
              <c:numCache>
                <c:formatCode>0.00%</c:formatCode>
                <c:ptCount val="4"/>
                <c:pt idx="0">
                  <c:v>0.97323315338498995</c:v>
                </c:pt>
                <c:pt idx="1">
                  <c:v>0.97126623372303178</c:v>
                </c:pt>
                <c:pt idx="2">
                  <c:v>0.97182351656970811</c:v>
                </c:pt>
                <c:pt idx="3">
                  <c:v>0.97079851323940547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B-440D-BEA6-43939D9C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31528"/>
        <c:axId val="467132312"/>
      </c:barChart>
      <c:catAx>
        <c:axId val="46713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32312"/>
        <c:crosses val="autoZero"/>
        <c:auto val="1"/>
        <c:lblAlgn val="ctr"/>
        <c:lblOffset val="100"/>
        <c:noMultiLvlLbl val="0"/>
      </c:catAx>
      <c:valAx>
        <c:axId val="4671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Charts!$A$143</c:f>
          <c:strCache>
            <c:ptCount val="1"/>
            <c:pt idx="0">
              <c:v>S1 S5 S9 YCSB Inject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Charts!$F$144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Charts!$E$145:$E$168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Charts!$F$145:$F$168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6-4B5A-BC06-28C925F912FF}"/>
            </c:ext>
          </c:extLst>
        </c:ser>
        <c:ser>
          <c:idx val="1"/>
          <c:order val="1"/>
          <c:tx>
            <c:strRef>
              <c:f>Charts!$G$144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Charts!$E$145:$E$168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Charts!$G$145:$G$168</c:f>
              <c:numCache>
                <c:formatCode>0.00%</c:formatCode>
                <c:ptCount val="24"/>
                <c:pt idx="0">
                  <c:v>0.9734485983663016</c:v>
                </c:pt>
                <c:pt idx="1">
                  <c:v>0.97321216335705929</c:v>
                </c:pt>
                <c:pt idx="2">
                  <c:v>0.97113554033749216</c:v>
                </c:pt>
                <c:pt idx="3">
                  <c:v>0.97223908382309931</c:v>
                </c:pt>
                <c:pt idx="4">
                  <c:v>0.97397209719101385</c:v>
                </c:pt>
                <c:pt idx="5">
                  <c:v>0.97307183447953904</c:v>
                </c:pt>
                <c:pt idx="6">
                  <c:v>0.97135665645253422</c:v>
                </c:pt>
                <c:pt idx="7">
                  <c:v>0.97294105174540979</c:v>
                </c:pt>
                <c:pt idx="8">
                  <c:v>0.97185445681687765</c:v>
                </c:pt>
                <c:pt idx="9">
                  <c:v>0.97087633343430191</c:v>
                </c:pt>
                <c:pt idx="10">
                  <c:v>0.9720578169657319</c:v>
                </c:pt>
                <c:pt idx="11">
                  <c:v>0.97180302831989918</c:v>
                </c:pt>
                <c:pt idx="12">
                  <c:v>0.9718639443228092</c:v>
                </c:pt>
                <c:pt idx="13">
                  <c:v>0.97225796437092349</c:v>
                </c:pt>
                <c:pt idx="14">
                  <c:v>0.97185709440657153</c:v>
                </c:pt>
                <c:pt idx="15">
                  <c:v>0.97203973044739855</c:v>
                </c:pt>
                <c:pt idx="16">
                  <c:v>0.97194598604287008</c:v>
                </c:pt>
                <c:pt idx="17">
                  <c:v>0.97160822765597277</c:v>
                </c:pt>
                <c:pt idx="18">
                  <c:v>0.97182087016303553</c:v>
                </c:pt>
                <c:pt idx="19">
                  <c:v>0.97190672510976661</c:v>
                </c:pt>
                <c:pt idx="20">
                  <c:v>0.9717584411346647</c:v>
                </c:pt>
                <c:pt idx="21">
                  <c:v>0.97194288330465495</c:v>
                </c:pt>
                <c:pt idx="22">
                  <c:v>0.97167629810043132</c:v>
                </c:pt>
                <c:pt idx="23">
                  <c:v>0.97190169357964096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6-4B5A-BC06-28C925F912FF}"/>
            </c:ext>
          </c:extLst>
        </c:ser>
        <c:ser>
          <c:idx val="2"/>
          <c:order val="2"/>
          <c:tx>
            <c:strRef>
              <c:f>Charts!$H$144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Charts!$E$145:$E$168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Charts!$H$145:$H$168</c:f>
              <c:numCache>
                <c:formatCode>0.00%</c:formatCode>
                <c:ptCount val="24"/>
                <c:pt idx="0">
                  <c:v>0.97280721891432831</c:v>
                </c:pt>
                <c:pt idx="1">
                  <c:v>0.97266330381853905</c:v>
                </c:pt>
                <c:pt idx="2">
                  <c:v>0.97003556962999549</c:v>
                </c:pt>
                <c:pt idx="3">
                  <c:v>0.97320266728049354</c:v>
                </c:pt>
                <c:pt idx="4">
                  <c:v>0.97107128395972542</c:v>
                </c:pt>
                <c:pt idx="5">
                  <c:v>0.97124610397215194</c:v>
                </c:pt>
                <c:pt idx="6">
                  <c:v>0.97121716999020113</c:v>
                </c:pt>
                <c:pt idx="7">
                  <c:v>0.97138500924094695</c:v>
                </c:pt>
                <c:pt idx="8">
                  <c:v>0.97035178999124261</c:v>
                </c:pt>
                <c:pt idx="9">
                  <c:v>0.9705636442271417</c:v>
                </c:pt>
                <c:pt idx="10">
                  <c:v>0.97064680371639034</c:v>
                </c:pt>
                <c:pt idx="11">
                  <c:v>0.97156187015099837</c:v>
                </c:pt>
                <c:pt idx="12">
                  <c:v>0.9710956483700014</c:v>
                </c:pt>
                <c:pt idx="13">
                  <c:v>0.97164282259322943</c:v>
                </c:pt>
                <c:pt idx="14">
                  <c:v>0.9712243586907181</c:v>
                </c:pt>
                <c:pt idx="15">
                  <c:v>0.97151872019586738</c:v>
                </c:pt>
                <c:pt idx="16">
                  <c:v>0.97131548349091246</c:v>
                </c:pt>
                <c:pt idx="17">
                  <c:v>0.97112722193011403</c:v>
                </c:pt>
                <c:pt idx="18">
                  <c:v>0.97138367795049185</c:v>
                </c:pt>
                <c:pt idx="19">
                  <c:v>0.97115469870628124</c:v>
                </c:pt>
                <c:pt idx="20">
                  <c:v>0.9712015984270681</c:v>
                </c:pt>
                <c:pt idx="21">
                  <c:v>0.97139536386599645</c:v>
                </c:pt>
                <c:pt idx="22">
                  <c:v>0.97109429025626903</c:v>
                </c:pt>
                <c:pt idx="23">
                  <c:v>0.97127584993015403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6-4B5A-BC06-28C925F9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58576"/>
        <c:axId val="455756616"/>
      </c:barChart>
      <c:catAx>
        <c:axId val="4557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756616"/>
        <c:crosses val="autoZero"/>
        <c:auto val="1"/>
        <c:lblAlgn val="ctr"/>
        <c:lblOffset val="100"/>
        <c:noMultiLvlLbl val="0"/>
      </c:catAx>
      <c:valAx>
        <c:axId val="4557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7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Charts!$A$169</c:f>
          <c:strCache>
            <c:ptCount val="1"/>
            <c:pt idx="0">
              <c:v>S1 S5 S9 YCSB Inject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Charts!$F$170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Charts!$E$171:$E$194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Charts!$F$171:$F$194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8-4175-97B4-EC6CE14C848D}"/>
            </c:ext>
          </c:extLst>
        </c:ser>
        <c:ser>
          <c:idx val="1"/>
          <c:order val="1"/>
          <c:tx>
            <c:strRef>
              <c:f>Charts!$G$170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Charts!$E$171:$E$194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Charts!$G$171:$G$194</c:f>
              <c:numCache>
                <c:formatCode>0.00%</c:formatCode>
                <c:ptCount val="24"/>
                <c:pt idx="0">
                  <c:v>0.97344859836630171</c:v>
                </c:pt>
                <c:pt idx="1">
                  <c:v>0.9732121633570594</c:v>
                </c:pt>
                <c:pt idx="2">
                  <c:v>0.97113554033749216</c:v>
                </c:pt>
                <c:pt idx="3">
                  <c:v>0.97223908382309954</c:v>
                </c:pt>
                <c:pt idx="4">
                  <c:v>0.97397209719101396</c:v>
                </c:pt>
                <c:pt idx="5">
                  <c:v>0.97307183447953904</c:v>
                </c:pt>
                <c:pt idx="6">
                  <c:v>0.97135665645253444</c:v>
                </c:pt>
                <c:pt idx="7">
                  <c:v>0.97294105174540979</c:v>
                </c:pt>
                <c:pt idx="8">
                  <c:v>0.97185445681687754</c:v>
                </c:pt>
                <c:pt idx="9">
                  <c:v>0.97087633343430202</c:v>
                </c:pt>
                <c:pt idx="10">
                  <c:v>0.9720578169657319</c:v>
                </c:pt>
                <c:pt idx="11">
                  <c:v>0.97180302831989918</c:v>
                </c:pt>
                <c:pt idx="12">
                  <c:v>0.97186394432280898</c:v>
                </c:pt>
                <c:pt idx="13">
                  <c:v>0.9722579643709236</c:v>
                </c:pt>
                <c:pt idx="14">
                  <c:v>0.97185709440657131</c:v>
                </c:pt>
                <c:pt idx="15">
                  <c:v>0.97203973044739844</c:v>
                </c:pt>
                <c:pt idx="16">
                  <c:v>0.97194598604286986</c:v>
                </c:pt>
                <c:pt idx="17">
                  <c:v>0.97160822765597243</c:v>
                </c:pt>
                <c:pt idx="18">
                  <c:v>0.97182087016303542</c:v>
                </c:pt>
                <c:pt idx="19">
                  <c:v>0.97190672510976672</c:v>
                </c:pt>
                <c:pt idx="20">
                  <c:v>0.97175844113466459</c:v>
                </c:pt>
                <c:pt idx="21">
                  <c:v>0.97194288330465495</c:v>
                </c:pt>
                <c:pt idx="22">
                  <c:v>0.97167629810043143</c:v>
                </c:pt>
                <c:pt idx="23">
                  <c:v>0.97190169357964096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8-4175-97B4-EC6CE14C848D}"/>
            </c:ext>
          </c:extLst>
        </c:ser>
        <c:ser>
          <c:idx val="2"/>
          <c:order val="2"/>
          <c:tx>
            <c:strRef>
              <c:f>Charts!$H$170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Charts!$E$171:$E$194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Charts!$H$171:$H$194</c:f>
              <c:numCache>
                <c:formatCode>0.00%</c:formatCode>
                <c:ptCount val="24"/>
                <c:pt idx="0">
                  <c:v>0.97280721891432842</c:v>
                </c:pt>
                <c:pt idx="1">
                  <c:v>0.97266330381853894</c:v>
                </c:pt>
                <c:pt idx="2">
                  <c:v>0.97003556962999515</c:v>
                </c:pt>
                <c:pt idx="3">
                  <c:v>0.97320266728049365</c:v>
                </c:pt>
                <c:pt idx="4">
                  <c:v>0.97107128395972542</c:v>
                </c:pt>
                <c:pt idx="5">
                  <c:v>0.97124610397215183</c:v>
                </c:pt>
                <c:pt idx="6">
                  <c:v>0.97121716999020147</c:v>
                </c:pt>
                <c:pt idx="7">
                  <c:v>0.97138500924094695</c:v>
                </c:pt>
                <c:pt idx="8">
                  <c:v>0.97035178999124261</c:v>
                </c:pt>
                <c:pt idx="9">
                  <c:v>0.97056364422714181</c:v>
                </c:pt>
                <c:pt idx="10">
                  <c:v>0.97064680371639034</c:v>
                </c:pt>
                <c:pt idx="11">
                  <c:v>0.97156187015099849</c:v>
                </c:pt>
                <c:pt idx="12">
                  <c:v>0.97109564837000117</c:v>
                </c:pt>
                <c:pt idx="13">
                  <c:v>0.97164282259322954</c:v>
                </c:pt>
                <c:pt idx="14">
                  <c:v>0.9712243586907181</c:v>
                </c:pt>
                <c:pt idx="15">
                  <c:v>0.97151872019586727</c:v>
                </c:pt>
                <c:pt idx="16">
                  <c:v>0.97131548349091246</c:v>
                </c:pt>
                <c:pt idx="17">
                  <c:v>0.97112722193011392</c:v>
                </c:pt>
                <c:pt idx="18">
                  <c:v>0.97138367795049185</c:v>
                </c:pt>
                <c:pt idx="19">
                  <c:v>0.97115469870628124</c:v>
                </c:pt>
                <c:pt idx="20">
                  <c:v>0.9712015984270681</c:v>
                </c:pt>
                <c:pt idx="21">
                  <c:v>0.97139536386599634</c:v>
                </c:pt>
                <c:pt idx="22">
                  <c:v>0.97109429025626925</c:v>
                </c:pt>
                <c:pt idx="23">
                  <c:v>0.9712758499301537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8-4175-97B4-EC6CE14C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62760"/>
        <c:axId val="467163152"/>
      </c:barChart>
      <c:catAx>
        <c:axId val="4671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63152"/>
        <c:crosses val="autoZero"/>
        <c:auto val="1"/>
        <c:lblAlgn val="ctr"/>
        <c:lblOffset val="100"/>
        <c:noMultiLvlLbl val="0"/>
      </c:catAx>
      <c:valAx>
        <c:axId val="4671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Charts!$A$196</c:f>
          <c:strCache>
            <c:ptCount val="1"/>
            <c:pt idx="0">
              <c:v>S13 S17 S21 TPCH Inject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Charts!$F$197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Charts!$E$198:$E$201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Charts!$F$198:$F$201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43A-8563-AECD84D13172}"/>
            </c:ext>
          </c:extLst>
        </c:ser>
        <c:ser>
          <c:idx val="1"/>
          <c:order val="1"/>
          <c:tx>
            <c:strRef>
              <c:f>Charts!$G$197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Charts!$E$198:$E$201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Charts!$G$198:$G$201</c:f>
              <c:numCache>
                <c:formatCode>0.00%</c:formatCode>
                <c:ptCount val="4"/>
                <c:pt idx="0">
                  <c:v>0.92984703306515626</c:v>
                </c:pt>
                <c:pt idx="1">
                  <c:v>0.92907448377641555</c:v>
                </c:pt>
                <c:pt idx="2">
                  <c:v>0.93002958875031472</c:v>
                </c:pt>
                <c:pt idx="3">
                  <c:v>0.92942864104421796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43A-8563-AECD84D13172}"/>
            </c:ext>
          </c:extLst>
        </c:ser>
        <c:ser>
          <c:idx val="2"/>
          <c:order val="2"/>
          <c:tx>
            <c:strRef>
              <c:f>Charts!$H$197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Charts!$E$198:$E$201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Charts!$H$198:$H$201</c:f>
              <c:numCache>
                <c:formatCode>0.00%</c:formatCode>
                <c:ptCount val="4"/>
                <c:pt idx="0">
                  <c:v>0.8111656152456328</c:v>
                </c:pt>
                <c:pt idx="1">
                  <c:v>0.81450356532683021</c:v>
                </c:pt>
                <c:pt idx="2">
                  <c:v>0.81251330394248855</c:v>
                </c:pt>
                <c:pt idx="3">
                  <c:v>0.81213064581726635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43A-8563-AECD84D1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30744"/>
        <c:axId val="229366656"/>
      </c:barChart>
      <c:catAx>
        <c:axId val="46713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366656"/>
        <c:crosses val="autoZero"/>
        <c:auto val="1"/>
        <c:lblAlgn val="ctr"/>
        <c:lblOffset val="100"/>
        <c:noMultiLvlLbl val="0"/>
      </c:catAx>
      <c:valAx>
        <c:axId val="2293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3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Charts!$A$202</c:f>
          <c:strCache>
            <c:ptCount val="1"/>
            <c:pt idx="0">
              <c:v>S13 S17 S21 TPCH Inject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Charts!$F$203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Charts!$E$204:$E$207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Charts!$F$204:$F$207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D44-BDA5-C38197525A87}"/>
            </c:ext>
          </c:extLst>
        </c:ser>
        <c:ser>
          <c:idx val="1"/>
          <c:order val="1"/>
          <c:tx>
            <c:strRef>
              <c:f>Charts!$G$203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Charts!$E$204:$E$207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Charts!$G$204:$G$207</c:f>
              <c:numCache>
                <c:formatCode>0.00%</c:formatCode>
                <c:ptCount val="4"/>
                <c:pt idx="0">
                  <c:v>0.92984703306515626</c:v>
                </c:pt>
                <c:pt idx="1">
                  <c:v>0.92907448377641555</c:v>
                </c:pt>
                <c:pt idx="2">
                  <c:v>0.93002958875031461</c:v>
                </c:pt>
                <c:pt idx="3">
                  <c:v>0.92942864104421785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0-4D44-BDA5-C38197525A87}"/>
            </c:ext>
          </c:extLst>
        </c:ser>
        <c:ser>
          <c:idx val="2"/>
          <c:order val="2"/>
          <c:tx>
            <c:strRef>
              <c:f>Charts!$H$203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Charts!$E$204:$E$207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Charts!$H$204:$H$207</c:f>
              <c:numCache>
                <c:formatCode>0.00%</c:formatCode>
                <c:ptCount val="4"/>
                <c:pt idx="0">
                  <c:v>0.81116561524563291</c:v>
                </c:pt>
                <c:pt idx="1">
                  <c:v>0.81450356532683021</c:v>
                </c:pt>
                <c:pt idx="2">
                  <c:v>0.81251330394248855</c:v>
                </c:pt>
                <c:pt idx="3">
                  <c:v>0.81213064581726613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0-4D44-BDA5-C3819752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15408"/>
        <c:axId val="471866200"/>
      </c:barChart>
      <c:catAx>
        <c:axId val="2292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866200"/>
        <c:crosses val="autoZero"/>
        <c:auto val="1"/>
        <c:lblAlgn val="ctr"/>
        <c:lblOffset val="100"/>
        <c:noMultiLvlLbl val="0"/>
      </c:catAx>
      <c:valAx>
        <c:axId val="4718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2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Charts!$A$208</c:f>
          <c:strCache>
            <c:ptCount val="1"/>
            <c:pt idx="0">
              <c:v>S13 S17 S21 YCSB Inject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Charts!$F$209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Charts!$E$210:$E$233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Charts!$F$210:$F$233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A-451D-97F9-EEEF1E725382}"/>
            </c:ext>
          </c:extLst>
        </c:ser>
        <c:ser>
          <c:idx val="1"/>
          <c:order val="1"/>
          <c:tx>
            <c:strRef>
              <c:f>Charts!$G$209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Charts!$E$210:$E$233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Charts!$G$210:$G$233</c:f>
              <c:numCache>
                <c:formatCode>0.00%</c:formatCode>
                <c:ptCount val="24"/>
                <c:pt idx="0">
                  <c:v>0.91854519724639139</c:v>
                </c:pt>
                <c:pt idx="1">
                  <c:v>0.91992963336360034</c:v>
                </c:pt>
                <c:pt idx="2">
                  <c:v>0.92121862114249931</c:v>
                </c:pt>
                <c:pt idx="3">
                  <c:v>0.91871433678350234</c:v>
                </c:pt>
                <c:pt idx="4">
                  <c:v>0.91818081490730841</c:v>
                </c:pt>
                <c:pt idx="5">
                  <c:v>0.91980648525027453</c:v>
                </c:pt>
                <c:pt idx="6">
                  <c:v>0.92063933782822327</c:v>
                </c:pt>
                <c:pt idx="7">
                  <c:v>0.92219839361132172</c:v>
                </c:pt>
                <c:pt idx="8">
                  <c:v>0.92163266114954623</c:v>
                </c:pt>
                <c:pt idx="9">
                  <c:v>0.92165725558014522</c:v>
                </c:pt>
                <c:pt idx="10">
                  <c:v>0.9218469161655144</c:v>
                </c:pt>
                <c:pt idx="11">
                  <c:v>0.91961370110571916</c:v>
                </c:pt>
                <c:pt idx="12">
                  <c:v>0.92278193557834309</c:v>
                </c:pt>
                <c:pt idx="13">
                  <c:v>0.92272414470069397</c:v>
                </c:pt>
                <c:pt idx="14">
                  <c:v>0.92290285187074617</c:v>
                </c:pt>
                <c:pt idx="15">
                  <c:v>0.92281038702662299</c:v>
                </c:pt>
                <c:pt idx="16">
                  <c:v>0.92274640944578401</c:v>
                </c:pt>
                <c:pt idx="17">
                  <c:v>0.92255779576696795</c:v>
                </c:pt>
                <c:pt idx="18">
                  <c:v>0.92138999404771671</c:v>
                </c:pt>
                <c:pt idx="19">
                  <c:v>0.92142329611393092</c:v>
                </c:pt>
                <c:pt idx="20">
                  <c:v>0.92108547915407302</c:v>
                </c:pt>
                <c:pt idx="21">
                  <c:v>0.92160348934228176</c:v>
                </c:pt>
                <c:pt idx="22">
                  <c:v>0.92147484421693904</c:v>
                </c:pt>
                <c:pt idx="23">
                  <c:v>0.92160448451073251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A-451D-97F9-EEEF1E725382}"/>
            </c:ext>
          </c:extLst>
        </c:ser>
        <c:ser>
          <c:idx val="2"/>
          <c:order val="2"/>
          <c:tx>
            <c:strRef>
              <c:f>Charts!$H$209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Charts!$E$210:$E$233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Charts!$H$210:$H$233</c:f>
              <c:numCache>
                <c:formatCode>0.00%</c:formatCode>
                <c:ptCount val="24"/>
                <c:pt idx="0">
                  <c:v>0.8025549423657975</c:v>
                </c:pt>
                <c:pt idx="1">
                  <c:v>0.80275199997771163</c:v>
                </c:pt>
                <c:pt idx="2">
                  <c:v>0.80366128805538573</c:v>
                </c:pt>
                <c:pt idx="3">
                  <c:v>0.803207521222425</c:v>
                </c:pt>
                <c:pt idx="4">
                  <c:v>0.80183280742209484</c:v>
                </c:pt>
                <c:pt idx="5">
                  <c:v>0.80260491878647033</c:v>
                </c:pt>
                <c:pt idx="6">
                  <c:v>0.80263396824674393</c:v>
                </c:pt>
                <c:pt idx="7">
                  <c:v>0.80413418314268215</c:v>
                </c:pt>
                <c:pt idx="8">
                  <c:v>0.80412701823341359</c:v>
                </c:pt>
                <c:pt idx="9">
                  <c:v>0.80340959222015529</c:v>
                </c:pt>
                <c:pt idx="10">
                  <c:v>0.80397622935732704</c:v>
                </c:pt>
                <c:pt idx="11">
                  <c:v>0.80262814091115775</c:v>
                </c:pt>
                <c:pt idx="12">
                  <c:v>0.80430392313277133</c:v>
                </c:pt>
                <c:pt idx="13">
                  <c:v>0.80457766777626927</c:v>
                </c:pt>
                <c:pt idx="14">
                  <c:v>0.8043824255799682</c:v>
                </c:pt>
                <c:pt idx="15">
                  <c:v>0.8045335616021082</c:v>
                </c:pt>
                <c:pt idx="16">
                  <c:v>0.80426673615223332</c:v>
                </c:pt>
                <c:pt idx="17">
                  <c:v>0.804301192570128</c:v>
                </c:pt>
                <c:pt idx="18">
                  <c:v>0.80411825421121663</c:v>
                </c:pt>
                <c:pt idx="19">
                  <c:v>0.80430524877965082</c:v>
                </c:pt>
                <c:pt idx="20">
                  <c:v>0.80430513597969522</c:v>
                </c:pt>
                <c:pt idx="21">
                  <c:v>0.80442004462489425</c:v>
                </c:pt>
                <c:pt idx="22">
                  <c:v>0.80441583770160241</c:v>
                </c:pt>
                <c:pt idx="23">
                  <c:v>0.80469076954580931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A-451D-97F9-EEEF1E72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65808"/>
        <c:axId val="471866592"/>
      </c:barChart>
      <c:catAx>
        <c:axId val="4718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866592"/>
        <c:crosses val="autoZero"/>
        <c:auto val="1"/>
        <c:lblAlgn val="ctr"/>
        <c:lblOffset val="100"/>
        <c:noMultiLvlLbl val="0"/>
      </c:catAx>
      <c:valAx>
        <c:axId val="4718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18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Charts!$A$234</c:f>
          <c:strCache>
            <c:ptCount val="1"/>
            <c:pt idx="0">
              <c:v>S13 S17 S21 YCSB Inject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Charts!$F$235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Charts!$E$236:$E$259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Charts!$F$236:$F$259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B-4B0B-ABDD-60A183B453E6}"/>
            </c:ext>
          </c:extLst>
        </c:ser>
        <c:ser>
          <c:idx val="1"/>
          <c:order val="1"/>
          <c:tx>
            <c:strRef>
              <c:f>Charts!$G$235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Charts!$E$236:$E$259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Charts!$G$236:$G$259</c:f>
              <c:numCache>
                <c:formatCode>0.00%</c:formatCode>
                <c:ptCount val="24"/>
                <c:pt idx="0">
                  <c:v>0.9185451972463915</c:v>
                </c:pt>
                <c:pt idx="1">
                  <c:v>0.91992963336360034</c:v>
                </c:pt>
                <c:pt idx="2">
                  <c:v>0.92121862114249953</c:v>
                </c:pt>
                <c:pt idx="3">
                  <c:v>0.91871433678350212</c:v>
                </c:pt>
                <c:pt idx="4">
                  <c:v>0.91818081490730852</c:v>
                </c:pt>
                <c:pt idx="5">
                  <c:v>0.91980648525027453</c:v>
                </c:pt>
                <c:pt idx="6">
                  <c:v>0.92063933782822305</c:v>
                </c:pt>
                <c:pt idx="7">
                  <c:v>0.92219839361132172</c:v>
                </c:pt>
                <c:pt idx="8">
                  <c:v>0.92163266114954634</c:v>
                </c:pt>
                <c:pt idx="9">
                  <c:v>0.92165725558014511</c:v>
                </c:pt>
                <c:pt idx="10">
                  <c:v>0.9218469161655144</c:v>
                </c:pt>
                <c:pt idx="11">
                  <c:v>0.91961370110571916</c:v>
                </c:pt>
                <c:pt idx="12">
                  <c:v>0.92278193557834298</c:v>
                </c:pt>
                <c:pt idx="13">
                  <c:v>0.92272414470069375</c:v>
                </c:pt>
                <c:pt idx="14">
                  <c:v>0.92290285187074605</c:v>
                </c:pt>
                <c:pt idx="15">
                  <c:v>0.92281038702662321</c:v>
                </c:pt>
                <c:pt idx="16">
                  <c:v>0.92274640944578412</c:v>
                </c:pt>
                <c:pt idx="17">
                  <c:v>0.92255779576696784</c:v>
                </c:pt>
                <c:pt idx="18">
                  <c:v>0.92138999404771682</c:v>
                </c:pt>
                <c:pt idx="19">
                  <c:v>0.92142329611393092</c:v>
                </c:pt>
                <c:pt idx="20">
                  <c:v>0.92108547915407302</c:v>
                </c:pt>
                <c:pt idx="21">
                  <c:v>0.92160348934228153</c:v>
                </c:pt>
                <c:pt idx="22">
                  <c:v>0.92147484421693893</c:v>
                </c:pt>
                <c:pt idx="23">
                  <c:v>0.92160448451073262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B-4B0B-ABDD-60A183B453E6}"/>
            </c:ext>
          </c:extLst>
        </c:ser>
        <c:ser>
          <c:idx val="2"/>
          <c:order val="2"/>
          <c:tx>
            <c:strRef>
              <c:f>Charts!$H$235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Charts!$E$236:$E$259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Charts!$H$236:$H$259</c:f>
              <c:numCache>
                <c:formatCode>0.00%</c:formatCode>
                <c:ptCount val="24"/>
                <c:pt idx="0">
                  <c:v>0.80255494236579739</c:v>
                </c:pt>
                <c:pt idx="1">
                  <c:v>0.80275199997771174</c:v>
                </c:pt>
                <c:pt idx="2">
                  <c:v>0.80366128805538584</c:v>
                </c:pt>
                <c:pt idx="3">
                  <c:v>0.80320752122242478</c:v>
                </c:pt>
                <c:pt idx="4">
                  <c:v>0.80183280742209495</c:v>
                </c:pt>
                <c:pt idx="5">
                  <c:v>0.80260491878647033</c:v>
                </c:pt>
                <c:pt idx="6">
                  <c:v>0.80263396824674371</c:v>
                </c:pt>
                <c:pt idx="7">
                  <c:v>0.80413418314268215</c:v>
                </c:pt>
                <c:pt idx="8">
                  <c:v>0.8041270182334137</c:v>
                </c:pt>
                <c:pt idx="9">
                  <c:v>0.80340959222015529</c:v>
                </c:pt>
                <c:pt idx="10">
                  <c:v>0.80397622935732715</c:v>
                </c:pt>
                <c:pt idx="11">
                  <c:v>0.80262814091115775</c:v>
                </c:pt>
                <c:pt idx="12">
                  <c:v>0.80430392313277133</c:v>
                </c:pt>
                <c:pt idx="13">
                  <c:v>0.80457766777626905</c:v>
                </c:pt>
                <c:pt idx="14">
                  <c:v>0.8043824255799682</c:v>
                </c:pt>
                <c:pt idx="15">
                  <c:v>0.80453356160210843</c:v>
                </c:pt>
                <c:pt idx="16">
                  <c:v>0.80426673615223332</c:v>
                </c:pt>
                <c:pt idx="17">
                  <c:v>0.804301192570128</c:v>
                </c:pt>
                <c:pt idx="18">
                  <c:v>0.80411825421121674</c:v>
                </c:pt>
                <c:pt idx="19">
                  <c:v>0.80430524877965082</c:v>
                </c:pt>
                <c:pt idx="20">
                  <c:v>0.80430513597969522</c:v>
                </c:pt>
                <c:pt idx="21">
                  <c:v>0.80442004462489414</c:v>
                </c:pt>
                <c:pt idx="22">
                  <c:v>0.80441583770160241</c:v>
                </c:pt>
                <c:pt idx="23">
                  <c:v>0.80469076954580931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B-4B0B-ABDD-60A183B4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1944"/>
        <c:axId val="477872728"/>
      </c:barChart>
      <c:catAx>
        <c:axId val="47787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7872728"/>
        <c:crosses val="autoZero"/>
        <c:auto val="1"/>
        <c:lblAlgn val="ctr"/>
        <c:lblOffset val="100"/>
        <c:noMultiLvlLbl val="0"/>
      </c:catAx>
      <c:valAx>
        <c:axId val="4778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787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Charts!$A$261</c:f>
          <c:strCache>
            <c:ptCount val="1"/>
            <c:pt idx="0">
              <c:v>S1 S2 S3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Charts!$F$262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Charts!$E$263:$E$266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Charts!$F$263:$F$266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03E-8301-46C2FBA4C2F2}"/>
            </c:ext>
          </c:extLst>
        </c:ser>
        <c:ser>
          <c:idx val="1"/>
          <c:order val="1"/>
          <c:tx>
            <c:strRef>
              <c:f>Charts!$G$262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Charts!$E$263:$E$266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Charts!$G$263:$G$266</c:f>
              <c:numCache>
                <c:formatCode>0.00%</c:formatCode>
                <c:ptCount val="4"/>
                <c:pt idx="0">
                  <c:v>0.96076645281684314</c:v>
                </c:pt>
                <c:pt idx="1">
                  <c:v>0.96983438465135918</c:v>
                </c:pt>
                <c:pt idx="2">
                  <c:v>0.98986204327048788</c:v>
                </c:pt>
                <c:pt idx="3">
                  <c:v>0.99475355029902901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03E-8301-46C2FBA4C2F2}"/>
            </c:ext>
          </c:extLst>
        </c:ser>
        <c:ser>
          <c:idx val="2"/>
          <c:order val="2"/>
          <c:tx>
            <c:strRef>
              <c:f>Charts!$H$262</c:f>
              <c:strCache>
                <c:ptCount val="1"/>
                <c:pt idx="0">
                  <c:v> S3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Charts!$E$263:$E$266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Charts!$H$263:$H$266</c:f>
              <c:numCache>
                <c:formatCode>0.00%</c:formatCode>
                <c:ptCount val="4"/>
                <c:pt idx="0">
                  <c:v>0.34313917513608422</c:v>
                </c:pt>
                <c:pt idx="1">
                  <c:v>0.32328224115008974</c:v>
                </c:pt>
                <c:pt idx="2">
                  <c:v>0.28055054718002326</c:v>
                </c:pt>
                <c:pt idx="3">
                  <c:v>0.27016604499540187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03E-8301-46C2FBA4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296"/>
        <c:axId val="455457120"/>
      </c:barChart>
      <c:catAx>
        <c:axId val="45545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57120"/>
        <c:crosses val="autoZero"/>
        <c:auto val="1"/>
        <c:lblAlgn val="ctr"/>
        <c:lblOffset val="100"/>
        <c:noMultiLvlLbl val="0"/>
      </c:catAx>
      <c:valAx>
        <c:axId val="4554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5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Charts!$A$267</c:f>
          <c:strCache>
            <c:ptCount val="1"/>
            <c:pt idx="0">
              <c:v>S1 S2 S3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Charts!$F$268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Charts!$E$269:$E$272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Charts!$F$269:$F$272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14E-8AED-E3D1E231C4CA}"/>
            </c:ext>
          </c:extLst>
        </c:ser>
        <c:ser>
          <c:idx val="1"/>
          <c:order val="1"/>
          <c:tx>
            <c:strRef>
              <c:f>Charts!$G$268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Charts!$E$269:$E$272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Charts!$G$269:$G$272</c:f>
              <c:numCache>
                <c:formatCode>0.00%</c:formatCode>
                <c:ptCount val="4"/>
                <c:pt idx="0">
                  <c:v>0.96076645281684303</c:v>
                </c:pt>
                <c:pt idx="1">
                  <c:v>0.96983438465135918</c:v>
                </c:pt>
                <c:pt idx="2">
                  <c:v>0.98986204327048788</c:v>
                </c:pt>
                <c:pt idx="3">
                  <c:v>0.99475355029902901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14E-8AED-E3D1E231C4CA}"/>
            </c:ext>
          </c:extLst>
        </c:ser>
        <c:ser>
          <c:idx val="2"/>
          <c:order val="2"/>
          <c:tx>
            <c:strRef>
              <c:f>Charts!$H$268</c:f>
              <c:strCache>
                <c:ptCount val="1"/>
                <c:pt idx="0">
                  <c:v> S3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Charts!$E$269:$E$272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Charts!$H$269:$H$272</c:f>
              <c:numCache>
                <c:formatCode>0.00%</c:formatCode>
                <c:ptCount val="4"/>
                <c:pt idx="0">
                  <c:v>0.34313917513608422</c:v>
                </c:pt>
                <c:pt idx="1">
                  <c:v>0.3232822411500898</c:v>
                </c:pt>
                <c:pt idx="2">
                  <c:v>0.28055054718002326</c:v>
                </c:pt>
                <c:pt idx="3">
                  <c:v>0.27016604499540192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14E-8AED-E3D1E231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60256"/>
        <c:axId val="455457512"/>
      </c:barChart>
      <c:catAx>
        <c:axId val="4554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57512"/>
        <c:crosses val="autoZero"/>
        <c:auto val="1"/>
        <c:lblAlgn val="ctr"/>
        <c:lblOffset val="100"/>
        <c:noMultiLvlLbl val="0"/>
      </c:catAx>
      <c:valAx>
        <c:axId val="4554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4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Charts!$A$273</c:f>
          <c:strCache>
            <c:ptCount val="1"/>
            <c:pt idx="0">
              <c:v>S1 S2 S3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Charts!$F$274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Charts!$E$275:$E$298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Charts!$F$275:$F$298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9DF-8FC0-F71AA18542B8}"/>
            </c:ext>
          </c:extLst>
        </c:ser>
        <c:ser>
          <c:idx val="1"/>
          <c:order val="1"/>
          <c:tx>
            <c:strRef>
              <c:f>Charts!$G$274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Charts!$E$275:$E$298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Charts!$G$275:$G$298</c:f>
              <c:numCache>
                <c:formatCode>0.00%</c:formatCode>
                <c:ptCount val="24"/>
                <c:pt idx="0">
                  <c:v>0.99704616430143056</c:v>
                </c:pt>
                <c:pt idx="1">
                  <c:v>0.99707038805930004</c:v>
                </c:pt>
                <c:pt idx="2">
                  <c:v>0.99706981119069293</c:v>
                </c:pt>
                <c:pt idx="3">
                  <c:v>0.99706321575971735</c:v>
                </c:pt>
                <c:pt idx="4">
                  <c:v>0.99707197861746699</c:v>
                </c:pt>
                <c:pt idx="5">
                  <c:v>0.99703153827515023</c:v>
                </c:pt>
                <c:pt idx="6">
                  <c:v>0.99480566224666545</c:v>
                </c:pt>
                <c:pt idx="7">
                  <c:v>0.99479224935148314</c:v>
                </c:pt>
                <c:pt idx="8">
                  <c:v>0.99482004462089402</c:v>
                </c:pt>
                <c:pt idx="9">
                  <c:v>0.99481983433691368</c:v>
                </c:pt>
                <c:pt idx="10">
                  <c:v>0.99482386684883617</c:v>
                </c:pt>
                <c:pt idx="11">
                  <c:v>0.99480179215663556</c:v>
                </c:pt>
                <c:pt idx="12">
                  <c:v>0.98302454915027615</c:v>
                </c:pt>
                <c:pt idx="13">
                  <c:v>0.98304265320984041</c:v>
                </c:pt>
                <c:pt idx="14">
                  <c:v>0.98308911782734998</c:v>
                </c:pt>
                <c:pt idx="15">
                  <c:v>0.98306163534783886</c:v>
                </c:pt>
                <c:pt idx="16">
                  <c:v>0.98308649468497156</c:v>
                </c:pt>
                <c:pt idx="17">
                  <c:v>0.98308364409743765</c:v>
                </c:pt>
                <c:pt idx="18">
                  <c:v>0.97620867018651991</c:v>
                </c:pt>
                <c:pt idx="19">
                  <c:v>0.97627157735489156</c:v>
                </c:pt>
                <c:pt idx="20">
                  <c:v>0.97606408052929661</c:v>
                </c:pt>
                <c:pt idx="21">
                  <c:v>0.97660449226806201</c:v>
                </c:pt>
                <c:pt idx="22">
                  <c:v>0.9764370754648265</c:v>
                </c:pt>
                <c:pt idx="23">
                  <c:v>0.97642663186723333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0-49DF-8FC0-F71AA18542B8}"/>
            </c:ext>
          </c:extLst>
        </c:ser>
        <c:ser>
          <c:idx val="2"/>
          <c:order val="2"/>
          <c:tx>
            <c:strRef>
              <c:f>Charts!$H$274</c:f>
              <c:strCache>
                <c:ptCount val="1"/>
                <c:pt idx="0">
                  <c:v> S3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Charts!$E$275:$E$298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Charts!$H$275:$H$298</c:f>
              <c:numCache>
                <c:formatCode>0.00%</c:formatCode>
                <c:ptCount val="24"/>
                <c:pt idx="0">
                  <c:v>0.25930003247133854</c:v>
                </c:pt>
                <c:pt idx="1">
                  <c:v>0.25919381213151071</c:v>
                </c:pt>
                <c:pt idx="2">
                  <c:v>0.25919268717580091</c:v>
                </c:pt>
                <c:pt idx="3">
                  <c:v>0.25921787885749792</c:v>
                </c:pt>
                <c:pt idx="4">
                  <c:v>0.25919001394680063</c:v>
                </c:pt>
                <c:pt idx="5">
                  <c:v>0.25921787269686819</c:v>
                </c:pt>
                <c:pt idx="6">
                  <c:v>0.26424832356338512</c:v>
                </c:pt>
                <c:pt idx="7">
                  <c:v>0.26424076882760772</c:v>
                </c:pt>
                <c:pt idx="8">
                  <c:v>0.26415987795579243</c:v>
                </c:pt>
                <c:pt idx="9">
                  <c:v>0.26416428076782095</c:v>
                </c:pt>
                <c:pt idx="10">
                  <c:v>0.26415137025894087</c:v>
                </c:pt>
                <c:pt idx="11">
                  <c:v>0.26415583627925937</c:v>
                </c:pt>
                <c:pt idx="12">
                  <c:v>0.2909434236130154</c:v>
                </c:pt>
                <c:pt idx="13">
                  <c:v>0.2907907512970842</c:v>
                </c:pt>
                <c:pt idx="14">
                  <c:v>0.2906779858020524</c:v>
                </c:pt>
                <c:pt idx="15">
                  <c:v>0.290741135693729</c:v>
                </c:pt>
                <c:pt idx="16">
                  <c:v>0.29068543021824755</c:v>
                </c:pt>
                <c:pt idx="17">
                  <c:v>0.29070624689787811</c:v>
                </c:pt>
                <c:pt idx="18">
                  <c:v>0.30640295211049789</c:v>
                </c:pt>
                <c:pt idx="19">
                  <c:v>0.30614081380543268</c:v>
                </c:pt>
                <c:pt idx="20">
                  <c:v>0.3066300131319365</c:v>
                </c:pt>
                <c:pt idx="21">
                  <c:v>0.3053594707608675</c:v>
                </c:pt>
                <c:pt idx="22">
                  <c:v>0.30574985980465896</c:v>
                </c:pt>
                <c:pt idx="23">
                  <c:v>0.30574557713098099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0-49DF-8FC0-F71AA185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53904"/>
        <c:axId val="451755472"/>
      </c:barChart>
      <c:catAx>
        <c:axId val="4517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5472"/>
        <c:crosses val="autoZero"/>
        <c:auto val="1"/>
        <c:lblAlgn val="ctr"/>
        <c:lblOffset val="100"/>
        <c:noMultiLvlLbl val="0"/>
      </c:catAx>
      <c:valAx>
        <c:axId val="451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Charts!$A$72:$H$72</c:f>
          <c:strCache>
            <c:ptCount val="8"/>
            <c:pt idx="0">
              <c:v>S13 S24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Charts!$F$73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Charts!$F$74:$F$77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040-9A13-9CFF6F13EF1E}"/>
            </c:ext>
          </c:extLst>
        </c:ser>
        <c:ser>
          <c:idx val="1"/>
          <c:order val="1"/>
          <c:tx>
            <c:strRef>
              <c:f>Charts!$G$73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Charts!$E$74:$E$77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Charts!$G$74:$G$77</c:f>
              <c:numCache>
                <c:formatCode>0.00%</c:formatCode>
                <c:ptCount val="4"/>
                <c:pt idx="0">
                  <c:v>0.25213820293774447</c:v>
                </c:pt>
                <c:pt idx="1">
                  <c:v>0.24230029892853591</c:v>
                </c:pt>
                <c:pt idx="2">
                  <c:v>0.22153926675482163</c:v>
                </c:pt>
                <c:pt idx="3">
                  <c:v>0.21666492940265389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040-9A13-9CFF6F13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51944"/>
        <c:axId val="451760960"/>
      </c:barChart>
      <c:catAx>
        <c:axId val="4517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60960"/>
        <c:crosses val="autoZero"/>
        <c:auto val="1"/>
        <c:lblAlgn val="ctr"/>
        <c:lblOffset val="100"/>
        <c:noMultiLvlLbl val="0"/>
      </c:catAx>
      <c:valAx>
        <c:axId val="4517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Charts!$A$299</c:f>
          <c:strCache>
            <c:ptCount val="1"/>
            <c:pt idx="0">
              <c:v>S1 S2 S3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Charts!$F$300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Charts!$E$301:$E$324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Charts!$F$301:$F$324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8-4AE4-AA39-3918DA9E2A7D}"/>
            </c:ext>
          </c:extLst>
        </c:ser>
        <c:ser>
          <c:idx val="1"/>
          <c:order val="1"/>
          <c:tx>
            <c:strRef>
              <c:f>Charts!$G$300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Charts!$E$301:$E$324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Charts!$G$301:$G$324</c:f>
              <c:numCache>
                <c:formatCode>0.00%</c:formatCode>
                <c:ptCount val="24"/>
                <c:pt idx="0">
                  <c:v>0.99704616430143067</c:v>
                </c:pt>
                <c:pt idx="1">
                  <c:v>0.99707038805929993</c:v>
                </c:pt>
                <c:pt idx="2">
                  <c:v>0.99706981119069271</c:v>
                </c:pt>
                <c:pt idx="3">
                  <c:v>0.99706321575971757</c:v>
                </c:pt>
                <c:pt idx="4">
                  <c:v>0.99707197861746688</c:v>
                </c:pt>
                <c:pt idx="5">
                  <c:v>0.99703153827515012</c:v>
                </c:pt>
                <c:pt idx="6">
                  <c:v>0.99480566224666567</c:v>
                </c:pt>
                <c:pt idx="7">
                  <c:v>0.99479224935148325</c:v>
                </c:pt>
                <c:pt idx="8">
                  <c:v>0.99482004462089391</c:v>
                </c:pt>
                <c:pt idx="9">
                  <c:v>0.99481983433691368</c:v>
                </c:pt>
                <c:pt idx="10">
                  <c:v>0.99482386684883606</c:v>
                </c:pt>
                <c:pt idx="11">
                  <c:v>0.99480179215663544</c:v>
                </c:pt>
                <c:pt idx="12">
                  <c:v>0.98302454915027615</c:v>
                </c:pt>
                <c:pt idx="13">
                  <c:v>0.98304265320984052</c:v>
                </c:pt>
                <c:pt idx="14">
                  <c:v>0.98308911782734998</c:v>
                </c:pt>
                <c:pt idx="15">
                  <c:v>0.98306163534783897</c:v>
                </c:pt>
                <c:pt idx="16">
                  <c:v>0.98308649468497133</c:v>
                </c:pt>
                <c:pt idx="17">
                  <c:v>0.98308364409743776</c:v>
                </c:pt>
                <c:pt idx="18">
                  <c:v>0.9762086701865198</c:v>
                </c:pt>
                <c:pt idx="19">
                  <c:v>0.97627157735489145</c:v>
                </c:pt>
                <c:pt idx="20">
                  <c:v>0.97606408052929672</c:v>
                </c:pt>
                <c:pt idx="21">
                  <c:v>0.9766044922680619</c:v>
                </c:pt>
                <c:pt idx="22">
                  <c:v>0.9764370754648265</c:v>
                </c:pt>
                <c:pt idx="23">
                  <c:v>0.97642663186723322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8-4AE4-AA39-3918DA9E2A7D}"/>
            </c:ext>
          </c:extLst>
        </c:ser>
        <c:ser>
          <c:idx val="2"/>
          <c:order val="2"/>
          <c:tx>
            <c:strRef>
              <c:f>Charts!$H$300</c:f>
              <c:strCache>
                <c:ptCount val="1"/>
                <c:pt idx="0">
                  <c:v> S3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Charts!$E$301:$E$324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Charts!$H$301:$H$324</c:f>
              <c:numCache>
                <c:formatCode>0.00%</c:formatCode>
                <c:ptCount val="24"/>
                <c:pt idx="0">
                  <c:v>0.25930003247133854</c:v>
                </c:pt>
                <c:pt idx="1">
                  <c:v>0.25919381213151077</c:v>
                </c:pt>
                <c:pt idx="2">
                  <c:v>0.25919268717580091</c:v>
                </c:pt>
                <c:pt idx="3">
                  <c:v>0.25921787885749786</c:v>
                </c:pt>
                <c:pt idx="4">
                  <c:v>0.25919001394680058</c:v>
                </c:pt>
                <c:pt idx="5">
                  <c:v>0.25921787269686819</c:v>
                </c:pt>
                <c:pt idx="6">
                  <c:v>0.26424832356338512</c:v>
                </c:pt>
                <c:pt idx="7">
                  <c:v>0.26424076882760777</c:v>
                </c:pt>
                <c:pt idx="8">
                  <c:v>0.26415987795579249</c:v>
                </c:pt>
                <c:pt idx="9">
                  <c:v>0.264164280767821</c:v>
                </c:pt>
                <c:pt idx="10">
                  <c:v>0.26415137025894087</c:v>
                </c:pt>
                <c:pt idx="11">
                  <c:v>0.26415583627925937</c:v>
                </c:pt>
                <c:pt idx="12">
                  <c:v>0.29094342361301545</c:v>
                </c:pt>
                <c:pt idx="13">
                  <c:v>0.2907907512970842</c:v>
                </c:pt>
                <c:pt idx="14">
                  <c:v>0.2906779858020524</c:v>
                </c:pt>
                <c:pt idx="15">
                  <c:v>0.290741135693729</c:v>
                </c:pt>
                <c:pt idx="16">
                  <c:v>0.29068543021824755</c:v>
                </c:pt>
                <c:pt idx="17">
                  <c:v>0.29070624689787811</c:v>
                </c:pt>
                <c:pt idx="18">
                  <c:v>0.30640295211049789</c:v>
                </c:pt>
                <c:pt idx="19">
                  <c:v>0.30614081380543262</c:v>
                </c:pt>
                <c:pt idx="20">
                  <c:v>0.3066300131319365</c:v>
                </c:pt>
                <c:pt idx="21">
                  <c:v>0.3053594707608675</c:v>
                </c:pt>
                <c:pt idx="22">
                  <c:v>0.30574985980465896</c:v>
                </c:pt>
                <c:pt idx="23">
                  <c:v>0.30574557713098094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8-4AE4-AA39-3918DA9E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91072"/>
        <c:axId val="541793424"/>
      </c:barChart>
      <c:catAx>
        <c:axId val="5417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793424"/>
        <c:crosses val="autoZero"/>
        <c:auto val="1"/>
        <c:lblAlgn val="ctr"/>
        <c:lblOffset val="100"/>
        <c:noMultiLvlLbl val="0"/>
      </c:catAx>
      <c:valAx>
        <c:axId val="541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7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Charts!$A$326</c:f>
          <c:strCache>
            <c:ptCount val="1"/>
            <c:pt idx="0">
              <c:v>S13 S14 S15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Charts!$F$327</c:f>
              <c:strCache>
                <c:ptCount val="1"/>
                <c:pt idx="0">
                  <c:v> S13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Charts!$E$328:$E$331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Charts!$F$328:$F$331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281-B683-377EE59AE09C}"/>
            </c:ext>
          </c:extLst>
        </c:ser>
        <c:ser>
          <c:idx val="1"/>
          <c:order val="1"/>
          <c:tx>
            <c:strRef>
              <c:f>Charts!$G$327</c:f>
              <c:strCache>
                <c:ptCount val="1"/>
                <c:pt idx="0">
                  <c:v> S14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Charts!$E$328:$E$331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Charts!$G$328:$G$331</c:f>
              <c:numCache>
                <c:formatCode>0.00%</c:formatCode>
                <c:ptCount val="4"/>
                <c:pt idx="0">
                  <c:v>0.9649301826430966</c:v>
                </c:pt>
                <c:pt idx="1">
                  <c:v>0.97311130464842688</c:v>
                </c:pt>
                <c:pt idx="2">
                  <c:v>0.99113851254710839</c:v>
                </c:pt>
                <c:pt idx="3">
                  <c:v>0.99542704797236503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D-4281-B683-377EE59AE09C}"/>
            </c:ext>
          </c:extLst>
        </c:ser>
        <c:ser>
          <c:idx val="2"/>
          <c:order val="2"/>
          <c:tx>
            <c:strRef>
              <c:f>Charts!$H$327</c:f>
              <c:strCache>
                <c:ptCount val="1"/>
                <c:pt idx="0">
                  <c:v> S15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Charts!$E$328:$E$331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Charts!$H$328:$H$331</c:f>
              <c:numCache>
                <c:formatCode>0.00%</c:formatCode>
                <c:ptCount val="4"/>
                <c:pt idx="0">
                  <c:v>0.29834973057289399</c:v>
                </c:pt>
                <c:pt idx="1">
                  <c:v>0.27764470828786064</c:v>
                </c:pt>
                <c:pt idx="2">
                  <c:v>0.23315109259191327</c:v>
                </c:pt>
                <c:pt idx="3">
                  <c:v>0.22265264356524384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D-4281-B683-377EE59A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021352"/>
        <c:axId val="470022528"/>
      </c:barChart>
      <c:catAx>
        <c:axId val="4700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022528"/>
        <c:crosses val="autoZero"/>
        <c:auto val="1"/>
        <c:lblAlgn val="ctr"/>
        <c:lblOffset val="100"/>
        <c:noMultiLvlLbl val="0"/>
      </c:catAx>
      <c:valAx>
        <c:axId val="470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0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Charts!$A$332</c:f>
          <c:strCache>
            <c:ptCount val="1"/>
            <c:pt idx="0">
              <c:v>S13 S14 S15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Charts!$F$333</c:f>
              <c:strCache>
                <c:ptCount val="1"/>
                <c:pt idx="0">
                  <c:v> S13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Charts!$E$334:$E$337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Charts!$F$334:$F$337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B-4C3E-BDA9-C2F6958B388A}"/>
            </c:ext>
          </c:extLst>
        </c:ser>
        <c:ser>
          <c:idx val="1"/>
          <c:order val="1"/>
          <c:tx>
            <c:strRef>
              <c:f>Charts!$G$333</c:f>
              <c:strCache>
                <c:ptCount val="1"/>
                <c:pt idx="0">
                  <c:v> S14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Charts!$E$334:$E$337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Charts!$G$334:$G$337</c:f>
              <c:numCache>
                <c:formatCode>0.00%</c:formatCode>
                <c:ptCount val="4"/>
                <c:pt idx="0">
                  <c:v>0.96493018264309649</c:v>
                </c:pt>
                <c:pt idx="1">
                  <c:v>0.97311130464842699</c:v>
                </c:pt>
                <c:pt idx="2">
                  <c:v>0.9911385125471085</c:v>
                </c:pt>
                <c:pt idx="3">
                  <c:v>0.99542704797236481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B-4C3E-BDA9-C2F6958B388A}"/>
            </c:ext>
          </c:extLst>
        </c:ser>
        <c:ser>
          <c:idx val="2"/>
          <c:order val="2"/>
          <c:tx>
            <c:strRef>
              <c:f>Charts!$H$333</c:f>
              <c:strCache>
                <c:ptCount val="1"/>
                <c:pt idx="0">
                  <c:v> S15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Charts!$E$334:$E$337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Charts!$H$334:$H$337</c:f>
              <c:numCache>
                <c:formatCode>0.00%</c:formatCode>
                <c:ptCount val="4"/>
                <c:pt idx="0">
                  <c:v>0.29834973057289399</c:v>
                </c:pt>
                <c:pt idx="1">
                  <c:v>0.27764470828786064</c:v>
                </c:pt>
                <c:pt idx="2">
                  <c:v>0.2331510925919133</c:v>
                </c:pt>
                <c:pt idx="3">
                  <c:v>0.22265264356524378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B-4C3E-BDA9-C2F6958B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15432"/>
        <c:axId val="456715824"/>
      </c:barChart>
      <c:catAx>
        <c:axId val="45671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715824"/>
        <c:crosses val="autoZero"/>
        <c:auto val="1"/>
        <c:lblAlgn val="ctr"/>
        <c:lblOffset val="100"/>
        <c:noMultiLvlLbl val="0"/>
      </c:catAx>
      <c:valAx>
        <c:axId val="4567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7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Charts!$A$338</c:f>
          <c:strCache>
            <c:ptCount val="1"/>
            <c:pt idx="0">
              <c:v>S13 S14 S15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Charts!$F$339</c:f>
              <c:strCache>
                <c:ptCount val="1"/>
                <c:pt idx="0">
                  <c:v> S13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Charts!$E$340:$E$363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Charts!$F$340:$F$363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A1B-AE01-794B89614598}"/>
            </c:ext>
          </c:extLst>
        </c:ser>
        <c:ser>
          <c:idx val="1"/>
          <c:order val="1"/>
          <c:tx>
            <c:strRef>
              <c:f>Charts!$G$339</c:f>
              <c:strCache>
                <c:ptCount val="1"/>
                <c:pt idx="0">
                  <c:v> S14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Charts!$E$340:$E$363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Charts!$G$340:$G$363</c:f>
              <c:numCache>
                <c:formatCode>0.00%</c:formatCode>
                <c:ptCount val="24"/>
                <c:pt idx="0">
                  <c:v>0.99736036325884103</c:v>
                </c:pt>
                <c:pt idx="1">
                  <c:v>0.99735515814824394</c:v>
                </c:pt>
                <c:pt idx="2">
                  <c:v>0.99732555890891972</c:v>
                </c:pt>
                <c:pt idx="3">
                  <c:v>0.99732645109815854</c:v>
                </c:pt>
                <c:pt idx="4">
                  <c:v>0.99732429261180877</c:v>
                </c:pt>
                <c:pt idx="5">
                  <c:v>0.99739682818509867</c:v>
                </c:pt>
                <c:pt idx="6">
                  <c:v>0.99537681813851264</c:v>
                </c:pt>
                <c:pt idx="7">
                  <c:v>0.99540235687639822</c:v>
                </c:pt>
                <c:pt idx="8">
                  <c:v>0.99541006549451572</c:v>
                </c:pt>
                <c:pt idx="9">
                  <c:v>0.99541768218343474</c:v>
                </c:pt>
                <c:pt idx="10">
                  <c:v>0.9954420315637319</c:v>
                </c:pt>
                <c:pt idx="11">
                  <c:v>0.99540201611170531</c:v>
                </c:pt>
                <c:pt idx="12">
                  <c:v>0.9851893831281171</c:v>
                </c:pt>
                <c:pt idx="13">
                  <c:v>0.98516918931488506</c:v>
                </c:pt>
                <c:pt idx="14">
                  <c:v>0.98515512535236893</c:v>
                </c:pt>
                <c:pt idx="15">
                  <c:v>0.98510665243235851</c:v>
                </c:pt>
                <c:pt idx="16">
                  <c:v>0.98513549254447763</c:v>
                </c:pt>
                <c:pt idx="17">
                  <c:v>0.98510627277020746</c:v>
                </c:pt>
                <c:pt idx="18">
                  <c:v>0.97884808687966474</c:v>
                </c:pt>
                <c:pt idx="19">
                  <c:v>0.97899843843871825</c:v>
                </c:pt>
                <c:pt idx="20">
                  <c:v>0.97892365297379558</c:v>
                </c:pt>
                <c:pt idx="21">
                  <c:v>0.97894512156360858</c:v>
                </c:pt>
                <c:pt idx="22">
                  <c:v>0.97884949616987749</c:v>
                </c:pt>
                <c:pt idx="23">
                  <c:v>0.97881999989383739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A1B-AE01-794B89614598}"/>
            </c:ext>
          </c:extLst>
        </c:ser>
        <c:ser>
          <c:idx val="2"/>
          <c:order val="2"/>
          <c:tx>
            <c:strRef>
              <c:f>Charts!$H$339</c:f>
              <c:strCache>
                <c:ptCount val="1"/>
                <c:pt idx="0">
                  <c:v> S15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Charts!$E$340:$E$363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Charts!$H$340:$H$363</c:f>
              <c:numCache>
                <c:formatCode>0.00%</c:formatCode>
                <c:ptCount val="24"/>
                <c:pt idx="0">
                  <c:v>0.21479116579747456</c:v>
                </c:pt>
                <c:pt idx="1">
                  <c:v>0.21479805136543345</c:v>
                </c:pt>
                <c:pt idx="2">
                  <c:v>0.21495667179640973</c:v>
                </c:pt>
                <c:pt idx="3">
                  <c:v>0.21496145015915524</c:v>
                </c:pt>
                <c:pt idx="4">
                  <c:v>0.21497158001077299</c:v>
                </c:pt>
                <c:pt idx="5">
                  <c:v>0.21465727880304608</c:v>
                </c:pt>
                <c:pt idx="6">
                  <c:v>0.2192720886692554</c:v>
                </c:pt>
                <c:pt idx="7">
                  <c:v>0.21913828123157386</c:v>
                </c:pt>
                <c:pt idx="8">
                  <c:v>0.21910171321755836</c:v>
                </c:pt>
                <c:pt idx="9">
                  <c:v>0.21907026500479826</c:v>
                </c:pt>
                <c:pt idx="10">
                  <c:v>0.21897141348335802</c:v>
                </c:pt>
                <c:pt idx="11">
                  <c:v>0.21908918526683296</c:v>
                </c:pt>
                <c:pt idx="12">
                  <c:v>0.24466426904380098</c:v>
                </c:pt>
                <c:pt idx="13">
                  <c:v>0.24463618458099837</c:v>
                </c:pt>
                <c:pt idx="14">
                  <c:v>0.24469007844414856</c:v>
                </c:pt>
                <c:pt idx="15">
                  <c:v>0.24482348032104762</c:v>
                </c:pt>
                <c:pt idx="16">
                  <c:v>0.2447440163151631</c:v>
                </c:pt>
                <c:pt idx="17">
                  <c:v>0.24488541060956756</c:v>
                </c:pt>
                <c:pt idx="18">
                  <c:v>0.2607919113644907</c:v>
                </c:pt>
                <c:pt idx="19">
                  <c:v>0.26026935188331901</c:v>
                </c:pt>
                <c:pt idx="20">
                  <c:v>0.26049443637247743</c:v>
                </c:pt>
                <c:pt idx="21">
                  <c:v>0.26043254178374459</c:v>
                </c:pt>
                <c:pt idx="22">
                  <c:v>0.26071140420920874</c:v>
                </c:pt>
                <c:pt idx="23">
                  <c:v>0.26079456093127246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0-4A1B-AE01-794B8961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88976"/>
        <c:axId val="473989368"/>
      </c:barChart>
      <c:catAx>
        <c:axId val="4739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989368"/>
        <c:crosses val="autoZero"/>
        <c:auto val="1"/>
        <c:lblAlgn val="ctr"/>
        <c:lblOffset val="100"/>
        <c:noMultiLvlLbl val="0"/>
      </c:catAx>
      <c:valAx>
        <c:axId val="4739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9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Charts!$A$364</c:f>
          <c:strCache>
            <c:ptCount val="1"/>
            <c:pt idx="0">
              <c:v>S13 S14 S15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Charts!$F$365</c:f>
              <c:strCache>
                <c:ptCount val="1"/>
                <c:pt idx="0">
                  <c:v> S13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Charts!$E$366:$E$389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Charts!$F$366:$F$389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B-4034-BB71-37B020354544}"/>
            </c:ext>
          </c:extLst>
        </c:ser>
        <c:ser>
          <c:idx val="1"/>
          <c:order val="1"/>
          <c:tx>
            <c:strRef>
              <c:f>Charts!$G$365</c:f>
              <c:strCache>
                <c:ptCount val="1"/>
                <c:pt idx="0">
                  <c:v> S14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Charts!$E$366:$E$389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Charts!$G$366:$G$389</c:f>
              <c:numCache>
                <c:formatCode>0.00%</c:formatCode>
                <c:ptCount val="24"/>
                <c:pt idx="0">
                  <c:v>0.99736036325884092</c:v>
                </c:pt>
                <c:pt idx="1">
                  <c:v>0.99735515814824394</c:v>
                </c:pt>
                <c:pt idx="2">
                  <c:v>0.99732555890891972</c:v>
                </c:pt>
                <c:pt idx="3">
                  <c:v>0.99732645109815843</c:v>
                </c:pt>
                <c:pt idx="4">
                  <c:v>0.99732429261180866</c:v>
                </c:pt>
                <c:pt idx="5">
                  <c:v>0.99739682818509856</c:v>
                </c:pt>
                <c:pt idx="6">
                  <c:v>0.99537681813851264</c:v>
                </c:pt>
                <c:pt idx="7">
                  <c:v>0.99540235687639811</c:v>
                </c:pt>
                <c:pt idx="8">
                  <c:v>0.99541006549451572</c:v>
                </c:pt>
                <c:pt idx="9">
                  <c:v>0.99541768218343485</c:v>
                </c:pt>
                <c:pt idx="10">
                  <c:v>0.99544203156373179</c:v>
                </c:pt>
                <c:pt idx="11">
                  <c:v>0.9954020161117052</c:v>
                </c:pt>
                <c:pt idx="12">
                  <c:v>0.98518938312811721</c:v>
                </c:pt>
                <c:pt idx="13">
                  <c:v>0.98516918931488517</c:v>
                </c:pt>
                <c:pt idx="14">
                  <c:v>0.98515512535236915</c:v>
                </c:pt>
                <c:pt idx="15">
                  <c:v>0.9851066524323584</c:v>
                </c:pt>
                <c:pt idx="16">
                  <c:v>0.98513549254447763</c:v>
                </c:pt>
                <c:pt idx="17">
                  <c:v>0.98510627277020724</c:v>
                </c:pt>
                <c:pt idx="18">
                  <c:v>0.97884808687966474</c:v>
                </c:pt>
                <c:pt idx="19">
                  <c:v>0.97899843843871814</c:v>
                </c:pt>
                <c:pt idx="20">
                  <c:v>0.97892365297379547</c:v>
                </c:pt>
                <c:pt idx="21">
                  <c:v>0.97894512156360847</c:v>
                </c:pt>
                <c:pt idx="22">
                  <c:v>0.97884949616987749</c:v>
                </c:pt>
                <c:pt idx="23">
                  <c:v>0.97881999989383739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B-4034-BB71-37B020354544}"/>
            </c:ext>
          </c:extLst>
        </c:ser>
        <c:ser>
          <c:idx val="2"/>
          <c:order val="2"/>
          <c:tx>
            <c:strRef>
              <c:f>Charts!$H$365</c:f>
              <c:strCache>
                <c:ptCount val="1"/>
                <c:pt idx="0">
                  <c:v> S15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Charts!$E$366:$E$389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Charts!$H$366:$H$389</c:f>
              <c:numCache>
                <c:formatCode>0.00%</c:formatCode>
                <c:ptCount val="24"/>
                <c:pt idx="0">
                  <c:v>0.21479116579747454</c:v>
                </c:pt>
                <c:pt idx="1">
                  <c:v>0.21479805136543342</c:v>
                </c:pt>
                <c:pt idx="2">
                  <c:v>0.2149566717964097</c:v>
                </c:pt>
                <c:pt idx="3">
                  <c:v>0.21496145015915524</c:v>
                </c:pt>
                <c:pt idx="4">
                  <c:v>0.21497158001077296</c:v>
                </c:pt>
                <c:pt idx="5">
                  <c:v>0.21465727880304605</c:v>
                </c:pt>
                <c:pt idx="6">
                  <c:v>0.2192720886692554</c:v>
                </c:pt>
                <c:pt idx="7">
                  <c:v>0.21913828123157383</c:v>
                </c:pt>
                <c:pt idx="8">
                  <c:v>0.21910171321755834</c:v>
                </c:pt>
                <c:pt idx="9">
                  <c:v>0.21907026500479829</c:v>
                </c:pt>
                <c:pt idx="10">
                  <c:v>0.21897141348335802</c:v>
                </c:pt>
                <c:pt idx="11">
                  <c:v>0.21908918526683294</c:v>
                </c:pt>
                <c:pt idx="12">
                  <c:v>0.24466426904380098</c:v>
                </c:pt>
                <c:pt idx="13">
                  <c:v>0.24463618458099837</c:v>
                </c:pt>
                <c:pt idx="14">
                  <c:v>0.24469007844414858</c:v>
                </c:pt>
                <c:pt idx="15">
                  <c:v>0.24482348032104759</c:v>
                </c:pt>
                <c:pt idx="16">
                  <c:v>0.2447440163151631</c:v>
                </c:pt>
                <c:pt idx="17">
                  <c:v>0.24488541060956751</c:v>
                </c:pt>
                <c:pt idx="18">
                  <c:v>0.2607919113644907</c:v>
                </c:pt>
                <c:pt idx="19">
                  <c:v>0.26026935188331901</c:v>
                </c:pt>
                <c:pt idx="20">
                  <c:v>0.26049443637247743</c:v>
                </c:pt>
                <c:pt idx="21">
                  <c:v>0.26043254178374453</c:v>
                </c:pt>
                <c:pt idx="22">
                  <c:v>0.2607114042092088</c:v>
                </c:pt>
                <c:pt idx="23">
                  <c:v>0.26079456093127251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B-4034-BB71-37B02035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35424"/>
        <c:axId val="473434248"/>
      </c:barChart>
      <c:catAx>
        <c:axId val="473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434248"/>
        <c:crosses val="autoZero"/>
        <c:auto val="1"/>
        <c:lblAlgn val="ctr"/>
        <c:lblOffset val="100"/>
        <c:noMultiLvlLbl val="0"/>
      </c:catAx>
      <c:valAx>
        <c:axId val="4734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34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Charts!$A$391</c:f>
          <c:strCache>
            <c:ptCount val="1"/>
            <c:pt idx="0">
              <c:v>S1 S2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Charts!$F$392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Charts!$E$393:$E$396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Charts!$F$393:$F$396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5-4AC3-822D-5879EC27F694}"/>
            </c:ext>
          </c:extLst>
        </c:ser>
        <c:ser>
          <c:idx val="1"/>
          <c:order val="1"/>
          <c:tx>
            <c:strRef>
              <c:f>Charts!$G$392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Charts!$E$393:$E$396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Charts!$G$393:$G$396</c:f>
              <c:numCache>
                <c:formatCode>0.00%</c:formatCode>
                <c:ptCount val="4"/>
                <c:pt idx="0">
                  <c:v>0.96076645281684314</c:v>
                </c:pt>
                <c:pt idx="1">
                  <c:v>0.96983438465135918</c:v>
                </c:pt>
                <c:pt idx="2">
                  <c:v>0.98986204327048788</c:v>
                </c:pt>
                <c:pt idx="3">
                  <c:v>0.99475355029902901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5-4AC3-822D-5879EC27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843039"/>
        <c:axId val="1243474063"/>
      </c:barChart>
      <c:catAx>
        <c:axId val="12158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474063"/>
        <c:crosses val="autoZero"/>
        <c:auto val="1"/>
        <c:lblAlgn val="ctr"/>
        <c:lblOffset val="100"/>
        <c:noMultiLvlLbl val="0"/>
      </c:catAx>
      <c:valAx>
        <c:axId val="12434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Charts!$A$397</c:f>
          <c:strCache>
            <c:ptCount val="1"/>
            <c:pt idx="0">
              <c:v>S1 S2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Charts!$F$398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Charts!$E$399:$E$402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Charts!$F$399:$F$402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D-4D91-A99B-8F28B61E1D8F}"/>
            </c:ext>
          </c:extLst>
        </c:ser>
        <c:ser>
          <c:idx val="1"/>
          <c:order val="1"/>
          <c:tx>
            <c:strRef>
              <c:f>Charts!$G$398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Charts!$E$399:$E$402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Charts!$G$399:$G$402</c:f>
              <c:numCache>
                <c:formatCode>0.00%</c:formatCode>
                <c:ptCount val="4"/>
                <c:pt idx="0">
                  <c:v>0.96076645281684303</c:v>
                </c:pt>
                <c:pt idx="1">
                  <c:v>0.96983438465135918</c:v>
                </c:pt>
                <c:pt idx="2">
                  <c:v>0.98986204327048788</c:v>
                </c:pt>
                <c:pt idx="3">
                  <c:v>0.99475355029902901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D-4D91-A99B-8F28B61E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859839"/>
        <c:axId val="1216535967"/>
      </c:barChart>
      <c:catAx>
        <c:axId val="12158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35967"/>
        <c:crosses val="autoZero"/>
        <c:auto val="1"/>
        <c:lblAlgn val="ctr"/>
        <c:lblOffset val="100"/>
        <c:noMultiLvlLbl val="0"/>
      </c:catAx>
      <c:valAx>
        <c:axId val="12165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Charts!$A$403</c:f>
          <c:strCache>
            <c:ptCount val="1"/>
            <c:pt idx="0">
              <c:v>S1 S2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Charts!$F$404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Charts!$E$405:$E$428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Charts!$F$405:$F$428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E-48CD-8CA7-4AA1B8E69DE1}"/>
            </c:ext>
          </c:extLst>
        </c:ser>
        <c:ser>
          <c:idx val="1"/>
          <c:order val="1"/>
          <c:tx>
            <c:strRef>
              <c:f>Charts!$G$404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Charts!$E$405:$E$428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Charts!$G$405:$G$428</c:f>
              <c:numCache>
                <c:formatCode>0.00%</c:formatCode>
                <c:ptCount val="24"/>
                <c:pt idx="0">
                  <c:v>0.99704616430143056</c:v>
                </c:pt>
                <c:pt idx="1">
                  <c:v>0.99707038805930004</c:v>
                </c:pt>
                <c:pt idx="2">
                  <c:v>0.99706981119069293</c:v>
                </c:pt>
                <c:pt idx="3">
                  <c:v>0.99706321575971735</c:v>
                </c:pt>
                <c:pt idx="4">
                  <c:v>0.99707197861746699</c:v>
                </c:pt>
                <c:pt idx="5">
                  <c:v>0.99703153827515023</c:v>
                </c:pt>
                <c:pt idx="6">
                  <c:v>0.99480566224666545</c:v>
                </c:pt>
                <c:pt idx="7">
                  <c:v>0.99479224935148314</c:v>
                </c:pt>
                <c:pt idx="8">
                  <c:v>0.99482004462089402</c:v>
                </c:pt>
                <c:pt idx="9">
                  <c:v>0.99481983433691368</c:v>
                </c:pt>
                <c:pt idx="10">
                  <c:v>0.99482386684883617</c:v>
                </c:pt>
                <c:pt idx="11">
                  <c:v>0.99480179215663556</c:v>
                </c:pt>
                <c:pt idx="12">
                  <c:v>0.98302454915027615</c:v>
                </c:pt>
                <c:pt idx="13">
                  <c:v>0.98304265320984041</c:v>
                </c:pt>
                <c:pt idx="14">
                  <c:v>0.98308911782734998</c:v>
                </c:pt>
                <c:pt idx="15">
                  <c:v>0.98306163534783886</c:v>
                </c:pt>
                <c:pt idx="16">
                  <c:v>0.98308649468497156</c:v>
                </c:pt>
                <c:pt idx="17">
                  <c:v>0.98308364409743765</c:v>
                </c:pt>
                <c:pt idx="18">
                  <c:v>0.97620867018651991</c:v>
                </c:pt>
                <c:pt idx="19">
                  <c:v>0.97627157735489156</c:v>
                </c:pt>
                <c:pt idx="20">
                  <c:v>0.97606408052929661</c:v>
                </c:pt>
                <c:pt idx="21">
                  <c:v>0.97660449226806201</c:v>
                </c:pt>
                <c:pt idx="22">
                  <c:v>0.9764370754648265</c:v>
                </c:pt>
                <c:pt idx="23">
                  <c:v>0.97642663186723333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E-48CD-8CA7-4AA1B8E6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16239"/>
        <c:axId val="1216557183"/>
      </c:barChart>
      <c:catAx>
        <c:axId val="12159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57183"/>
        <c:crosses val="autoZero"/>
        <c:auto val="1"/>
        <c:lblAlgn val="ctr"/>
        <c:lblOffset val="100"/>
        <c:noMultiLvlLbl val="0"/>
      </c:catAx>
      <c:valAx>
        <c:axId val="12165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9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Charts!$A$429</c:f>
          <c:strCache>
            <c:ptCount val="1"/>
            <c:pt idx="0">
              <c:v>S1 S2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Charts!$F$430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Charts!$E$431:$E$454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Charts!$F$431:$F$454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8-4699-8189-FF747A297A9A}"/>
            </c:ext>
          </c:extLst>
        </c:ser>
        <c:ser>
          <c:idx val="1"/>
          <c:order val="1"/>
          <c:tx>
            <c:strRef>
              <c:f>Charts!$G$430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Charts!$E$431:$E$454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Charts!$G$431:$G$454</c:f>
              <c:numCache>
                <c:formatCode>0.00%</c:formatCode>
                <c:ptCount val="24"/>
                <c:pt idx="0">
                  <c:v>0.99704616430143067</c:v>
                </c:pt>
                <c:pt idx="1">
                  <c:v>0.99707038805929993</c:v>
                </c:pt>
                <c:pt idx="2">
                  <c:v>0.99706981119069271</c:v>
                </c:pt>
                <c:pt idx="3">
                  <c:v>0.99706321575971757</c:v>
                </c:pt>
                <c:pt idx="4">
                  <c:v>0.99707197861746688</c:v>
                </c:pt>
                <c:pt idx="5">
                  <c:v>0.99703153827515012</c:v>
                </c:pt>
                <c:pt idx="6">
                  <c:v>0.99480566224666567</c:v>
                </c:pt>
                <c:pt idx="7">
                  <c:v>0.99479224935148325</c:v>
                </c:pt>
                <c:pt idx="8">
                  <c:v>0.99482004462089391</c:v>
                </c:pt>
                <c:pt idx="9">
                  <c:v>0.99481983433691368</c:v>
                </c:pt>
                <c:pt idx="10">
                  <c:v>0.99482386684883606</c:v>
                </c:pt>
                <c:pt idx="11">
                  <c:v>0.99480179215663544</c:v>
                </c:pt>
                <c:pt idx="12">
                  <c:v>0.98302454915027615</c:v>
                </c:pt>
                <c:pt idx="13">
                  <c:v>0.98304265320984052</c:v>
                </c:pt>
                <c:pt idx="14">
                  <c:v>0.98308911782734998</c:v>
                </c:pt>
                <c:pt idx="15">
                  <c:v>0.98306163534783897</c:v>
                </c:pt>
                <c:pt idx="16">
                  <c:v>0.98308649468497133</c:v>
                </c:pt>
                <c:pt idx="17">
                  <c:v>0.98308364409743776</c:v>
                </c:pt>
                <c:pt idx="18">
                  <c:v>0.9762086701865198</c:v>
                </c:pt>
                <c:pt idx="19">
                  <c:v>0.97627157735489145</c:v>
                </c:pt>
                <c:pt idx="20">
                  <c:v>0.97606408052929672</c:v>
                </c:pt>
                <c:pt idx="21">
                  <c:v>0.9766044922680619</c:v>
                </c:pt>
                <c:pt idx="22">
                  <c:v>0.9764370754648265</c:v>
                </c:pt>
                <c:pt idx="23">
                  <c:v>0.97642663186723322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8-4699-8189-FF747A29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885039"/>
        <c:axId val="1243492783"/>
      </c:barChart>
      <c:catAx>
        <c:axId val="12158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492783"/>
        <c:crosses val="autoZero"/>
        <c:auto val="1"/>
        <c:lblAlgn val="ctr"/>
        <c:lblOffset val="100"/>
        <c:noMultiLvlLbl val="0"/>
      </c:catAx>
      <c:valAx>
        <c:axId val="12434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Charts!$A$456</c:f>
          <c:strCache>
            <c:ptCount val="1"/>
            <c:pt idx="0">
              <c:v>S1 S3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Charts!$F$457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Charts!$E$458:$E$461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Charts!$F$458:$F$461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1-4DB1-A6B1-CCA7A64BC9B4}"/>
            </c:ext>
          </c:extLst>
        </c:ser>
        <c:ser>
          <c:idx val="1"/>
          <c:order val="1"/>
          <c:tx>
            <c:strRef>
              <c:f>Charts!$G$457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Charts!$E$458:$E$461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Charts!$G$458:$G$461</c:f>
              <c:numCache>
                <c:formatCode>0.00%</c:formatCode>
                <c:ptCount val="4"/>
                <c:pt idx="0">
                  <c:v>0.34313917513608422</c:v>
                </c:pt>
                <c:pt idx="1">
                  <c:v>0.32328224115008974</c:v>
                </c:pt>
                <c:pt idx="2">
                  <c:v>0.28055054718002326</c:v>
                </c:pt>
                <c:pt idx="3">
                  <c:v>0.27016604499540187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1-4DB1-A6B1-CCA7A64B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878239"/>
        <c:axId val="1243493199"/>
      </c:barChart>
      <c:catAx>
        <c:axId val="12158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493199"/>
        <c:crosses val="autoZero"/>
        <c:auto val="1"/>
        <c:lblAlgn val="ctr"/>
        <c:lblOffset val="100"/>
        <c:noMultiLvlLbl val="0"/>
      </c:catAx>
      <c:valAx>
        <c:axId val="12434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Charts!$A$1:$H$1</c:f>
          <c:strCache>
            <c:ptCount val="8"/>
            <c:pt idx="0">
              <c:v>S1 S12 TPCH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Charts!$F$3:$F$6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6-48F6-AAA6-4A675C9EE978}"/>
            </c:ext>
          </c:extLst>
        </c:ser>
        <c:ser>
          <c:idx val="1"/>
          <c:order val="1"/>
          <c:tx>
            <c:strRef>
              <c:f>Charts!$G$2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Charts!$E$3:$E$6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Charts!$G$3:$G$6</c:f>
              <c:numCache>
                <c:formatCode>0.00%</c:formatCode>
                <c:ptCount val="4"/>
                <c:pt idx="0">
                  <c:v>0.32479137604937375</c:v>
                </c:pt>
                <c:pt idx="1">
                  <c:v>0.30999726802782357</c:v>
                </c:pt>
                <c:pt idx="2">
                  <c:v>0.27661971587521694</c:v>
                </c:pt>
                <c:pt idx="3">
                  <c:v>0.26818740158798798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6-48F6-AAA6-4A675C9E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62920"/>
        <c:axId val="451761352"/>
      </c:barChart>
      <c:catAx>
        <c:axId val="45176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61352"/>
        <c:crosses val="autoZero"/>
        <c:auto val="1"/>
        <c:lblAlgn val="ctr"/>
        <c:lblOffset val="100"/>
        <c:noMultiLvlLbl val="0"/>
      </c:catAx>
      <c:valAx>
        <c:axId val="451761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6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Charts!$A$462</c:f>
          <c:strCache>
            <c:ptCount val="1"/>
            <c:pt idx="0">
              <c:v>S1 S3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Charts!$F$463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Charts!$E$464:$E$467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Charts!$F$464:$F$467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036-A565-8B449157E1A5}"/>
            </c:ext>
          </c:extLst>
        </c:ser>
        <c:ser>
          <c:idx val="1"/>
          <c:order val="1"/>
          <c:tx>
            <c:strRef>
              <c:f>Charts!$G$463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Charts!$E$464:$E$467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Charts!$G$464:$G$467</c:f>
              <c:numCache>
                <c:formatCode>0.00%</c:formatCode>
                <c:ptCount val="4"/>
                <c:pt idx="0">
                  <c:v>0.34313917513608422</c:v>
                </c:pt>
                <c:pt idx="1">
                  <c:v>0.3232822411500898</c:v>
                </c:pt>
                <c:pt idx="2">
                  <c:v>0.28055054718002326</c:v>
                </c:pt>
                <c:pt idx="3">
                  <c:v>0.27016604499540192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D-4036-A565-8B449157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83039"/>
        <c:axId val="1100651215"/>
      </c:barChart>
      <c:catAx>
        <c:axId val="12159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0651215"/>
        <c:crosses val="autoZero"/>
        <c:auto val="1"/>
        <c:lblAlgn val="ctr"/>
        <c:lblOffset val="100"/>
        <c:noMultiLvlLbl val="0"/>
      </c:catAx>
      <c:valAx>
        <c:axId val="11006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9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Charts!$A$468</c:f>
          <c:strCache>
            <c:ptCount val="1"/>
            <c:pt idx="0">
              <c:v>S1 S3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Charts!$F$469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Charts!$E$470:$E$493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Charts!$F$470:$F$493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D-452E-8A58-C84C9E738D89}"/>
            </c:ext>
          </c:extLst>
        </c:ser>
        <c:ser>
          <c:idx val="1"/>
          <c:order val="1"/>
          <c:tx>
            <c:strRef>
              <c:f>Charts!$G$469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Charts!$E$470:$E$493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Charts!$G$470:$G$493</c:f>
              <c:numCache>
                <c:formatCode>0.00%</c:formatCode>
                <c:ptCount val="24"/>
                <c:pt idx="0">
                  <c:v>0.25930003247133854</c:v>
                </c:pt>
                <c:pt idx="1">
                  <c:v>0.25919381213151071</c:v>
                </c:pt>
                <c:pt idx="2">
                  <c:v>0.25919268717580091</c:v>
                </c:pt>
                <c:pt idx="3">
                  <c:v>0.25921787885749792</c:v>
                </c:pt>
                <c:pt idx="4">
                  <c:v>0.25919001394680063</c:v>
                </c:pt>
                <c:pt idx="5">
                  <c:v>0.25921787269686819</c:v>
                </c:pt>
                <c:pt idx="6">
                  <c:v>0.26424832356338512</c:v>
                </c:pt>
                <c:pt idx="7">
                  <c:v>0.26424076882760772</c:v>
                </c:pt>
                <c:pt idx="8">
                  <c:v>0.26415987795579243</c:v>
                </c:pt>
                <c:pt idx="9">
                  <c:v>0.26416428076782095</c:v>
                </c:pt>
                <c:pt idx="10">
                  <c:v>0.26415137025894087</c:v>
                </c:pt>
                <c:pt idx="11">
                  <c:v>0.26415583627925937</c:v>
                </c:pt>
                <c:pt idx="12">
                  <c:v>0.2909434236130154</c:v>
                </c:pt>
                <c:pt idx="13">
                  <c:v>0.2907907512970842</c:v>
                </c:pt>
                <c:pt idx="14">
                  <c:v>0.2906779858020524</c:v>
                </c:pt>
                <c:pt idx="15">
                  <c:v>0.290741135693729</c:v>
                </c:pt>
                <c:pt idx="16">
                  <c:v>0.29068543021824755</c:v>
                </c:pt>
                <c:pt idx="17">
                  <c:v>0.29070624689787811</c:v>
                </c:pt>
                <c:pt idx="18">
                  <c:v>0.30640295211049789</c:v>
                </c:pt>
                <c:pt idx="19">
                  <c:v>0.30614081380543268</c:v>
                </c:pt>
                <c:pt idx="20">
                  <c:v>0.3066300131319365</c:v>
                </c:pt>
                <c:pt idx="21">
                  <c:v>0.3053594707608675</c:v>
                </c:pt>
                <c:pt idx="22">
                  <c:v>0.30574985980465896</c:v>
                </c:pt>
                <c:pt idx="23">
                  <c:v>0.30574557713098099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D-452E-8A58-C84C9E73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988639"/>
        <c:axId val="169519791"/>
      </c:barChart>
      <c:catAx>
        <c:axId val="12159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519791"/>
        <c:crosses val="autoZero"/>
        <c:auto val="1"/>
        <c:lblAlgn val="ctr"/>
        <c:lblOffset val="100"/>
        <c:noMultiLvlLbl val="0"/>
      </c:catAx>
      <c:valAx>
        <c:axId val="1695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9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Charts!$A$494</c:f>
          <c:strCache>
            <c:ptCount val="1"/>
            <c:pt idx="0">
              <c:v>S1 S3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Charts!$F$495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Charts!$E$496:$E$519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Charts!$F$496:$F$519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10A-ACD9-DCF4FAA1D49B}"/>
            </c:ext>
          </c:extLst>
        </c:ser>
        <c:ser>
          <c:idx val="1"/>
          <c:order val="1"/>
          <c:tx>
            <c:strRef>
              <c:f>Charts!$G$495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Charts!$E$496:$E$519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Charts!$G$496:$G$519</c:f>
              <c:numCache>
                <c:formatCode>0.00%</c:formatCode>
                <c:ptCount val="24"/>
                <c:pt idx="0">
                  <c:v>0.25930003247133854</c:v>
                </c:pt>
                <c:pt idx="1">
                  <c:v>0.25919381213151077</c:v>
                </c:pt>
                <c:pt idx="2">
                  <c:v>0.25919268717580091</c:v>
                </c:pt>
                <c:pt idx="3">
                  <c:v>0.25921787885749786</c:v>
                </c:pt>
                <c:pt idx="4">
                  <c:v>0.25919001394680058</c:v>
                </c:pt>
                <c:pt idx="5">
                  <c:v>0.25921787269686819</c:v>
                </c:pt>
                <c:pt idx="6">
                  <c:v>0.26424832356338512</c:v>
                </c:pt>
                <c:pt idx="7">
                  <c:v>0.26424076882760777</c:v>
                </c:pt>
                <c:pt idx="8">
                  <c:v>0.26415987795579249</c:v>
                </c:pt>
                <c:pt idx="9">
                  <c:v>0.264164280767821</c:v>
                </c:pt>
                <c:pt idx="10">
                  <c:v>0.26415137025894087</c:v>
                </c:pt>
                <c:pt idx="11">
                  <c:v>0.26415583627925937</c:v>
                </c:pt>
                <c:pt idx="12">
                  <c:v>0.29094342361301545</c:v>
                </c:pt>
                <c:pt idx="13">
                  <c:v>0.2907907512970842</c:v>
                </c:pt>
                <c:pt idx="14">
                  <c:v>0.2906779858020524</c:v>
                </c:pt>
                <c:pt idx="15">
                  <c:v>0.290741135693729</c:v>
                </c:pt>
                <c:pt idx="16">
                  <c:v>0.29068543021824755</c:v>
                </c:pt>
                <c:pt idx="17">
                  <c:v>0.29070624689787811</c:v>
                </c:pt>
                <c:pt idx="18">
                  <c:v>0.30640295211049789</c:v>
                </c:pt>
                <c:pt idx="19">
                  <c:v>0.30614081380543262</c:v>
                </c:pt>
                <c:pt idx="20">
                  <c:v>0.3066300131319365</c:v>
                </c:pt>
                <c:pt idx="21">
                  <c:v>0.3053594707608675</c:v>
                </c:pt>
                <c:pt idx="22">
                  <c:v>0.30574985980465896</c:v>
                </c:pt>
                <c:pt idx="23">
                  <c:v>0.30574557713098094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3-410A-ACD9-DCF4FAA1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96239"/>
        <c:axId val="169518959"/>
      </c:barChart>
      <c:catAx>
        <c:axId val="12157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518959"/>
        <c:crosses val="autoZero"/>
        <c:auto val="1"/>
        <c:lblAlgn val="ctr"/>
        <c:lblOffset val="100"/>
        <c:noMultiLvlLbl val="0"/>
      </c:catAx>
      <c:valAx>
        <c:axId val="1695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Charts!$A$521</c:f>
          <c:strCache>
            <c:ptCount val="1"/>
            <c:pt idx="0">
              <c:v>S13 S14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Charts!$F$522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Charts!$E$523:$E$526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Charts!$F$523:$F$526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4-4E56-BB29-217558051FCC}"/>
            </c:ext>
          </c:extLst>
        </c:ser>
        <c:ser>
          <c:idx val="1"/>
          <c:order val="1"/>
          <c:tx>
            <c:strRef>
              <c:f>Charts!$G$522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Charts!$E$523:$E$526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Charts!$G$523:$G$526</c:f>
              <c:numCache>
                <c:formatCode>0.00%</c:formatCode>
                <c:ptCount val="4"/>
                <c:pt idx="0">
                  <c:v>0.9649301826430966</c:v>
                </c:pt>
                <c:pt idx="1">
                  <c:v>0.97311130464842688</c:v>
                </c:pt>
                <c:pt idx="2">
                  <c:v>0.99113851254710839</c:v>
                </c:pt>
                <c:pt idx="3">
                  <c:v>0.99542704797236503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4-4E56-BB29-21755805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494783"/>
        <c:axId val="1216536799"/>
      </c:barChart>
      <c:catAx>
        <c:axId val="11014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36799"/>
        <c:crosses val="autoZero"/>
        <c:auto val="1"/>
        <c:lblAlgn val="ctr"/>
        <c:lblOffset val="100"/>
        <c:noMultiLvlLbl val="0"/>
      </c:catAx>
      <c:valAx>
        <c:axId val="12165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14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Charts!$A$527</c:f>
          <c:strCache>
            <c:ptCount val="1"/>
            <c:pt idx="0">
              <c:v>S13 S14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Charts!$F$528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Charts!$E$529:$E$532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Charts!$F$529:$F$532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2-40CB-9A48-934165AFBC87}"/>
            </c:ext>
          </c:extLst>
        </c:ser>
        <c:ser>
          <c:idx val="1"/>
          <c:order val="1"/>
          <c:tx>
            <c:strRef>
              <c:f>Charts!$G$528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Charts!$E$529:$E$532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Charts!$G$529:$G$532</c:f>
              <c:numCache>
                <c:formatCode>0.00%</c:formatCode>
                <c:ptCount val="4"/>
                <c:pt idx="0">
                  <c:v>0.96493018264309649</c:v>
                </c:pt>
                <c:pt idx="1">
                  <c:v>0.97311130464842699</c:v>
                </c:pt>
                <c:pt idx="2">
                  <c:v>0.9911385125471085</c:v>
                </c:pt>
                <c:pt idx="3">
                  <c:v>0.99542704797236481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2-40CB-9A48-934165AF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584991"/>
        <c:axId val="1216559679"/>
      </c:barChart>
      <c:catAx>
        <c:axId val="11725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59679"/>
        <c:crosses val="autoZero"/>
        <c:auto val="1"/>
        <c:lblAlgn val="ctr"/>
        <c:lblOffset val="100"/>
        <c:noMultiLvlLbl val="0"/>
      </c:catAx>
      <c:valAx>
        <c:axId val="1216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5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Charts!$A$533</c:f>
          <c:strCache>
            <c:ptCount val="1"/>
            <c:pt idx="0">
              <c:v>S13 S14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Charts!$F$534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Charts!$E$535:$E$558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Charts!$F$535:$F$558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88A-803D-A4F5336B19DA}"/>
            </c:ext>
          </c:extLst>
        </c:ser>
        <c:ser>
          <c:idx val="1"/>
          <c:order val="1"/>
          <c:tx>
            <c:strRef>
              <c:f>Charts!$G$534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Charts!$E$535:$E$558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Charts!$G$535:$G$558</c:f>
              <c:numCache>
                <c:formatCode>0.00%</c:formatCode>
                <c:ptCount val="24"/>
                <c:pt idx="0">
                  <c:v>0.99736036325884103</c:v>
                </c:pt>
                <c:pt idx="1">
                  <c:v>0.99735515814824394</c:v>
                </c:pt>
                <c:pt idx="2">
                  <c:v>0.99732555890891972</c:v>
                </c:pt>
                <c:pt idx="3">
                  <c:v>0.99732645109815854</c:v>
                </c:pt>
                <c:pt idx="4">
                  <c:v>0.99732429261180877</c:v>
                </c:pt>
                <c:pt idx="5">
                  <c:v>0.99739682818509867</c:v>
                </c:pt>
                <c:pt idx="6">
                  <c:v>0.99537681813851264</c:v>
                </c:pt>
                <c:pt idx="7">
                  <c:v>0.99540235687639822</c:v>
                </c:pt>
                <c:pt idx="8">
                  <c:v>0.99541006549451572</c:v>
                </c:pt>
                <c:pt idx="9">
                  <c:v>0.99541768218343474</c:v>
                </c:pt>
                <c:pt idx="10">
                  <c:v>0.9954420315637319</c:v>
                </c:pt>
                <c:pt idx="11">
                  <c:v>0.99540201611170531</c:v>
                </c:pt>
                <c:pt idx="12">
                  <c:v>0.9851893831281171</c:v>
                </c:pt>
                <c:pt idx="13">
                  <c:v>0.98516918931488506</c:v>
                </c:pt>
                <c:pt idx="14">
                  <c:v>0.98515512535236893</c:v>
                </c:pt>
                <c:pt idx="15">
                  <c:v>0.98510665243235851</c:v>
                </c:pt>
                <c:pt idx="16">
                  <c:v>0.98513549254447763</c:v>
                </c:pt>
                <c:pt idx="17">
                  <c:v>0.98510627277020746</c:v>
                </c:pt>
                <c:pt idx="18">
                  <c:v>0.97884808687966474</c:v>
                </c:pt>
                <c:pt idx="19">
                  <c:v>0.97899843843871825</c:v>
                </c:pt>
                <c:pt idx="20">
                  <c:v>0.97892365297379558</c:v>
                </c:pt>
                <c:pt idx="21">
                  <c:v>0.97894512156360858</c:v>
                </c:pt>
                <c:pt idx="22">
                  <c:v>0.97884949616987749</c:v>
                </c:pt>
                <c:pt idx="23">
                  <c:v>0.97881999989383739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6-488A-803D-A4F5336B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35631"/>
        <c:axId val="1216542207"/>
      </c:barChart>
      <c:catAx>
        <c:axId val="12548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42207"/>
        <c:crosses val="autoZero"/>
        <c:auto val="1"/>
        <c:lblAlgn val="ctr"/>
        <c:lblOffset val="100"/>
        <c:noMultiLvlLbl val="0"/>
      </c:catAx>
      <c:valAx>
        <c:axId val="12165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48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Charts!$A$559</c:f>
          <c:strCache>
            <c:ptCount val="1"/>
            <c:pt idx="0">
              <c:v>S13 S14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Charts!$F$560</c:f>
              <c:strCache>
                <c:ptCount val="1"/>
                <c:pt idx="0">
                  <c:v>Sequential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Charts!$E$561:$E$584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Charts!$F$561:$F$584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2-462D-AF1C-7CECB31B4BCF}"/>
            </c:ext>
          </c:extLst>
        </c:ser>
        <c:ser>
          <c:idx val="1"/>
          <c:order val="1"/>
          <c:tx>
            <c:strRef>
              <c:f>Charts!$G$560</c:f>
              <c:strCache>
                <c:ptCount val="1"/>
                <c:pt idx="0">
                  <c:v>Range 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Charts!$E$561:$E$584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Charts!$G$561:$G$584</c:f>
              <c:numCache>
                <c:formatCode>0.00%</c:formatCode>
                <c:ptCount val="24"/>
                <c:pt idx="0">
                  <c:v>0.99736036325884092</c:v>
                </c:pt>
                <c:pt idx="1">
                  <c:v>0.99735515814824394</c:v>
                </c:pt>
                <c:pt idx="2">
                  <c:v>0.99732555890891972</c:v>
                </c:pt>
                <c:pt idx="3">
                  <c:v>0.99732645109815843</c:v>
                </c:pt>
                <c:pt idx="4">
                  <c:v>0.99732429261180866</c:v>
                </c:pt>
                <c:pt idx="5">
                  <c:v>0.99739682818509856</c:v>
                </c:pt>
                <c:pt idx="6">
                  <c:v>0.99537681813851264</c:v>
                </c:pt>
                <c:pt idx="7">
                  <c:v>0.99540235687639811</c:v>
                </c:pt>
                <c:pt idx="8">
                  <c:v>0.99541006549451572</c:v>
                </c:pt>
                <c:pt idx="9">
                  <c:v>0.99541768218343485</c:v>
                </c:pt>
                <c:pt idx="10">
                  <c:v>0.99544203156373179</c:v>
                </c:pt>
                <c:pt idx="11">
                  <c:v>0.9954020161117052</c:v>
                </c:pt>
                <c:pt idx="12">
                  <c:v>0.98518938312811721</c:v>
                </c:pt>
                <c:pt idx="13">
                  <c:v>0.98516918931488517</c:v>
                </c:pt>
                <c:pt idx="14">
                  <c:v>0.98515512535236915</c:v>
                </c:pt>
                <c:pt idx="15">
                  <c:v>0.9851066524323584</c:v>
                </c:pt>
                <c:pt idx="16">
                  <c:v>0.98513549254447763</c:v>
                </c:pt>
                <c:pt idx="17">
                  <c:v>0.98510627277020724</c:v>
                </c:pt>
                <c:pt idx="18">
                  <c:v>0.97884808687966474</c:v>
                </c:pt>
                <c:pt idx="19">
                  <c:v>0.97899843843871814</c:v>
                </c:pt>
                <c:pt idx="20">
                  <c:v>0.97892365297379547</c:v>
                </c:pt>
                <c:pt idx="21">
                  <c:v>0.97894512156360847</c:v>
                </c:pt>
                <c:pt idx="22">
                  <c:v>0.97884949616987749</c:v>
                </c:pt>
                <c:pt idx="23">
                  <c:v>0.97881999989383739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2-462D-AF1C-7CECB31B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83599"/>
        <c:axId val="169515215"/>
      </c:barChart>
      <c:catAx>
        <c:axId val="12546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515215"/>
        <c:crosses val="autoZero"/>
        <c:auto val="1"/>
        <c:lblAlgn val="ctr"/>
        <c:lblOffset val="100"/>
        <c:noMultiLvlLbl val="0"/>
      </c:catAx>
      <c:valAx>
        <c:axId val="1695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46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Charts!$A$586</c:f>
          <c:strCache>
            <c:ptCount val="1"/>
            <c:pt idx="0">
              <c:v>S13 S15 TPCH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Charts!$F$587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Charts!$E$588:$E$591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Charts!$F$588:$F$591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47B0-A6D2-EB6227B32E0F}"/>
            </c:ext>
          </c:extLst>
        </c:ser>
        <c:ser>
          <c:idx val="1"/>
          <c:order val="1"/>
          <c:tx>
            <c:strRef>
              <c:f>Charts!$G$587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Charts!$E$588:$E$591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Charts!$G$588:$G$591</c:f>
              <c:numCache>
                <c:formatCode>0.00%</c:formatCode>
                <c:ptCount val="4"/>
                <c:pt idx="0">
                  <c:v>0.29834973057289399</c:v>
                </c:pt>
                <c:pt idx="1">
                  <c:v>0.27764470828786064</c:v>
                </c:pt>
                <c:pt idx="2">
                  <c:v>0.23315109259191327</c:v>
                </c:pt>
                <c:pt idx="3">
                  <c:v>0.22265264356524384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47B0-A6D2-EB6227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574447"/>
        <c:axId val="1100640815"/>
      </c:barChart>
      <c:catAx>
        <c:axId val="11725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0640815"/>
        <c:crosses val="autoZero"/>
        <c:auto val="1"/>
        <c:lblAlgn val="ctr"/>
        <c:lblOffset val="100"/>
        <c:noMultiLvlLbl val="0"/>
      </c:catAx>
      <c:valAx>
        <c:axId val="1100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5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Charts!$A$592</c:f>
          <c:strCache>
            <c:ptCount val="1"/>
            <c:pt idx="0">
              <c:v>S13 S15 TPCH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Charts!$F$593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Charts!$E$594:$E$597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Charts!$F$594:$F$597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ECC-9E2F-23C333127643}"/>
            </c:ext>
          </c:extLst>
        </c:ser>
        <c:ser>
          <c:idx val="1"/>
          <c:order val="1"/>
          <c:tx>
            <c:strRef>
              <c:f>Charts!$G$593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Charts!$E$594:$E$597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Charts!$G$594:$G$597</c:f>
              <c:numCache>
                <c:formatCode>0.00%</c:formatCode>
                <c:ptCount val="4"/>
                <c:pt idx="0">
                  <c:v>0.29834973057289399</c:v>
                </c:pt>
                <c:pt idx="1">
                  <c:v>0.27764470828786064</c:v>
                </c:pt>
                <c:pt idx="2">
                  <c:v>0.2331510925919133</c:v>
                </c:pt>
                <c:pt idx="3">
                  <c:v>0.22265264356524378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ECC-9E2F-23C33312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504527"/>
        <c:axId val="1216542623"/>
      </c:barChart>
      <c:catAx>
        <c:axId val="11705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6542623"/>
        <c:crosses val="autoZero"/>
        <c:auto val="1"/>
        <c:lblAlgn val="ctr"/>
        <c:lblOffset val="100"/>
        <c:noMultiLvlLbl val="0"/>
      </c:catAx>
      <c:valAx>
        <c:axId val="12165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05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Charts!$A$598</c:f>
          <c:strCache>
            <c:ptCount val="1"/>
            <c:pt idx="0">
              <c:v>S13 S15 YCSB Shift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Charts!$F$599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Charts!$E$600:$E$623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Charts!$F$600:$F$623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C69-989C-46F695E8815F}"/>
            </c:ext>
          </c:extLst>
        </c:ser>
        <c:ser>
          <c:idx val="1"/>
          <c:order val="1"/>
          <c:tx>
            <c:strRef>
              <c:f>Charts!$G$599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Charts!$E$600:$E$623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Charts!$G$600:$G$623</c:f>
              <c:numCache>
                <c:formatCode>0.00%</c:formatCode>
                <c:ptCount val="24"/>
                <c:pt idx="0">
                  <c:v>0.21479116579747456</c:v>
                </c:pt>
                <c:pt idx="1">
                  <c:v>0.21479805136543345</c:v>
                </c:pt>
                <c:pt idx="2">
                  <c:v>0.21495667179640973</c:v>
                </c:pt>
                <c:pt idx="3">
                  <c:v>0.21496145015915524</c:v>
                </c:pt>
                <c:pt idx="4">
                  <c:v>0.21497158001077299</c:v>
                </c:pt>
                <c:pt idx="5">
                  <c:v>0.21465727880304608</c:v>
                </c:pt>
                <c:pt idx="6">
                  <c:v>0.2192720886692554</c:v>
                </c:pt>
                <c:pt idx="7">
                  <c:v>0.21913828123157386</c:v>
                </c:pt>
                <c:pt idx="8">
                  <c:v>0.21910171321755836</c:v>
                </c:pt>
                <c:pt idx="9">
                  <c:v>0.21907026500479826</c:v>
                </c:pt>
                <c:pt idx="10">
                  <c:v>0.21897141348335802</c:v>
                </c:pt>
                <c:pt idx="11">
                  <c:v>0.21908918526683296</c:v>
                </c:pt>
                <c:pt idx="12">
                  <c:v>0.24466426904380098</c:v>
                </c:pt>
                <c:pt idx="13">
                  <c:v>0.24463618458099837</c:v>
                </c:pt>
                <c:pt idx="14">
                  <c:v>0.24469007844414856</c:v>
                </c:pt>
                <c:pt idx="15">
                  <c:v>0.24482348032104762</c:v>
                </c:pt>
                <c:pt idx="16">
                  <c:v>0.2447440163151631</c:v>
                </c:pt>
                <c:pt idx="17">
                  <c:v>0.24488541060956756</c:v>
                </c:pt>
                <c:pt idx="18">
                  <c:v>0.2607919113644907</c:v>
                </c:pt>
                <c:pt idx="19">
                  <c:v>0.26026935188331901</c:v>
                </c:pt>
                <c:pt idx="20">
                  <c:v>0.26049443637247743</c:v>
                </c:pt>
                <c:pt idx="21">
                  <c:v>0.26043254178374459</c:v>
                </c:pt>
                <c:pt idx="22">
                  <c:v>0.26071140420920874</c:v>
                </c:pt>
                <c:pt idx="23">
                  <c:v>0.26079456093127246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7-4C69-989C-46F695E8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02543"/>
        <c:axId val="1173841695"/>
      </c:barChart>
      <c:catAx>
        <c:axId val="1066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3841695"/>
        <c:crosses val="autoZero"/>
        <c:auto val="1"/>
        <c:lblAlgn val="ctr"/>
        <c:lblOffset val="100"/>
        <c:noMultiLvlLbl val="0"/>
      </c:catAx>
      <c:valAx>
        <c:axId val="11738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6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Charts!$A$7:$H$7</c:f>
          <c:strCache>
            <c:ptCount val="8"/>
            <c:pt idx="0">
              <c:v>S1 S12 TPCH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Charts!$F$8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Charts!$F$9:$F$12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2A-446B-8C15-D1D980C79262}"/>
            </c:ext>
          </c:extLst>
        </c:ser>
        <c:ser>
          <c:idx val="1"/>
          <c:order val="1"/>
          <c:tx>
            <c:strRef>
              <c:f>Charts!$G$8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Charts!$E$9:$E$12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Charts!$G$9:$G$12</c:f>
              <c:numCache>
                <c:formatCode>0.00%</c:formatCode>
                <c:ptCount val="4"/>
                <c:pt idx="0">
                  <c:v>0.30407025621993627</c:v>
                </c:pt>
                <c:pt idx="1">
                  <c:v>0.2933085566227574</c:v>
                </c:pt>
                <c:pt idx="2">
                  <c:v>0.27051839124493954</c:v>
                </c:pt>
                <c:pt idx="3">
                  <c:v>0.26497872152974894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2A-446B-8C15-D1D980C7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763312"/>
        <c:axId val="451757824"/>
      </c:barChart>
      <c:catAx>
        <c:axId val="451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57824"/>
        <c:crosses val="autoZero"/>
        <c:auto val="1"/>
        <c:lblAlgn val="ctr"/>
        <c:lblOffset val="100"/>
        <c:noMultiLvlLbl val="0"/>
      </c:catAx>
      <c:valAx>
        <c:axId val="45175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633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Charts!$A$624</c:f>
          <c:strCache>
            <c:ptCount val="1"/>
            <c:pt idx="0">
              <c:v>S13 S15 YCSB Shift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Charts!$F$625</c:f>
              <c:strCache>
                <c:ptCount val="1"/>
                <c:pt idx="0">
                  <c:v>Binary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Charts!$E$626:$E$649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Charts!$F$626:$F$649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095-BD83-EB3DF5C35B9D}"/>
            </c:ext>
          </c:extLst>
        </c:ser>
        <c:ser>
          <c:idx val="1"/>
          <c:order val="1"/>
          <c:tx>
            <c:strRef>
              <c:f>Charts!$G$625</c:f>
              <c:strCache>
                <c:ptCount val="1"/>
                <c:pt idx="0">
                  <c:v> Bit-based Binary Search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Charts!$E$626:$E$649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Charts!$G$626:$G$649</c:f>
              <c:numCache>
                <c:formatCode>0.00%</c:formatCode>
                <c:ptCount val="24"/>
                <c:pt idx="0">
                  <c:v>0.21479116579747454</c:v>
                </c:pt>
                <c:pt idx="1">
                  <c:v>0.21479805136543342</c:v>
                </c:pt>
                <c:pt idx="2">
                  <c:v>0.2149566717964097</c:v>
                </c:pt>
                <c:pt idx="3">
                  <c:v>0.21496145015915524</c:v>
                </c:pt>
                <c:pt idx="4">
                  <c:v>0.21497158001077296</c:v>
                </c:pt>
                <c:pt idx="5">
                  <c:v>0.21465727880304605</c:v>
                </c:pt>
                <c:pt idx="6">
                  <c:v>0.2192720886692554</c:v>
                </c:pt>
                <c:pt idx="7">
                  <c:v>0.21913828123157383</c:v>
                </c:pt>
                <c:pt idx="8">
                  <c:v>0.21910171321755834</c:v>
                </c:pt>
                <c:pt idx="9">
                  <c:v>0.21907026500479829</c:v>
                </c:pt>
                <c:pt idx="10">
                  <c:v>0.21897141348335802</c:v>
                </c:pt>
                <c:pt idx="11">
                  <c:v>0.21908918526683294</c:v>
                </c:pt>
                <c:pt idx="12">
                  <c:v>0.24466426904380098</c:v>
                </c:pt>
                <c:pt idx="13">
                  <c:v>0.24463618458099837</c:v>
                </c:pt>
                <c:pt idx="14">
                  <c:v>0.24469007844414858</c:v>
                </c:pt>
                <c:pt idx="15">
                  <c:v>0.24482348032104759</c:v>
                </c:pt>
                <c:pt idx="16">
                  <c:v>0.2447440163151631</c:v>
                </c:pt>
                <c:pt idx="17">
                  <c:v>0.24488541060956751</c:v>
                </c:pt>
                <c:pt idx="18">
                  <c:v>0.2607919113644907</c:v>
                </c:pt>
                <c:pt idx="19">
                  <c:v>0.26026935188331901</c:v>
                </c:pt>
                <c:pt idx="20">
                  <c:v>0.26049443637247743</c:v>
                </c:pt>
                <c:pt idx="21">
                  <c:v>0.26043254178374453</c:v>
                </c:pt>
                <c:pt idx="22">
                  <c:v>0.2607114042092088</c:v>
                </c:pt>
                <c:pt idx="23">
                  <c:v>0.26079456093127251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095-BD83-EB3DF5C3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01743"/>
        <c:axId val="1173855423"/>
      </c:barChart>
      <c:catAx>
        <c:axId val="1616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3855423"/>
        <c:crosses val="autoZero"/>
        <c:auto val="1"/>
        <c:lblAlgn val="ctr"/>
        <c:lblOffset val="100"/>
        <c:noMultiLvlLbl val="0"/>
      </c:catAx>
      <c:valAx>
        <c:axId val="11738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6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Charts!$A$13</c:f>
          <c:strCache>
            <c:ptCount val="1"/>
            <c:pt idx="0">
              <c:v>S1 S12 YCSB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Charts!$F$14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Charts!$E$15:$E$38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Charts!$F$15:$F$38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FB8-9227-2B6E3785BAA4}"/>
            </c:ext>
          </c:extLst>
        </c:ser>
        <c:ser>
          <c:idx val="1"/>
          <c:order val="1"/>
          <c:tx>
            <c:strRef>
              <c:f>Charts!$G$14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Charts!$E$15:$E$38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Charts!$G$15:$G$38</c:f>
              <c:numCache>
                <c:formatCode>0.00%</c:formatCode>
                <c:ptCount val="24"/>
                <c:pt idx="0">
                  <c:v>0.25988586500925737</c:v>
                </c:pt>
                <c:pt idx="1">
                  <c:v>0.25976595030482152</c:v>
                </c:pt>
                <c:pt idx="2">
                  <c:v>0.25977105864263011</c:v>
                </c:pt>
                <c:pt idx="3">
                  <c:v>0.25979134372471713</c:v>
                </c:pt>
                <c:pt idx="4">
                  <c:v>0.2597652573026667</c:v>
                </c:pt>
                <c:pt idx="5">
                  <c:v>0.25980303241473518</c:v>
                </c:pt>
                <c:pt idx="6">
                  <c:v>0.26527701851654051</c:v>
                </c:pt>
                <c:pt idx="7">
                  <c:v>0.26527317872645967</c:v>
                </c:pt>
                <c:pt idx="8">
                  <c:v>0.2651786683535019</c:v>
                </c:pt>
                <c:pt idx="9">
                  <c:v>0.26518210851861784</c:v>
                </c:pt>
                <c:pt idx="10">
                  <c:v>0.26517015150054601</c:v>
                </c:pt>
                <c:pt idx="11">
                  <c:v>0.26518154436940627</c:v>
                </c:pt>
                <c:pt idx="12">
                  <c:v>0.29363479219594518</c:v>
                </c:pt>
                <c:pt idx="13">
                  <c:v>0.29348407951679811</c:v>
                </c:pt>
                <c:pt idx="14">
                  <c:v>0.29337460075339283</c:v>
                </c:pt>
                <c:pt idx="15">
                  <c:v>0.2934401133153916</c:v>
                </c:pt>
                <c:pt idx="16">
                  <c:v>0.29337811078559273</c:v>
                </c:pt>
                <c:pt idx="17">
                  <c:v>0.29339545294541258</c:v>
                </c:pt>
                <c:pt idx="18">
                  <c:v>0.3095072737240287</c:v>
                </c:pt>
                <c:pt idx="19">
                  <c:v>0.30925395264291661</c:v>
                </c:pt>
                <c:pt idx="20">
                  <c:v>0.30974988697238526</c:v>
                </c:pt>
                <c:pt idx="21">
                  <c:v>0.3084741413071948</c:v>
                </c:pt>
                <c:pt idx="22">
                  <c:v>0.30886576129750987</c:v>
                </c:pt>
                <c:pt idx="23">
                  <c:v>0.30885288850544312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1-4FB8-9227-2B6E3785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8024"/>
        <c:axId val="350460768"/>
      </c:barChart>
      <c:catAx>
        <c:axId val="35045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460768"/>
        <c:crosses val="autoZero"/>
        <c:auto val="1"/>
        <c:lblAlgn val="ctr"/>
        <c:lblOffset val="100"/>
        <c:noMultiLvlLbl val="0"/>
      </c:catAx>
      <c:valAx>
        <c:axId val="350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45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Charts!$A$39</c:f>
          <c:strCache>
            <c:ptCount val="1"/>
            <c:pt idx="0">
              <c:v>S1 S12 YCSB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Charts!$F$40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Charts!$E$41:$E$64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Charts!$F$41:$F$64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8-4F37-9F2D-97845F060BFC}"/>
            </c:ext>
          </c:extLst>
        </c:ser>
        <c:ser>
          <c:idx val="1"/>
          <c:order val="1"/>
          <c:tx>
            <c:strRef>
              <c:f>Charts!$G$40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Charts!$E$41:$E$64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Charts!$G$41:$G$64</c:f>
              <c:numCache>
                <c:formatCode>0.00%</c:formatCode>
                <c:ptCount val="24"/>
                <c:pt idx="0">
                  <c:v>0.2564759690986092</c:v>
                </c:pt>
                <c:pt idx="1">
                  <c:v>0.25639240547692044</c:v>
                </c:pt>
                <c:pt idx="2">
                  <c:v>0.25639110133617682</c:v>
                </c:pt>
                <c:pt idx="3">
                  <c:v>0.25640960368600502</c:v>
                </c:pt>
                <c:pt idx="4">
                  <c:v>0.25639033960648527</c:v>
                </c:pt>
                <c:pt idx="5">
                  <c:v>0.25637966182152794</c:v>
                </c:pt>
                <c:pt idx="6">
                  <c:v>0.25928236705877422</c:v>
                </c:pt>
                <c:pt idx="7">
                  <c:v>0.25926205135968394</c:v>
                </c:pt>
                <c:pt idx="8">
                  <c:v>0.25920724940292633</c:v>
                </c:pt>
                <c:pt idx="9">
                  <c:v>0.25921138485769013</c:v>
                </c:pt>
                <c:pt idx="10">
                  <c:v>0.25920243004563881</c:v>
                </c:pt>
                <c:pt idx="11">
                  <c:v>0.2591859812989597</c:v>
                </c:pt>
                <c:pt idx="12">
                  <c:v>0.27468042529888076</c:v>
                </c:pt>
                <c:pt idx="13">
                  <c:v>0.27454542760866696</c:v>
                </c:pt>
                <c:pt idx="14">
                  <c:v>0.27447789829846481</c:v>
                </c:pt>
                <c:pt idx="15">
                  <c:v>0.27451464019720945</c:v>
                </c:pt>
                <c:pt idx="16">
                  <c:v>0.2744825097295997</c:v>
                </c:pt>
                <c:pt idx="17">
                  <c:v>0.27450034818136543</c:v>
                </c:pt>
                <c:pt idx="18">
                  <c:v>0.28357621927311155</c:v>
                </c:pt>
                <c:pt idx="19">
                  <c:v>0.2833756351599237</c:v>
                </c:pt>
                <c:pt idx="20">
                  <c:v>0.28366472428415512</c:v>
                </c:pt>
                <c:pt idx="21">
                  <c:v>0.28291621127247324</c:v>
                </c:pt>
                <c:pt idx="22">
                  <c:v>0.28314488128119641</c:v>
                </c:pt>
                <c:pt idx="23">
                  <c:v>0.28312995145445746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8-4F37-9F2D-97845F06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30352"/>
        <c:axId val="467131136"/>
      </c:barChart>
      <c:catAx>
        <c:axId val="4671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31136"/>
        <c:crosses val="autoZero"/>
        <c:auto val="1"/>
        <c:lblAlgn val="ctr"/>
        <c:lblOffset val="100"/>
        <c:noMultiLvlLbl val="0"/>
      </c:catAx>
      <c:valAx>
        <c:axId val="467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1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Charts!$A$78</c:f>
          <c:strCache>
            <c:ptCount val="1"/>
            <c:pt idx="0">
              <c:v>S13 S24 YCSB Total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Charts!$F$79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Charts!$E$80:$E$103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Charts!$F$80:$F$103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DEF-9008-D6EAB6BCA01A}"/>
            </c:ext>
          </c:extLst>
        </c:ser>
        <c:ser>
          <c:idx val="1"/>
          <c:order val="1"/>
          <c:tx>
            <c:strRef>
              <c:f>Charts!$G$79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Charts!$E$80:$E$103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Charts!$G$80:$G$103</c:f>
              <c:numCache>
                <c:formatCode>0.00%</c:formatCode>
                <c:ptCount val="24"/>
                <c:pt idx="0">
                  <c:v>0.21429304864920246</c:v>
                </c:pt>
                <c:pt idx="1">
                  <c:v>0.21429641197447355</c:v>
                </c:pt>
                <c:pt idx="2">
                  <c:v>0.2144479032363838</c:v>
                </c:pt>
                <c:pt idx="3">
                  <c:v>0.21444560536472571</c:v>
                </c:pt>
                <c:pt idx="4">
                  <c:v>0.21445224957367867</c:v>
                </c:pt>
                <c:pt idx="5">
                  <c:v>0.21415749618401206</c:v>
                </c:pt>
                <c:pt idx="6">
                  <c:v>0.21838499560459654</c:v>
                </c:pt>
                <c:pt idx="7">
                  <c:v>0.21826173351842962</c:v>
                </c:pt>
                <c:pt idx="8">
                  <c:v>0.21822500646384879</c:v>
                </c:pt>
                <c:pt idx="9">
                  <c:v>0.21820278315102359</c:v>
                </c:pt>
                <c:pt idx="10">
                  <c:v>0.21811190198070141</c:v>
                </c:pt>
                <c:pt idx="11">
                  <c:v>0.21821759614591171</c:v>
                </c:pt>
                <c:pt idx="12">
                  <c:v>0.2413277430343912</c:v>
                </c:pt>
                <c:pt idx="13">
                  <c:v>0.24129314921742345</c:v>
                </c:pt>
                <c:pt idx="14">
                  <c:v>0.24135271134857539</c:v>
                </c:pt>
                <c:pt idx="15">
                  <c:v>0.24145683295427098</c:v>
                </c:pt>
                <c:pt idx="16">
                  <c:v>0.24139037518552023</c:v>
                </c:pt>
                <c:pt idx="17">
                  <c:v>0.24152486732687228</c:v>
                </c:pt>
                <c:pt idx="18">
                  <c:v>0.25554375774760713</c:v>
                </c:pt>
                <c:pt idx="19">
                  <c:v>0.25507678034737818</c:v>
                </c:pt>
                <c:pt idx="20">
                  <c:v>0.25527784356512495</c:v>
                </c:pt>
                <c:pt idx="21">
                  <c:v>0.25523464168031768</c:v>
                </c:pt>
                <c:pt idx="22">
                  <c:v>0.25547849789447552</c:v>
                </c:pt>
                <c:pt idx="23">
                  <c:v>0.25555041560481473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DEF-9008-D6EAB6BC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98344"/>
        <c:axId val="345597168"/>
      </c:barChart>
      <c:catAx>
        <c:axId val="3455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97168"/>
        <c:crosses val="autoZero"/>
        <c:auto val="1"/>
        <c:lblAlgn val="ctr"/>
        <c:lblOffset val="100"/>
        <c:noMultiLvlLbl val="0"/>
      </c:catAx>
      <c:valAx>
        <c:axId val="3455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5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Charts!$A$104</c:f>
          <c:strCache>
            <c:ptCount val="1"/>
            <c:pt idx="0">
              <c:v>S13 S24 YCSB Total Latency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Charts!$F$105</c:f>
              <c:strCache>
                <c:ptCount val="1"/>
                <c:pt idx="0">
                  <c:v>Traditional B+-tree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Charts!$E$106:$E$129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Charts!$F$106:$F$129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DCD-B0E6-F582DE159EE8}"/>
            </c:ext>
          </c:extLst>
        </c:ser>
        <c:ser>
          <c:idx val="1"/>
          <c:order val="1"/>
          <c:tx>
            <c:strRef>
              <c:f>Charts!$G$105</c:f>
              <c:strCache>
                <c:ptCount val="1"/>
                <c:pt idx="0">
                  <c:v>Skyrmion-friendly B+-tree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Charts!$E$106:$E$129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Charts!$G$106:$G$129</c:f>
              <c:numCache>
                <c:formatCode>0.00%</c:formatCode>
                <c:ptCount val="24"/>
                <c:pt idx="0">
                  <c:v>0.21148829707993105</c:v>
                </c:pt>
                <c:pt idx="1">
                  <c:v>0.21148892646832515</c:v>
                </c:pt>
                <c:pt idx="2">
                  <c:v>0.21161014730918687</c:v>
                </c:pt>
                <c:pt idx="3">
                  <c:v>0.21161525086803015</c:v>
                </c:pt>
                <c:pt idx="4">
                  <c:v>0.21162201902544406</c:v>
                </c:pt>
                <c:pt idx="5">
                  <c:v>0.21139943943519721</c:v>
                </c:pt>
                <c:pt idx="6">
                  <c:v>0.21348527463738146</c:v>
                </c:pt>
                <c:pt idx="7">
                  <c:v>0.21338375139524846</c:v>
                </c:pt>
                <c:pt idx="8">
                  <c:v>0.21335654643280552</c:v>
                </c:pt>
                <c:pt idx="9">
                  <c:v>0.21333600347454781</c:v>
                </c:pt>
                <c:pt idx="10">
                  <c:v>0.21326706763063857</c:v>
                </c:pt>
                <c:pt idx="11">
                  <c:v>0.21333437374788411</c:v>
                </c:pt>
                <c:pt idx="12">
                  <c:v>0.22610088647985202</c:v>
                </c:pt>
                <c:pt idx="13">
                  <c:v>0.22604846828225508</c:v>
                </c:pt>
                <c:pt idx="14">
                  <c:v>0.22608497561165755</c:v>
                </c:pt>
                <c:pt idx="15">
                  <c:v>0.22615788971881365</c:v>
                </c:pt>
                <c:pt idx="16">
                  <c:v>0.22611431515437105</c:v>
                </c:pt>
                <c:pt idx="17">
                  <c:v>0.22621998420020603</c:v>
                </c:pt>
                <c:pt idx="18">
                  <c:v>0.23431047721934326</c:v>
                </c:pt>
                <c:pt idx="19">
                  <c:v>0.23397899191322458</c:v>
                </c:pt>
                <c:pt idx="20">
                  <c:v>0.23410828509472892</c:v>
                </c:pt>
                <c:pt idx="21">
                  <c:v>0.23407464837935343</c:v>
                </c:pt>
                <c:pt idx="22">
                  <c:v>0.23423433171734429</c:v>
                </c:pt>
                <c:pt idx="23">
                  <c:v>0.2342786803521246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E-4DCD-B0E6-F582DE15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30848"/>
        <c:axId val="335632416"/>
      </c:barChart>
      <c:catAx>
        <c:axId val="3356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632416"/>
        <c:crosses val="autoZero"/>
        <c:auto val="1"/>
        <c:lblAlgn val="ctr"/>
        <c:lblOffset val="100"/>
        <c:noMultiLvlLbl val="0"/>
      </c:catAx>
      <c:valAx>
        <c:axId val="335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6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Charts!$A$131</c:f>
          <c:strCache>
            <c:ptCount val="1"/>
            <c:pt idx="0">
              <c:v>S1 S5 S9 TPCH Inject Energy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Charts!$F$132</c:f>
              <c:strCache>
                <c:ptCount val="1"/>
                <c:pt idx="0">
                  <c:v>Overwrite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Charts!$E$133:$E$136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Charts!$F$133:$F$136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3-4DED-9CA2-664A5E844A29}"/>
            </c:ext>
          </c:extLst>
        </c:ser>
        <c:ser>
          <c:idx val="1"/>
          <c:order val="1"/>
          <c:tx>
            <c:strRef>
              <c:f>Charts!$G$132</c:f>
              <c:strCache>
                <c:ptCount val="1"/>
                <c:pt idx="0">
                  <c:v>Word-based Permutation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Charts!$E$133:$E$136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Charts!$G$133:$G$136</c:f>
              <c:numCache>
                <c:formatCode>0.00%</c:formatCode>
                <c:ptCount val="4"/>
                <c:pt idx="0">
                  <c:v>0.97303434352188733</c:v>
                </c:pt>
                <c:pt idx="1">
                  <c:v>0.97553807323724506</c:v>
                </c:pt>
                <c:pt idx="2">
                  <c:v>0.97324802903107765</c:v>
                </c:pt>
                <c:pt idx="3">
                  <c:v>0.97294021949009324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3-4DED-9CA2-664A5E844A29}"/>
            </c:ext>
          </c:extLst>
        </c:ser>
        <c:ser>
          <c:idx val="2"/>
          <c:order val="2"/>
          <c:tx>
            <c:strRef>
              <c:f>Charts!$H$132</c:f>
              <c:strCache>
                <c:ptCount val="1"/>
                <c:pt idx="0">
                  <c:v>Node-based Permutation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Charts!$E$133:$E$136</c:f>
              <c:strCache>
                <c:ptCount val="4"/>
                <c:pt idx="0">
                  <c:v> tpch5 </c:v>
                </c:pt>
                <c:pt idx="1">
                  <c:v> tpch10 </c:v>
                </c:pt>
                <c:pt idx="2">
                  <c:v> tpch50 </c:v>
                </c:pt>
                <c:pt idx="3">
                  <c:v> tpch100 </c:v>
                </c:pt>
              </c:strCache>
            </c:strRef>
          </c:cat>
          <c:val>
            <c:numRef>
              <c:f>Charts!$H$133:$H$136</c:f>
              <c:numCache>
                <c:formatCode>0.00%</c:formatCode>
                <c:ptCount val="4"/>
                <c:pt idx="0">
                  <c:v>0.97323315338498972</c:v>
                </c:pt>
                <c:pt idx="1">
                  <c:v>0.97126623372303167</c:v>
                </c:pt>
                <c:pt idx="2">
                  <c:v>0.97182351656970822</c:v>
                </c:pt>
                <c:pt idx="3">
                  <c:v>0.97079851323940547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3-4DED-9CA2-664A5E84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15016"/>
        <c:axId val="350459200"/>
      </c:barChart>
      <c:catAx>
        <c:axId val="2292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459200"/>
        <c:crosses val="autoZero"/>
        <c:auto val="1"/>
        <c:lblAlgn val="ctr"/>
        <c:lblOffset val="100"/>
        <c:noMultiLvlLbl val="0"/>
      </c:catAx>
      <c:valAx>
        <c:axId val="350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2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65</xdr:row>
      <xdr:rowOff>0</xdr:rowOff>
    </xdr:from>
    <xdr:to>
      <xdr:col>13</xdr:col>
      <xdr:colOff>590550</xdr:colOff>
      <xdr:row>71</xdr:row>
      <xdr:rowOff>6350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71</xdr:row>
      <xdr:rowOff>7620</xdr:rowOff>
    </xdr:from>
    <xdr:to>
      <xdr:col>13</xdr:col>
      <xdr:colOff>575310</xdr:colOff>
      <xdr:row>76</xdr:row>
      <xdr:rowOff>182880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0</xdr:row>
      <xdr:rowOff>7620</xdr:rowOff>
    </xdr:from>
    <xdr:to>
      <xdr:col>13</xdr:col>
      <xdr:colOff>594360</xdr:colOff>
      <xdr:row>6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598170</xdr:colOff>
      <xdr:row>12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14</xdr:row>
      <xdr:rowOff>97367</xdr:rowOff>
    </xdr:from>
    <xdr:to>
      <xdr:col>15</xdr:col>
      <xdr:colOff>304799</xdr:colOff>
      <xdr:row>27</xdr:row>
      <xdr:rowOff>198967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40</xdr:row>
      <xdr:rowOff>63500</xdr:rowOff>
    </xdr:from>
    <xdr:to>
      <xdr:col>15</xdr:col>
      <xdr:colOff>304800</xdr:colOff>
      <xdr:row>53</xdr:row>
      <xdr:rowOff>165100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25399</xdr:colOff>
      <xdr:row>82</xdr:row>
      <xdr:rowOff>46566</xdr:rowOff>
    </xdr:from>
    <xdr:to>
      <xdr:col>15</xdr:col>
      <xdr:colOff>330199</xdr:colOff>
      <xdr:row>95</xdr:row>
      <xdr:rowOff>148166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499533</xdr:colOff>
      <xdr:row>105</xdr:row>
      <xdr:rowOff>55034</xdr:rowOff>
    </xdr:from>
    <xdr:to>
      <xdr:col>15</xdr:col>
      <xdr:colOff>194733</xdr:colOff>
      <xdr:row>118</xdr:row>
      <xdr:rowOff>156634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423333</xdr:colOff>
      <xdr:row>130</xdr:row>
      <xdr:rowOff>182034</xdr:rowOff>
    </xdr:from>
    <xdr:to>
      <xdr:col>16</xdr:col>
      <xdr:colOff>118533</xdr:colOff>
      <xdr:row>144</xdr:row>
      <xdr:rowOff>80434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423333</xdr:colOff>
      <xdr:row>144</xdr:row>
      <xdr:rowOff>80433</xdr:rowOff>
    </xdr:from>
    <xdr:to>
      <xdr:col>16</xdr:col>
      <xdr:colOff>118533</xdr:colOff>
      <xdr:row>157</xdr:row>
      <xdr:rowOff>182033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423333</xdr:colOff>
      <xdr:row>157</xdr:row>
      <xdr:rowOff>182033</xdr:rowOff>
    </xdr:from>
    <xdr:to>
      <xdr:col>16</xdr:col>
      <xdr:colOff>118533</xdr:colOff>
      <xdr:row>171</xdr:row>
      <xdr:rowOff>80433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423333</xdr:colOff>
      <xdr:row>171</xdr:row>
      <xdr:rowOff>80433</xdr:rowOff>
    </xdr:from>
    <xdr:to>
      <xdr:col>16</xdr:col>
      <xdr:colOff>118533</xdr:colOff>
      <xdr:row>184</xdr:row>
      <xdr:rowOff>182033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524933</xdr:colOff>
      <xdr:row>196</xdr:row>
      <xdr:rowOff>4233</xdr:rowOff>
    </xdr:from>
    <xdr:to>
      <xdr:col>16</xdr:col>
      <xdr:colOff>220133</xdr:colOff>
      <xdr:row>209</xdr:row>
      <xdr:rowOff>105833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533400</xdr:colOff>
      <xdr:row>209</xdr:row>
      <xdr:rowOff>114301</xdr:rowOff>
    </xdr:from>
    <xdr:to>
      <xdr:col>16</xdr:col>
      <xdr:colOff>228600</xdr:colOff>
      <xdr:row>223</xdr:row>
      <xdr:rowOff>12701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524933</xdr:colOff>
      <xdr:row>223</xdr:row>
      <xdr:rowOff>71967</xdr:rowOff>
    </xdr:from>
    <xdr:to>
      <xdr:col>16</xdr:col>
      <xdr:colOff>220133</xdr:colOff>
      <xdr:row>236</xdr:row>
      <xdr:rowOff>173567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533400</xdr:colOff>
      <xdr:row>237</xdr:row>
      <xdr:rowOff>63500</xdr:rowOff>
    </xdr:from>
    <xdr:to>
      <xdr:col>16</xdr:col>
      <xdr:colOff>228600</xdr:colOff>
      <xdr:row>250</xdr:row>
      <xdr:rowOff>165100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508000</xdr:colOff>
      <xdr:row>261</xdr:row>
      <xdr:rowOff>4233</xdr:rowOff>
    </xdr:from>
    <xdr:to>
      <xdr:col>16</xdr:col>
      <xdr:colOff>203200</xdr:colOff>
      <xdr:row>274</xdr:row>
      <xdr:rowOff>105833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508000</xdr:colOff>
      <xdr:row>274</xdr:row>
      <xdr:rowOff>165100</xdr:rowOff>
    </xdr:from>
    <xdr:to>
      <xdr:col>16</xdr:col>
      <xdr:colOff>203200</xdr:colOff>
      <xdr:row>288</xdr:row>
      <xdr:rowOff>63500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508000</xdr:colOff>
      <xdr:row>289</xdr:row>
      <xdr:rowOff>80434</xdr:rowOff>
    </xdr:from>
    <xdr:to>
      <xdr:col>16</xdr:col>
      <xdr:colOff>203200</xdr:colOff>
      <xdr:row>302</xdr:row>
      <xdr:rowOff>182034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499533</xdr:colOff>
      <xdr:row>303</xdr:row>
      <xdr:rowOff>97367</xdr:rowOff>
    </xdr:from>
    <xdr:to>
      <xdr:col>16</xdr:col>
      <xdr:colOff>194733</xdr:colOff>
      <xdr:row>316</xdr:row>
      <xdr:rowOff>198967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381000</xdr:colOff>
      <xdr:row>325</xdr:row>
      <xdr:rowOff>173567</xdr:rowOff>
    </xdr:from>
    <xdr:to>
      <xdr:col>16</xdr:col>
      <xdr:colOff>76200</xdr:colOff>
      <xdr:row>339</xdr:row>
      <xdr:rowOff>71967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389466</xdr:colOff>
      <xdr:row>339</xdr:row>
      <xdr:rowOff>97367</xdr:rowOff>
    </xdr:from>
    <xdr:to>
      <xdr:col>16</xdr:col>
      <xdr:colOff>84666</xdr:colOff>
      <xdr:row>352</xdr:row>
      <xdr:rowOff>198967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389466</xdr:colOff>
      <xdr:row>353</xdr:row>
      <xdr:rowOff>105834</xdr:rowOff>
    </xdr:from>
    <xdr:to>
      <xdr:col>16</xdr:col>
      <xdr:colOff>84666</xdr:colOff>
      <xdr:row>367</xdr:row>
      <xdr:rowOff>4234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389466</xdr:colOff>
      <xdr:row>367</xdr:row>
      <xdr:rowOff>88900</xdr:rowOff>
    </xdr:from>
    <xdr:to>
      <xdr:col>16</xdr:col>
      <xdr:colOff>84666</xdr:colOff>
      <xdr:row>380</xdr:row>
      <xdr:rowOff>190500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371475</xdr:colOff>
      <xdr:row>390</xdr:row>
      <xdr:rowOff>95250</xdr:rowOff>
    </xdr:from>
    <xdr:to>
      <xdr:col>15</xdr:col>
      <xdr:colOff>66675</xdr:colOff>
      <xdr:row>403</xdr:row>
      <xdr:rowOff>114300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1371614B-D522-46B2-8E5D-AA62171A7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371475</xdr:colOff>
      <xdr:row>404</xdr:row>
      <xdr:rowOff>133350</xdr:rowOff>
    </xdr:from>
    <xdr:to>
      <xdr:col>15</xdr:col>
      <xdr:colOff>66675</xdr:colOff>
      <xdr:row>417</xdr:row>
      <xdr:rowOff>152400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C086345-D4B6-4F62-AB0F-867968489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390525</xdr:colOff>
      <xdr:row>419</xdr:row>
      <xdr:rowOff>0</xdr:rowOff>
    </xdr:from>
    <xdr:to>
      <xdr:col>15</xdr:col>
      <xdr:colOff>85725</xdr:colOff>
      <xdr:row>432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A75FFB30-012F-4257-93BD-9997D3FD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314325</xdr:colOff>
      <xdr:row>433</xdr:row>
      <xdr:rowOff>200025</xdr:rowOff>
    </xdr:from>
    <xdr:to>
      <xdr:col>15</xdr:col>
      <xdr:colOff>9525</xdr:colOff>
      <xdr:row>447</xdr:row>
      <xdr:rowOff>9525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5E0CFB3D-A97F-4DA9-8D83-1BB74FE65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361950</xdr:colOff>
      <xdr:row>455</xdr:row>
      <xdr:rowOff>171450</xdr:rowOff>
    </xdr:from>
    <xdr:to>
      <xdr:col>15</xdr:col>
      <xdr:colOff>57150</xdr:colOff>
      <xdr:row>468</xdr:row>
      <xdr:rowOff>190500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E7953413-45F6-4FFA-BB49-B889588C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314325</xdr:colOff>
      <xdr:row>469</xdr:row>
      <xdr:rowOff>114300</xdr:rowOff>
    </xdr:from>
    <xdr:to>
      <xdr:col>15</xdr:col>
      <xdr:colOff>9525</xdr:colOff>
      <xdr:row>482</xdr:row>
      <xdr:rowOff>133350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ED806E22-9F56-4C4D-871D-7E076840B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276225</xdr:colOff>
      <xdr:row>483</xdr:row>
      <xdr:rowOff>190500</xdr:rowOff>
    </xdr:from>
    <xdr:to>
      <xdr:col>14</xdr:col>
      <xdr:colOff>581025</xdr:colOff>
      <xdr:row>497</xdr:row>
      <xdr:rowOff>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260CFC1E-8AD5-4BF0-B53E-D5E20E0D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352425</xdr:colOff>
      <xdr:row>498</xdr:row>
      <xdr:rowOff>38100</xdr:rowOff>
    </xdr:from>
    <xdr:to>
      <xdr:col>15</xdr:col>
      <xdr:colOff>47625</xdr:colOff>
      <xdr:row>511</xdr:row>
      <xdr:rowOff>57150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1E572F52-1CE2-41D4-BAC2-C662290B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542925</xdr:colOff>
      <xdr:row>521</xdr:row>
      <xdr:rowOff>19050</xdr:rowOff>
    </xdr:from>
    <xdr:to>
      <xdr:col>15</xdr:col>
      <xdr:colOff>238125</xdr:colOff>
      <xdr:row>534</xdr:row>
      <xdr:rowOff>38100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EF1CDFF0-C571-4C4A-8362-2DCCD1375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533400</xdr:colOff>
      <xdr:row>535</xdr:row>
      <xdr:rowOff>47625</xdr:rowOff>
    </xdr:from>
    <xdr:to>
      <xdr:col>15</xdr:col>
      <xdr:colOff>228600</xdr:colOff>
      <xdr:row>548</xdr:row>
      <xdr:rowOff>66675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C238FE7D-47D1-462D-A91F-B25B9E49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533400</xdr:colOff>
      <xdr:row>549</xdr:row>
      <xdr:rowOff>123825</xdr:rowOff>
    </xdr:from>
    <xdr:to>
      <xdr:col>15</xdr:col>
      <xdr:colOff>228600</xdr:colOff>
      <xdr:row>562</xdr:row>
      <xdr:rowOff>142875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5D4701CF-4177-4F53-B575-D6582522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504825</xdr:colOff>
      <xdr:row>564</xdr:row>
      <xdr:rowOff>19050</xdr:rowOff>
    </xdr:from>
    <xdr:to>
      <xdr:col>15</xdr:col>
      <xdr:colOff>200025</xdr:colOff>
      <xdr:row>577</xdr:row>
      <xdr:rowOff>38100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2F1964F3-E21A-41E0-93CA-96BC2658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561975</xdr:colOff>
      <xdr:row>585</xdr:row>
      <xdr:rowOff>190500</xdr:rowOff>
    </xdr:from>
    <xdr:to>
      <xdr:col>15</xdr:col>
      <xdr:colOff>257175</xdr:colOff>
      <xdr:row>599</xdr:row>
      <xdr:rowOff>0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70178C2D-1331-4A95-96CF-D0E483145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581025</xdr:colOff>
      <xdr:row>599</xdr:row>
      <xdr:rowOff>190500</xdr:rowOff>
    </xdr:from>
    <xdr:to>
      <xdr:col>15</xdr:col>
      <xdr:colOff>276225</xdr:colOff>
      <xdr:row>613</xdr:row>
      <xdr:rowOff>0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50820D27-C08A-4AA3-A863-28FD6842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571500</xdr:colOff>
      <xdr:row>614</xdr:row>
      <xdr:rowOff>200025</xdr:rowOff>
    </xdr:from>
    <xdr:to>
      <xdr:col>15</xdr:col>
      <xdr:colOff>266700</xdr:colOff>
      <xdr:row>628</xdr:row>
      <xdr:rowOff>9525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C278093C-3176-4FD2-B92E-83AFA9AF9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590550</xdr:colOff>
      <xdr:row>630</xdr:row>
      <xdr:rowOff>19050</xdr:rowOff>
    </xdr:from>
    <xdr:to>
      <xdr:col>15</xdr:col>
      <xdr:colOff>285750</xdr:colOff>
      <xdr:row>643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DAFB3259-AA5E-43D4-BA29-4F776C0AC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3"/>
  <sheetViews>
    <sheetView tabSelected="1" topLeftCell="B1" workbookViewId="0">
      <selection activeCell="E5" sqref="E5"/>
    </sheetView>
  </sheetViews>
  <sheetFormatPr defaultColWidth="8.77734375" defaultRowHeight="16.2" x14ac:dyDescent="0.3"/>
  <cols>
    <col min="1" max="1" width="37.44140625" style="1" hidden="1" customWidth="1"/>
    <col min="2" max="2" width="15.6640625" style="1" bestFit="1" customWidth="1"/>
    <col min="3" max="3" width="10.6640625" style="1" bestFit="1" customWidth="1"/>
    <col min="4" max="4" width="12.109375" style="1" bestFit="1" customWidth="1"/>
    <col min="5" max="5" width="21.109375" style="1" bestFit="1" customWidth="1"/>
    <col min="6" max="7" width="18.88671875" style="1" bestFit="1" customWidth="1"/>
    <col min="8" max="8" width="22.77734375" style="1" bestFit="1" customWidth="1"/>
    <col min="9" max="9" width="18.6640625" style="1" bestFit="1" customWidth="1"/>
    <col min="10" max="10" width="36.6640625" style="1" bestFit="1" customWidth="1"/>
    <col min="11" max="11" width="35.5546875" style="1" bestFit="1" customWidth="1"/>
    <col min="12" max="12" width="34.44140625" style="1" bestFit="1" customWidth="1"/>
    <col min="13" max="13" width="32.77734375" style="1" bestFit="1" customWidth="1"/>
    <col min="14" max="14" width="36.6640625" style="1" bestFit="1" customWidth="1"/>
    <col min="15" max="15" width="21.109375" style="1" bestFit="1" customWidth="1"/>
    <col min="16" max="17" width="18.88671875" style="1" bestFit="1" customWidth="1"/>
    <col min="18" max="18" width="17.21875" style="1" bestFit="1" customWidth="1"/>
    <col min="19" max="19" width="21.109375" style="1" bestFit="1" customWidth="1"/>
    <col min="20" max="16384" width="8.77734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718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708</v>
      </c>
      <c r="K1" s="1" t="s">
        <v>709</v>
      </c>
      <c r="L1" s="1" t="s">
        <v>710</v>
      </c>
      <c r="M1" s="1" t="s">
        <v>712</v>
      </c>
      <c r="N1" s="1" t="s">
        <v>711</v>
      </c>
      <c r="O1" s="1" t="s">
        <v>714</v>
      </c>
      <c r="P1" s="1" t="s">
        <v>715</v>
      </c>
      <c r="Q1" s="1" t="s">
        <v>716</v>
      </c>
      <c r="R1" s="1" t="s">
        <v>717</v>
      </c>
      <c r="S1" s="1" t="s">
        <v>713</v>
      </c>
    </row>
    <row r="2" spans="1:19" x14ac:dyDescent="0.3">
      <c r="A2" s="1" t="s">
        <v>8</v>
      </c>
      <c r="B2" s="1" t="s">
        <v>13</v>
      </c>
      <c r="C2" s="1">
        <v>1</v>
      </c>
      <c r="D2" s="1">
        <v>5</v>
      </c>
      <c r="E2" s="1">
        <v>313798360704</v>
      </c>
      <c r="F2" s="1">
        <v>422913455</v>
      </c>
      <c r="G2" s="1">
        <v>590849792</v>
      </c>
      <c r="H2" s="1">
        <v>155992102720</v>
      </c>
      <c r="I2" s="1">
        <v>0</v>
      </c>
      <c r="J2" s="1">
        <f t="shared" ref="J2:J65" si="0">($E2 * 6 * 10 ^ 11 * 0.88)</f>
        <v>1.6568553445171202E+23</v>
      </c>
      <c r="K2" s="1">
        <f t="shared" ref="K2:K65" si="1">($F2 * 1.1 * 10 ^ 13 * 0.19)</f>
        <v>8.8388912095000016E+20</v>
      </c>
      <c r="L2" s="1">
        <f t="shared" ref="L2:L65" si="2" xml:space="preserve"> ($G2 * 2 * 10 ^ 12 * 0.15)</f>
        <v>1.772549376E+20</v>
      </c>
      <c r="M2" s="1">
        <f t="shared" ref="M2:M65" si="3">($I2 * 6 * 10 ^ 11 * 0.88)</f>
        <v>0</v>
      </c>
      <c r="N2" s="1">
        <f t="shared" ref="N2:N65" si="4" xml:space="preserve"> $J2 + $K2 + $L2 +$M2</f>
        <v>1.6674667851026203E+23</v>
      </c>
      <c r="O2" s="1">
        <f t="shared" ref="O2:O65" si="5" xml:space="preserve"> ($E2 * 0.88)</f>
        <v>276142557419.52002</v>
      </c>
      <c r="P2" s="1">
        <f t="shared" ref="P2:P65" si="6">($F2 * 0.19)</f>
        <v>80353556.450000003</v>
      </c>
      <c r="Q2" s="1">
        <f t="shared" ref="Q2:Q65" si="7">($G2 * 0.15)</f>
        <v>88627468.799999997</v>
      </c>
      <c r="R2" s="1">
        <f t="shared" ref="R2:R65" si="8">($I2 * 0.88)</f>
        <v>0</v>
      </c>
      <c r="S2" s="1">
        <f t="shared" ref="S2:S65" si="9" xml:space="preserve"> $O2 + $P2 + $Q2 + $R2</f>
        <v>276311538444.77002</v>
      </c>
    </row>
    <row r="3" spans="1:19" x14ac:dyDescent="0.3">
      <c r="A3" s="1" t="s">
        <v>10</v>
      </c>
      <c r="B3" s="1" t="s">
        <v>21</v>
      </c>
      <c r="C3" s="1">
        <v>1</v>
      </c>
      <c r="D3" s="1">
        <v>5</v>
      </c>
      <c r="E3" s="1">
        <v>316544422528</v>
      </c>
      <c r="F3" s="1">
        <v>423068169</v>
      </c>
      <c r="G3" s="1">
        <v>590951680</v>
      </c>
      <c r="H3" s="1">
        <v>157364942016</v>
      </c>
      <c r="I3" s="1">
        <v>0</v>
      </c>
      <c r="J3" s="1">
        <f t="shared" si="0"/>
        <v>1.6713545509478401E+23</v>
      </c>
      <c r="K3" s="1">
        <f t="shared" si="1"/>
        <v>8.8421247320999998E+20</v>
      </c>
      <c r="L3" s="1">
        <f t="shared" si="2"/>
        <v>1.77285504E+20</v>
      </c>
      <c r="M3" s="1">
        <f t="shared" si="3"/>
        <v>0</v>
      </c>
      <c r="N3" s="1">
        <f t="shared" si="4"/>
        <v>1.6819695307199401E+23</v>
      </c>
      <c r="O3" s="1">
        <f t="shared" si="5"/>
        <v>278559091824.64001</v>
      </c>
      <c r="P3" s="1">
        <f t="shared" si="6"/>
        <v>80382952.109999999</v>
      </c>
      <c r="Q3" s="1">
        <f t="shared" si="7"/>
        <v>88642752</v>
      </c>
      <c r="R3" s="1">
        <f t="shared" si="8"/>
        <v>0</v>
      </c>
      <c r="S3" s="1">
        <f t="shared" si="9"/>
        <v>278728117528.75</v>
      </c>
    </row>
    <row r="4" spans="1:19" x14ac:dyDescent="0.3">
      <c r="A4" s="1" t="s">
        <v>12</v>
      </c>
      <c r="B4" s="1" t="s">
        <v>29</v>
      </c>
      <c r="C4" s="1">
        <v>1</v>
      </c>
      <c r="D4" s="1">
        <v>5</v>
      </c>
      <c r="E4" s="1">
        <v>316477517440</v>
      </c>
      <c r="F4" s="1">
        <v>423480368</v>
      </c>
      <c r="G4" s="1">
        <v>590949248</v>
      </c>
      <c r="H4" s="1">
        <v>157331547904</v>
      </c>
      <c r="I4" s="1">
        <v>0</v>
      </c>
      <c r="J4" s="1">
        <f t="shared" si="0"/>
        <v>1.6710012920831998E+23</v>
      </c>
      <c r="K4" s="1">
        <f t="shared" si="1"/>
        <v>8.8507396911999995E+20</v>
      </c>
      <c r="L4" s="1">
        <f t="shared" si="2"/>
        <v>1.772847744E+20</v>
      </c>
      <c r="M4" s="1">
        <f t="shared" si="3"/>
        <v>0</v>
      </c>
      <c r="N4" s="1">
        <f t="shared" si="4"/>
        <v>1.6816248795183998E+23</v>
      </c>
      <c r="O4" s="1">
        <f t="shared" si="5"/>
        <v>278500215347.20001</v>
      </c>
      <c r="P4" s="1">
        <f t="shared" si="6"/>
        <v>80461269.920000002</v>
      </c>
      <c r="Q4" s="1">
        <f t="shared" si="7"/>
        <v>88642387.200000003</v>
      </c>
      <c r="R4" s="1">
        <f t="shared" si="8"/>
        <v>0</v>
      </c>
      <c r="S4" s="1">
        <f t="shared" si="9"/>
        <v>278669319004.32001</v>
      </c>
    </row>
    <row r="5" spans="1:19" x14ac:dyDescent="0.3">
      <c r="A5" s="1" t="s">
        <v>14</v>
      </c>
      <c r="B5" s="1" t="s">
        <v>37</v>
      </c>
      <c r="C5" s="1">
        <v>1</v>
      </c>
      <c r="D5" s="1">
        <v>5</v>
      </c>
      <c r="E5" s="1">
        <v>315565409024</v>
      </c>
      <c r="F5" s="1">
        <v>422564332</v>
      </c>
      <c r="G5" s="1">
        <v>590569728</v>
      </c>
      <c r="H5" s="1">
        <v>156875990272</v>
      </c>
      <c r="I5" s="1">
        <v>0</v>
      </c>
      <c r="J5" s="1">
        <f t="shared" si="0"/>
        <v>1.66618535964672E+23</v>
      </c>
      <c r="K5" s="1">
        <f t="shared" si="1"/>
        <v>8.8315945388000018E+20</v>
      </c>
      <c r="L5" s="1">
        <f t="shared" si="2"/>
        <v>1.771709184E+20</v>
      </c>
      <c r="M5" s="1">
        <f t="shared" si="3"/>
        <v>0</v>
      </c>
      <c r="N5" s="1">
        <f t="shared" si="4"/>
        <v>1.6767886633695202E+23</v>
      </c>
      <c r="O5" s="1">
        <f t="shared" si="5"/>
        <v>277697559941.12</v>
      </c>
      <c r="P5" s="1">
        <f t="shared" si="6"/>
        <v>80287223.079999998</v>
      </c>
      <c r="Q5" s="1">
        <f t="shared" si="7"/>
        <v>88585459.200000003</v>
      </c>
      <c r="R5" s="1">
        <f t="shared" si="8"/>
        <v>0</v>
      </c>
      <c r="S5" s="1">
        <f t="shared" si="9"/>
        <v>277866432623.40002</v>
      </c>
    </row>
    <row r="6" spans="1:19" x14ac:dyDescent="0.3">
      <c r="A6" s="1" t="s">
        <v>16</v>
      </c>
      <c r="B6" s="1" t="s">
        <v>45</v>
      </c>
      <c r="C6" s="1">
        <v>1</v>
      </c>
      <c r="D6" s="1">
        <v>5</v>
      </c>
      <c r="E6" s="1">
        <v>18240259456</v>
      </c>
      <c r="F6" s="1">
        <v>179996100</v>
      </c>
      <c r="G6" s="1">
        <v>455319552</v>
      </c>
      <c r="H6" s="1">
        <v>8420698112</v>
      </c>
      <c r="I6" s="1">
        <v>0</v>
      </c>
      <c r="J6" s="1">
        <f t="shared" si="0"/>
        <v>9.630856992767999E+21</v>
      </c>
      <c r="K6" s="1">
        <f t="shared" si="1"/>
        <v>3.7619184900000009E+20</v>
      </c>
      <c r="L6" s="1">
        <f t="shared" si="2"/>
        <v>1.365958656E+20</v>
      </c>
      <c r="M6" s="1">
        <f t="shared" si="3"/>
        <v>0</v>
      </c>
      <c r="N6" s="1">
        <f t="shared" si="4"/>
        <v>1.0143644707367999E+22</v>
      </c>
      <c r="O6" s="1">
        <f t="shared" si="5"/>
        <v>16051428321.280001</v>
      </c>
      <c r="P6" s="1">
        <f t="shared" si="6"/>
        <v>34199259</v>
      </c>
      <c r="Q6" s="1">
        <f t="shared" si="7"/>
        <v>68297932.799999997</v>
      </c>
      <c r="R6" s="1">
        <f t="shared" si="8"/>
        <v>0</v>
      </c>
      <c r="S6" s="1">
        <f t="shared" si="9"/>
        <v>16153925513.08</v>
      </c>
    </row>
    <row r="7" spans="1:19" x14ac:dyDescent="0.3">
      <c r="A7" s="1" t="s">
        <v>18</v>
      </c>
      <c r="B7" s="1" t="s">
        <v>53</v>
      </c>
      <c r="C7" s="1">
        <v>1</v>
      </c>
      <c r="D7" s="1">
        <v>5</v>
      </c>
      <c r="E7" s="1">
        <v>316530803200</v>
      </c>
      <c r="F7" s="1">
        <v>422784889</v>
      </c>
      <c r="G7" s="1">
        <v>590587392</v>
      </c>
      <c r="H7" s="1">
        <v>157358643968</v>
      </c>
      <c r="I7" s="1">
        <v>0</v>
      </c>
      <c r="J7" s="1">
        <f t="shared" si="0"/>
        <v>1.6712826408959998E+23</v>
      </c>
      <c r="K7" s="1">
        <f t="shared" si="1"/>
        <v>8.8362041801000013E+20</v>
      </c>
      <c r="L7" s="1">
        <f t="shared" si="2"/>
        <v>1.771762176E+20</v>
      </c>
      <c r="M7" s="1">
        <f t="shared" si="3"/>
        <v>0</v>
      </c>
      <c r="N7" s="1">
        <f t="shared" si="4"/>
        <v>1.6818906072520999E+23</v>
      </c>
      <c r="O7" s="1">
        <f t="shared" si="5"/>
        <v>278547106816</v>
      </c>
      <c r="P7" s="1">
        <f t="shared" si="6"/>
        <v>80329128.909999996</v>
      </c>
      <c r="Q7" s="1">
        <f t="shared" si="7"/>
        <v>88588108.799999997</v>
      </c>
      <c r="R7" s="1">
        <f t="shared" si="8"/>
        <v>0</v>
      </c>
      <c r="S7" s="1">
        <f t="shared" si="9"/>
        <v>278716024053.70996</v>
      </c>
    </row>
    <row r="8" spans="1:19" x14ac:dyDescent="0.3">
      <c r="A8" s="1" t="s">
        <v>20</v>
      </c>
      <c r="B8" s="1" t="s">
        <v>61</v>
      </c>
      <c r="C8" s="1">
        <v>1</v>
      </c>
      <c r="D8" s="1">
        <v>5</v>
      </c>
      <c r="E8" s="1">
        <v>312106055552</v>
      </c>
      <c r="F8" s="1">
        <v>422777073</v>
      </c>
      <c r="G8" s="1">
        <v>590421632</v>
      </c>
      <c r="H8" s="1">
        <v>155146578496</v>
      </c>
      <c r="I8" s="1">
        <v>0</v>
      </c>
      <c r="J8" s="1">
        <f t="shared" si="0"/>
        <v>1.6479199733145599E+23</v>
      </c>
      <c r="K8" s="1">
        <f t="shared" si="1"/>
        <v>8.8360408257000007E+20</v>
      </c>
      <c r="L8" s="1">
        <f t="shared" si="2"/>
        <v>1.771264896E+20</v>
      </c>
      <c r="M8" s="1">
        <f t="shared" si="3"/>
        <v>0</v>
      </c>
      <c r="N8" s="1">
        <f t="shared" si="4"/>
        <v>1.6585272790362599E+23</v>
      </c>
      <c r="O8" s="1">
        <f t="shared" si="5"/>
        <v>274653328885.76001</v>
      </c>
      <c r="P8" s="1">
        <f t="shared" si="6"/>
        <v>80327643.870000005</v>
      </c>
      <c r="Q8" s="1">
        <f t="shared" si="7"/>
        <v>88563244.799999997</v>
      </c>
      <c r="R8" s="1">
        <f t="shared" si="8"/>
        <v>0</v>
      </c>
      <c r="S8" s="1">
        <f t="shared" si="9"/>
        <v>274822219774.42999</v>
      </c>
    </row>
    <row r="9" spans="1:19" x14ac:dyDescent="0.3">
      <c r="A9" s="1" t="s">
        <v>22</v>
      </c>
      <c r="B9" s="1" t="s">
        <v>9</v>
      </c>
      <c r="C9" s="1">
        <v>1</v>
      </c>
      <c r="D9" s="1">
        <v>10</v>
      </c>
      <c r="E9" s="1">
        <v>339425351936</v>
      </c>
      <c r="F9" s="1">
        <v>813677529</v>
      </c>
      <c r="G9" s="1">
        <v>1123670656</v>
      </c>
      <c r="H9" s="1">
        <v>167986966656</v>
      </c>
      <c r="I9" s="1">
        <v>0</v>
      </c>
      <c r="J9" s="1">
        <f t="shared" si="0"/>
        <v>1.7921658582220801E+23</v>
      </c>
      <c r="K9" s="1">
        <f t="shared" si="1"/>
        <v>1.7005860356100003E+21</v>
      </c>
      <c r="L9" s="1">
        <f t="shared" si="2"/>
        <v>3.371011968E+20</v>
      </c>
      <c r="M9" s="1">
        <f t="shared" si="3"/>
        <v>0</v>
      </c>
      <c r="N9" s="1">
        <f t="shared" si="4"/>
        <v>1.8125427305461802E+23</v>
      </c>
      <c r="O9" s="1">
        <f t="shared" si="5"/>
        <v>298694309703.67999</v>
      </c>
      <c r="P9" s="1">
        <f t="shared" si="6"/>
        <v>154598730.50999999</v>
      </c>
      <c r="Q9" s="1">
        <f t="shared" si="7"/>
        <v>168550598.40000001</v>
      </c>
      <c r="R9" s="1">
        <f t="shared" si="8"/>
        <v>0</v>
      </c>
      <c r="S9" s="1">
        <f t="shared" si="9"/>
        <v>299017459032.59003</v>
      </c>
    </row>
    <row r="10" spans="1:19" x14ac:dyDescent="0.3">
      <c r="A10" s="1" t="s">
        <v>24</v>
      </c>
      <c r="B10" s="1" t="s">
        <v>17</v>
      </c>
      <c r="C10" s="1">
        <v>1</v>
      </c>
      <c r="D10" s="1">
        <v>10</v>
      </c>
      <c r="E10" s="1">
        <v>338492888576</v>
      </c>
      <c r="F10" s="1">
        <v>813015709</v>
      </c>
      <c r="G10" s="1">
        <v>1123532416</v>
      </c>
      <c r="H10" s="1">
        <v>167520844672</v>
      </c>
      <c r="I10" s="1">
        <v>0</v>
      </c>
      <c r="J10" s="1">
        <f t="shared" si="0"/>
        <v>1.78724245168128E+23</v>
      </c>
      <c r="K10" s="1">
        <f t="shared" si="1"/>
        <v>1.6992028318100001E+21</v>
      </c>
      <c r="L10" s="1">
        <f t="shared" si="2"/>
        <v>3.370597248E+20</v>
      </c>
      <c r="M10" s="1">
        <f t="shared" si="3"/>
        <v>0</v>
      </c>
      <c r="N10" s="1">
        <f t="shared" si="4"/>
        <v>1.8076050772473797E+23</v>
      </c>
      <c r="O10" s="1">
        <f t="shared" si="5"/>
        <v>297873741946.88</v>
      </c>
      <c r="P10" s="1">
        <f t="shared" si="6"/>
        <v>154472984.71000001</v>
      </c>
      <c r="Q10" s="1">
        <f t="shared" si="7"/>
        <v>168529862.40000001</v>
      </c>
      <c r="R10" s="1">
        <f t="shared" si="8"/>
        <v>0</v>
      </c>
      <c r="S10" s="1">
        <f t="shared" si="9"/>
        <v>298196744793.99005</v>
      </c>
    </row>
    <row r="11" spans="1:19" x14ac:dyDescent="0.3">
      <c r="A11" s="1" t="s">
        <v>26</v>
      </c>
      <c r="B11" s="1" t="s">
        <v>25</v>
      </c>
      <c r="C11" s="1">
        <v>1</v>
      </c>
      <c r="D11" s="1">
        <v>10</v>
      </c>
      <c r="E11" s="1">
        <v>340484539136</v>
      </c>
      <c r="F11" s="1">
        <v>813948228</v>
      </c>
      <c r="G11" s="1">
        <v>1124035328</v>
      </c>
      <c r="H11" s="1">
        <v>168516085824</v>
      </c>
      <c r="I11" s="1">
        <v>0</v>
      </c>
      <c r="J11" s="1">
        <f t="shared" si="0"/>
        <v>1.79775836663808E+23</v>
      </c>
      <c r="K11" s="1">
        <f t="shared" si="1"/>
        <v>1.7011517965200002E+21</v>
      </c>
      <c r="L11" s="1">
        <f t="shared" si="2"/>
        <v>3.372105984E+20</v>
      </c>
      <c r="M11" s="1">
        <f t="shared" si="3"/>
        <v>0</v>
      </c>
      <c r="N11" s="1">
        <f t="shared" si="4"/>
        <v>1.8181419905872798E+23</v>
      </c>
      <c r="O11" s="1">
        <f t="shared" si="5"/>
        <v>299626394439.67999</v>
      </c>
      <c r="P11" s="1">
        <f t="shared" si="6"/>
        <v>154650163.31999999</v>
      </c>
      <c r="Q11" s="1">
        <f t="shared" si="7"/>
        <v>168605299.19999999</v>
      </c>
      <c r="R11" s="1">
        <f t="shared" si="8"/>
        <v>0</v>
      </c>
      <c r="S11" s="1">
        <f t="shared" si="9"/>
        <v>299949649902.20001</v>
      </c>
    </row>
    <row r="12" spans="1:19" x14ac:dyDescent="0.3">
      <c r="A12" s="1" t="s">
        <v>28</v>
      </c>
      <c r="B12" s="1" t="s">
        <v>33</v>
      </c>
      <c r="C12" s="1">
        <v>1</v>
      </c>
      <c r="D12" s="1">
        <v>10</v>
      </c>
      <c r="E12" s="1">
        <v>340665305856</v>
      </c>
      <c r="F12" s="1">
        <v>814591595</v>
      </c>
      <c r="G12" s="1">
        <v>1124684672</v>
      </c>
      <c r="H12" s="1">
        <v>168605426944</v>
      </c>
      <c r="I12" s="1">
        <v>0</v>
      </c>
      <c r="J12" s="1">
        <f t="shared" si="0"/>
        <v>1.7987128149196802E+23</v>
      </c>
      <c r="K12" s="1">
        <f t="shared" si="1"/>
        <v>1.7024964335500004E+21</v>
      </c>
      <c r="L12" s="1">
        <f t="shared" si="2"/>
        <v>3.374054016E+20</v>
      </c>
      <c r="M12" s="1">
        <f t="shared" si="3"/>
        <v>0</v>
      </c>
      <c r="N12" s="1">
        <f t="shared" si="4"/>
        <v>1.8191118332711803E+23</v>
      </c>
      <c r="O12" s="1">
        <f t="shared" si="5"/>
        <v>299785469153.28003</v>
      </c>
      <c r="P12" s="1">
        <f t="shared" si="6"/>
        <v>154772403.05000001</v>
      </c>
      <c r="Q12" s="1">
        <f t="shared" si="7"/>
        <v>168702700.79999998</v>
      </c>
      <c r="R12" s="1">
        <f t="shared" si="8"/>
        <v>0</v>
      </c>
      <c r="S12" s="1">
        <f t="shared" si="9"/>
        <v>300108944257.13</v>
      </c>
    </row>
    <row r="13" spans="1:19" x14ac:dyDescent="0.3">
      <c r="A13" s="1" t="s">
        <v>30</v>
      </c>
      <c r="B13" s="1" t="s">
        <v>41</v>
      </c>
      <c r="C13" s="1">
        <v>1</v>
      </c>
      <c r="D13" s="1">
        <v>10</v>
      </c>
      <c r="E13" s="1">
        <v>37729442176</v>
      </c>
      <c r="F13" s="1">
        <v>289338819</v>
      </c>
      <c r="G13" s="1">
        <v>723957504</v>
      </c>
      <c r="H13" s="1">
        <v>17752880256</v>
      </c>
      <c r="I13" s="1">
        <v>0</v>
      </c>
      <c r="J13" s="1">
        <f t="shared" si="0"/>
        <v>1.9921145468928001E+22</v>
      </c>
      <c r="K13" s="1">
        <f t="shared" si="1"/>
        <v>6.047181317100001E+20</v>
      </c>
      <c r="L13" s="1">
        <f t="shared" si="2"/>
        <v>2.171872512E+20</v>
      </c>
      <c r="M13" s="1">
        <f t="shared" si="3"/>
        <v>0</v>
      </c>
      <c r="N13" s="1">
        <f t="shared" si="4"/>
        <v>2.0743050851838002E+22</v>
      </c>
      <c r="O13" s="1">
        <f t="shared" si="5"/>
        <v>33201909114.880001</v>
      </c>
      <c r="P13" s="1">
        <f t="shared" si="6"/>
        <v>54974375.609999999</v>
      </c>
      <c r="Q13" s="1">
        <f t="shared" si="7"/>
        <v>108593625.59999999</v>
      </c>
      <c r="R13" s="1">
        <f t="shared" si="8"/>
        <v>0</v>
      </c>
      <c r="S13" s="1">
        <f t="shared" si="9"/>
        <v>33365477116.09</v>
      </c>
    </row>
    <row r="14" spans="1:19" x14ac:dyDescent="0.3">
      <c r="A14" s="1" t="s">
        <v>32</v>
      </c>
      <c r="B14" s="1" t="s">
        <v>49</v>
      </c>
      <c r="C14" s="1">
        <v>1</v>
      </c>
      <c r="D14" s="1">
        <v>10</v>
      </c>
      <c r="E14" s="1">
        <v>340807554304</v>
      </c>
      <c r="F14" s="1">
        <v>813939912</v>
      </c>
      <c r="G14" s="1">
        <v>1124265472</v>
      </c>
      <c r="H14" s="1">
        <v>168677177088</v>
      </c>
      <c r="I14" s="1">
        <v>0</v>
      </c>
      <c r="J14" s="1">
        <f t="shared" si="0"/>
        <v>1.7994638867251201E+23</v>
      </c>
      <c r="K14" s="1">
        <f t="shared" si="1"/>
        <v>1.7011344160800003E+21</v>
      </c>
      <c r="L14" s="1">
        <f t="shared" si="2"/>
        <v>3.372796416E+20</v>
      </c>
      <c r="M14" s="1">
        <f t="shared" si="3"/>
        <v>0</v>
      </c>
      <c r="N14" s="1">
        <f t="shared" si="4"/>
        <v>1.8198480273019203E+23</v>
      </c>
      <c r="O14" s="1">
        <f t="shared" si="5"/>
        <v>299910647787.52002</v>
      </c>
      <c r="P14" s="1">
        <f t="shared" si="6"/>
        <v>154648583.28</v>
      </c>
      <c r="Q14" s="1">
        <f t="shared" si="7"/>
        <v>168639820.79999998</v>
      </c>
      <c r="R14" s="1">
        <f t="shared" si="8"/>
        <v>0</v>
      </c>
      <c r="S14" s="1">
        <f t="shared" si="9"/>
        <v>300233936191.60004</v>
      </c>
    </row>
    <row r="15" spans="1:19" x14ac:dyDescent="0.3">
      <c r="A15" s="1" t="s">
        <v>34</v>
      </c>
      <c r="B15" s="1" t="s">
        <v>57</v>
      </c>
      <c r="C15" s="1">
        <v>1</v>
      </c>
      <c r="D15" s="1">
        <v>10</v>
      </c>
      <c r="E15" s="1">
        <v>339065534336</v>
      </c>
      <c r="F15" s="1">
        <v>813528320</v>
      </c>
      <c r="G15" s="1">
        <v>1123158912</v>
      </c>
      <c r="H15" s="1">
        <v>167807403264</v>
      </c>
      <c r="I15" s="1">
        <v>0</v>
      </c>
      <c r="J15" s="1">
        <f t="shared" si="0"/>
        <v>1.7902660212940799E+23</v>
      </c>
      <c r="K15" s="1">
        <f t="shared" si="1"/>
        <v>1.7002741888000003E+21</v>
      </c>
      <c r="L15" s="1">
        <f t="shared" si="2"/>
        <v>3.369476736E+20</v>
      </c>
      <c r="M15" s="1">
        <f t="shared" si="3"/>
        <v>0</v>
      </c>
      <c r="N15" s="1">
        <f t="shared" si="4"/>
        <v>1.8106382399180799E+23</v>
      </c>
      <c r="O15" s="1">
        <f t="shared" si="5"/>
        <v>298377670215.67999</v>
      </c>
      <c r="P15" s="1">
        <f t="shared" si="6"/>
        <v>154570380.80000001</v>
      </c>
      <c r="Q15" s="1">
        <f t="shared" si="7"/>
        <v>168473836.79999998</v>
      </c>
      <c r="R15" s="1">
        <f t="shared" si="8"/>
        <v>0</v>
      </c>
      <c r="S15" s="1">
        <f t="shared" si="9"/>
        <v>298700714433.27997</v>
      </c>
    </row>
    <row r="16" spans="1:19" x14ac:dyDescent="0.3">
      <c r="A16" s="1" t="s">
        <v>36</v>
      </c>
      <c r="B16" s="1" t="s">
        <v>15</v>
      </c>
      <c r="C16" s="1">
        <v>1</v>
      </c>
      <c r="D16" s="1">
        <v>50</v>
      </c>
      <c r="E16" s="1">
        <v>377341179136</v>
      </c>
      <c r="F16" s="1">
        <v>3012651559</v>
      </c>
      <c r="G16" s="1">
        <v>4085743744</v>
      </c>
      <c r="H16" s="1">
        <v>182406339392</v>
      </c>
      <c r="I16" s="1">
        <v>0</v>
      </c>
      <c r="J16" s="1">
        <f t="shared" si="0"/>
        <v>1.9923614258380801E+23</v>
      </c>
      <c r="K16" s="1">
        <f t="shared" si="1"/>
        <v>6.29644175831E+21</v>
      </c>
      <c r="L16" s="1">
        <f t="shared" si="2"/>
        <v>1.2257231232E+21</v>
      </c>
      <c r="M16" s="1">
        <f t="shared" si="3"/>
        <v>0</v>
      </c>
      <c r="N16" s="1">
        <f t="shared" si="4"/>
        <v>2.0675830746531802E+23</v>
      </c>
      <c r="O16" s="1">
        <f t="shared" si="5"/>
        <v>332060237639.67999</v>
      </c>
      <c r="P16" s="1">
        <f t="shared" si="6"/>
        <v>572403796.21000004</v>
      </c>
      <c r="Q16" s="1">
        <f t="shared" si="7"/>
        <v>612861561.60000002</v>
      </c>
      <c r="R16" s="1">
        <f t="shared" si="8"/>
        <v>0</v>
      </c>
      <c r="S16" s="1">
        <f t="shared" si="9"/>
        <v>333245502997.48999</v>
      </c>
    </row>
    <row r="17" spans="1:19" x14ac:dyDescent="0.3">
      <c r="A17" s="1" t="s">
        <v>38</v>
      </c>
      <c r="B17" s="1" t="s">
        <v>23</v>
      </c>
      <c r="C17" s="1">
        <v>1</v>
      </c>
      <c r="D17" s="1">
        <v>50</v>
      </c>
      <c r="E17" s="1">
        <v>377744603520</v>
      </c>
      <c r="F17" s="1">
        <v>3011723585</v>
      </c>
      <c r="G17" s="1">
        <v>4086159360</v>
      </c>
      <c r="H17" s="1">
        <v>182607440896</v>
      </c>
      <c r="I17" s="1">
        <v>0</v>
      </c>
      <c r="J17" s="1">
        <f t="shared" si="0"/>
        <v>1.9944915065856E+23</v>
      </c>
      <c r="K17" s="1">
        <f t="shared" si="1"/>
        <v>6.2945022926500009E+21</v>
      </c>
      <c r="L17" s="1">
        <f t="shared" si="2"/>
        <v>1.225847808E+21</v>
      </c>
      <c r="M17" s="1">
        <f t="shared" si="3"/>
        <v>0</v>
      </c>
      <c r="N17" s="1">
        <f t="shared" si="4"/>
        <v>2.0696950075921003E+23</v>
      </c>
      <c r="O17" s="1">
        <f t="shared" si="5"/>
        <v>332415251097.59998</v>
      </c>
      <c r="P17" s="1">
        <f t="shared" si="6"/>
        <v>572227481.14999998</v>
      </c>
      <c r="Q17" s="1">
        <f t="shared" si="7"/>
        <v>612923904</v>
      </c>
      <c r="R17" s="1">
        <f t="shared" si="8"/>
        <v>0</v>
      </c>
      <c r="S17" s="1">
        <f t="shared" si="9"/>
        <v>333600402482.75</v>
      </c>
    </row>
    <row r="18" spans="1:19" x14ac:dyDescent="0.3">
      <c r="A18" s="1" t="s">
        <v>40</v>
      </c>
      <c r="B18" s="1" t="s">
        <v>31</v>
      </c>
      <c r="C18" s="1">
        <v>1</v>
      </c>
      <c r="D18" s="1">
        <v>50</v>
      </c>
      <c r="E18" s="1">
        <v>378723575424</v>
      </c>
      <c r="F18" s="1">
        <v>3012159662</v>
      </c>
      <c r="G18" s="1">
        <v>4085269376</v>
      </c>
      <c r="H18" s="1">
        <v>183098221376</v>
      </c>
      <c r="I18" s="1">
        <v>0</v>
      </c>
      <c r="J18" s="1">
        <f t="shared" si="0"/>
        <v>1.99966047823872E+23</v>
      </c>
      <c r="K18" s="1">
        <f t="shared" si="1"/>
        <v>6.2954136935800001E+21</v>
      </c>
      <c r="L18" s="1">
        <f t="shared" si="2"/>
        <v>1.2255808128E+21</v>
      </c>
      <c r="M18" s="1">
        <f t="shared" si="3"/>
        <v>0</v>
      </c>
      <c r="N18" s="1">
        <f t="shared" si="4"/>
        <v>2.0748704233025199E+23</v>
      </c>
      <c r="O18" s="1">
        <f t="shared" si="5"/>
        <v>333276746373.12</v>
      </c>
      <c r="P18" s="1">
        <f t="shared" si="6"/>
        <v>572310335.77999997</v>
      </c>
      <c r="Q18" s="1">
        <f t="shared" si="7"/>
        <v>612790406.39999998</v>
      </c>
      <c r="R18" s="1">
        <f t="shared" si="8"/>
        <v>0</v>
      </c>
      <c r="S18" s="1">
        <f t="shared" si="9"/>
        <v>334461847115.30005</v>
      </c>
    </row>
    <row r="19" spans="1:19" x14ac:dyDescent="0.3">
      <c r="A19" s="1" t="s">
        <v>42</v>
      </c>
      <c r="B19" s="1" t="s">
        <v>39</v>
      </c>
      <c r="C19" s="1">
        <v>1</v>
      </c>
      <c r="D19" s="1">
        <v>50</v>
      </c>
      <c r="E19" s="1">
        <v>378135281152</v>
      </c>
      <c r="F19" s="1">
        <v>3011664349</v>
      </c>
      <c r="G19" s="1">
        <v>4085326848</v>
      </c>
      <c r="H19" s="1">
        <v>182803956928</v>
      </c>
      <c r="I19" s="1">
        <v>0</v>
      </c>
      <c r="J19" s="1">
        <f t="shared" si="0"/>
        <v>1.9965542844825602E+23</v>
      </c>
      <c r="K19" s="1">
        <f t="shared" si="1"/>
        <v>6.2943784894100008E+21</v>
      </c>
      <c r="L19" s="1">
        <f t="shared" si="2"/>
        <v>1.2255980544E+21</v>
      </c>
      <c r="M19" s="1">
        <f t="shared" si="3"/>
        <v>0</v>
      </c>
      <c r="N19" s="1">
        <f t="shared" si="4"/>
        <v>2.0717540499206601E+23</v>
      </c>
      <c r="O19" s="1">
        <f t="shared" si="5"/>
        <v>332759047413.76001</v>
      </c>
      <c r="P19" s="1">
        <f t="shared" si="6"/>
        <v>572216226.31000006</v>
      </c>
      <c r="Q19" s="1">
        <f t="shared" si="7"/>
        <v>612799027.19999993</v>
      </c>
      <c r="R19" s="1">
        <f t="shared" si="8"/>
        <v>0</v>
      </c>
      <c r="S19" s="1">
        <f t="shared" si="9"/>
        <v>333944062667.27002</v>
      </c>
    </row>
    <row r="20" spans="1:19" x14ac:dyDescent="0.3">
      <c r="A20" s="1" t="s">
        <v>44</v>
      </c>
      <c r="B20" s="1" t="s">
        <v>47</v>
      </c>
      <c r="C20" s="1">
        <v>1</v>
      </c>
      <c r="D20" s="1">
        <v>50</v>
      </c>
      <c r="E20" s="1">
        <v>179652769152</v>
      </c>
      <c r="F20" s="1">
        <v>470063982</v>
      </c>
      <c r="G20" s="1">
        <v>1160434304</v>
      </c>
      <c r="H20" s="1">
        <v>88044694464</v>
      </c>
      <c r="I20" s="1">
        <v>0</v>
      </c>
      <c r="J20" s="1">
        <f t="shared" si="0"/>
        <v>9.4856662112256009E+22</v>
      </c>
      <c r="K20" s="1">
        <f t="shared" si="1"/>
        <v>9.8243372238000003E+20</v>
      </c>
      <c r="L20" s="1">
        <f t="shared" si="2"/>
        <v>3.481302912E+20</v>
      </c>
      <c r="M20" s="1">
        <f t="shared" si="3"/>
        <v>0</v>
      </c>
      <c r="N20" s="1">
        <f t="shared" si="4"/>
        <v>9.6187226125836011E+22</v>
      </c>
      <c r="O20" s="1">
        <f t="shared" si="5"/>
        <v>158094436853.76001</v>
      </c>
      <c r="P20" s="1">
        <f t="shared" si="6"/>
        <v>89312156.579999998</v>
      </c>
      <c r="Q20" s="1">
        <f t="shared" si="7"/>
        <v>174065145.59999999</v>
      </c>
      <c r="R20" s="1">
        <f t="shared" si="8"/>
        <v>0</v>
      </c>
      <c r="S20" s="1">
        <f t="shared" si="9"/>
        <v>158357814155.94</v>
      </c>
    </row>
    <row r="21" spans="1:19" x14ac:dyDescent="0.3">
      <c r="A21" s="1" t="s">
        <v>46</v>
      </c>
      <c r="B21" s="1" t="s">
        <v>55</v>
      </c>
      <c r="C21" s="1">
        <v>1</v>
      </c>
      <c r="D21" s="1">
        <v>50</v>
      </c>
      <c r="E21" s="1">
        <v>378720803328</v>
      </c>
      <c r="F21" s="1">
        <v>3012295500</v>
      </c>
      <c r="G21" s="1">
        <v>4086044160</v>
      </c>
      <c r="H21" s="1">
        <v>183095656384</v>
      </c>
      <c r="I21" s="1">
        <v>0</v>
      </c>
      <c r="J21" s="1">
        <f t="shared" si="0"/>
        <v>1.99964584157184E+23</v>
      </c>
      <c r="K21" s="1">
        <f t="shared" si="1"/>
        <v>6.2956975950000009E+21</v>
      </c>
      <c r="L21" s="1">
        <f t="shared" si="2"/>
        <v>1.225813248E+21</v>
      </c>
      <c r="M21" s="1">
        <f t="shared" si="3"/>
        <v>0</v>
      </c>
      <c r="N21" s="1">
        <f t="shared" si="4"/>
        <v>2.07486095000184E+23</v>
      </c>
      <c r="O21" s="1">
        <f t="shared" si="5"/>
        <v>333274306928.64001</v>
      </c>
      <c r="P21" s="1">
        <f t="shared" si="6"/>
        <v>572336145</v>
      </c>
      <c r="Q21" s="1">
        <f t="shared" si="7"/>
        <v>612906624</v>
      </c>
      <c r="R21" s="1">
        <f t="shared" si="8"/>
        <v>0</v>
      </c>
      <c r="S21" s="1">
        <f t="shared" si="9"/>
        <v>334459549697.64001</v>
      </c>
    </row>
    <row r="22" spans="1:19" x14ac:dyDescent="0.3">
      <c r="A22" s="1" t="s">
        <v>48</v>
      </c>
      <c r="B22" s="1" t="s">
        <v>63</v>
      </c>
      <c r="C22" s="1">
        <v>1</v>
      </c>
      <c r="D22" s="1">
        <v>50</v>
      </c>
      <c r="E22" s="1">
        <v>378649720832</v>
      </c>
      <c r="F22" s="1">
        <v>3012822763</v>
      </c>
      <c r="G22" s="1">
        <v>4086019584</v>
      </c>
      <c r="H22" s="1">
        <v>183060175232</v>
      </c>
      <c r="I22" s="1">
        <v>0</v>
      </c>
      <c r="J22" s="1">
        <f t="shared" si="0"/>
        <v>1.9992705259929598E+23</v>
      </c>
      <c r="K22" s="1">
        <f t="shared" si="1"/>
        <v>6.29679957467E+21</v>
      </c>
      <c r="L22" s="1">
        <f t="shared" si="2"/>
        <v>1.2258058752E+21</v>
      </c>
      <c r="M22" s="1">
        <f t="shared" si="3"/>
        <v>0</v>
      </c>
      <c r="N22" s="1">
        <f t="shared" si="4"/>
        <v>2.0744965804916597E+23</v>
      </c>
      <c r="O22" s="1">
        <f t="shared" si="5"/>
        <v>333211754332.15997</v>
      </c>
      <c r="P22" s="1">
        <f t="shared" si="6"/>
        <v>572436324.97000003</v>
      </c>
      <c r="Q22" s="1">
        <f t="shared" si="7"/>
        <v>612902937.60000002</v>
      </c>
      <c r="R22" s="1">
        <f t="shared" si="8"/>
        <v>0</v>
      </c>
      <c r="S22" s="1">
        <f t="shared" si="9"/>
        <v>334397093594.72992</v>
      </c>
    </row>
    <row r="23" spans="1:19" x14ac:dyDescent="0.3">
      <c r="A23" s="1" t="s">
        <v>50</v>
      </c>
      <c r="B23" s="1" t="s">
        <v>11</v>
      </c>
      <c r="C23" s="1">
        <v>1</v>
      </c>
      <c r="D23" s="1">
        <v>100</v>
      </c>
      <c r="E23" s="1">
        <v>399811558016</v>
      </c>
      <c r="F23" s="1">
        <v>4499295604</v>
      </c>
      <c r="G23" s="1">
        <v>6062056064</v>
      </c>
      <c r="H23" s="1">
        <v>190601032192</v>
      </c>
      <c r="I23" s="1">
        <v>0</v>
      </c>
      <c r="J23" s="1">
        <f t="shared" si="0"/>
        <v>2.1110050263244799E+23</v>
      </c>
      <c r="K23" s="1">
        <f t="shared" si="1"/>
        <v>9.4035278123600016E+21</v>
      </c>
      <c r="L23" s="1">
        <f t="shared" si="2"/>
        <v>1.8186168191999997E+21</v>
      </c>
      <c r="M23" s="1">
        <f t="shared" si="3"/>
        <v>0</v>
      </c>
      <c r="N23" s="1">
        <f t="shared" si="4"/>
        <v>2.2232264726400798E+23</v>
      </c>
      <c r="O23" s="1">
        <f t="shared" si="5"/>
        <v>351834171054.08002</v>
      </c>
      <c r="P23" s="1">
        <f t="shared" si="6"/>
        <v>854866164.75999999</v>
      </c>
      <c r="Q23" s="1">
        <f t="shared" si="7"/>
        <v>909308409.60000002</v>
      </c>
      <c r="R23" s="1">
        <f t="shared" si="8"/>
        <v>0</v>
      </c>
      <c r="S23" s="1">
        <f t="shared" si="9"/>
        <v>353598345628.44</v>
      </c>
    </row>
    <row r="24" spans="1:19" x14ac:dyDescent="0.3">
      <c r="A24" s="1" t="s">
        <v>52</v>
      </c>
      <c r="B24" s="1" t="s">
        <v>19</v>
      </c>
      <c r="C24" s="1">
        <v>1</v>
      </c>
      <c r="D24" s="1">
        <v>100</v>
      </c>
      <c r="E24" s="1">
        <v>400855732480</v>
      </c>
      <c r="F24" s="1">
        <v>4498606677</v>
      </c>
      <c r="G24" s="1">
        <v>6061951616</v>
      </c>
      <c r="H24" s="1">
        <v>191123540672</v>
      </c>
      <c r="I24" s="1">
        <v>0</v>
      </c>
      <c r="J24" s="1">
        <f t="shared" si="0"/>
        <v>2.1165182674943999E+23</v>
      </c>
      <c r="K24" s="1">
        <f t="shared" si="1"/>
        <v>9.4020879549300012E+21</v>
      </c>
      <c r="L24" s="1">
        <f t="shared" si="2"/>
        <v>1.8185854847999997E+21</v>
      </c>
      <c r="M24" s="1">
        <f t="shared" si="3"/>
        <v>0</v>
      </c>
      <c r="N24" s="1">
        <f t="shared" si="4"/>
        <v>2.2287250018917E+23</v>
      </c>
      <c r="O24" s="1">
        <f t="shared" si="5"/>
        <v>352753044582.40002</v>
      </c>
      <c r="P24" s="1">
        <f t="shared" si="6"/>
        <v>854735268.63</v>
      </c>
      <c r="Q24" s="1">
        <f t="shared" si="7"/>
        <v>909292742.39999998</v>
      </c>
      <c r="R24" s="1">
        <f t="shared" si="8"/>
        <v>0</v>
      </c>
      <c r="S24" s="1">
        <f t="shared" si="9"/>
        <v>354517072593.43005</v>
      </c>
    </row>
    <row r="25" spans="1:19" x14ac:dyDescent="0.3">
      <c r="A25" s="1" t="s">
        <v>54</v>
      </c>
      <c r="B25" s="1" t="s">
        <v>27</v>
      </c>
      <c r="C25" s="1">
        <v>1</v>
      </c>
      <c r="D25" s="1">
        <v>100</v>
      </c>
      <c r="E25" s="1">
        <v>397449037696</v>
      </c>
      <c r="F25" s="1">
        <v>4500181049</v>
      </c>
      <c r="G25" s="1">
        <v>6063028608</v>
      </c>
      <c r="H25" s="1">
        <v>189418575488</v>
      </c>
      <c r="I25" s="1">
        <v>0</v>
      </c>
      <c r="J25" s="1">
        <f t="shared" si="0"/>
        <v>2.0985309190348799E+23</v>
      </c>
      <c r="K25" s="1">
        <f t="shared" si="1"/>
        <v>9.4053783924100007E+21</v>
      </c>
      <c r="L25" s="1">
        <f t="shared" si="2"/>
        <v>1.8189085824E+21</v>
      </c>
      <c r="M25" s="1">
        <f t="shared" si="3"/>
        <v>0</v>
      </c>
      <c r="N25" s="1">
        <f t="shared" si="4"/>
        <v>2.2107737887829799E+23</v>
      </c>
      <c r="O25" s="1">
        <f t="shared" si="5"/>
        <v>349755153172.47998</v>
      </c>
      <c r="P25" s="1">
        <f t="shared" si="6"/>
        <v>855034399.31000006</v>
      </c>
      <c r="Q25" s="1">
        <f t="shared" si="7"/>
        <v>909454291.19999993</v>
      </c>
      <c r="R25" s="1">
        <f t="shared" si="8"/>
        <v>0</v>
      </c>
      <c r="S25" s="1">
        <f t="shared" si="9"/>
        <v>351519641862.98999</v>
      </c>
    </row>
    <row r="26" spans="1:19" x14ac:dyDescent="0.3">
      <c r="A26" s="1" t="s">
        <v>56</v>
      </c>
      <c r="B26" s="1" t="s">
        <v>35</v>
      </c>
      <c r="C26" s="1">
        <v>1</v>
      </c>
      <c r="D26" s="1">
        <v>100</v>
      </c>
      <c r="E26" s="1">
        <v>406607782528</v>
      </c>
      <c r="F26" s="1">
        <v>4499566273</v>
      </c>
      <c r="G26" s="1">
        <v>6062919296</v>
      </c>
      <c r="H26" s="1">
        <v>193997981504</v>
      </c>
      <c r="I26" s="1">
        <v>0</v>
      </c>
      <c r="J26" s="1">
        <f t="shared" si="0"/>
        <v>2.1468890917478401E+23</v>
      </c>
      <c r="K26" s="1">
        <f t="shared" si="1"/>
        <v>9.4040935105700005E+21</v>
      </c>
      <c r="L26" s="1">
        <f t="shared" si="2"/>
        <v>1.8188757887999997E+21</v>
      </c>
      <c r="M26" s="1">
        <f t="shared" si="3"/>
        <v>0</v>
      </c>
      <c r="N26" s="1">
        <f t="shared" si="4"/>
        <v>2.2591187847415402E+23</v>
      </c>
      <c r="O26" s="1">
        <f t="shared" si="5"/>
        <v>357814848624.64001</v>
      </c>
      <c r="P26" s="1">
        <f t="shared" si="6"/>
        <v>854917591.87</v>
      </c>
      <c r="Q26" s="1">
        <f t="shared" si="7"/>
        <v>909437894.39999998</v>
      </c>
      <c r="R26" s="1">
        <f t="shared" si="8"/>
        <v>0</v>
      </c>
      <c r="S26" s="1">
        <f t="shared" si="9"/>
        <v>359579204110.91003</v>
      </c>
    </row>
    <row r="27" spans="1:19" x14ac:dyDescent="0.3">
      <c r="A27" s="1" t="s">
        <v>58</v>
      </c>
      <c r="B27" s="1" t="s">
        <v>43</v>
      </c>
      <c r="C27" s="1">
        <v>1</v>
      </c>
      <c r="D27" s="1">
        <v>100</v>
      </c>
      <c r="E27" s="1">
        <v>352766283008</v>
      </c>
      <c r="F27" s="1">
        <v>477980115</v>
      </c>
      <c r="G27" s="1">
        <v>1179610496</v>
      </c>
      <c r="H27" s="1">
        <v>174571612800</v>
      </c>
      <c r="I27" s="1">
        <v>0</v>
      </c>
      <c r="J27" s="1">
        <f t="shared" si="0"/>
        <v>1.86260597428224E+23</v>
      </c>
      <c r="K27" s="1">
        <f t="shared" si="1"/>
        <v>9.9897844035000009E+20</v>
      </c>
      <c r="L27" s="1">
        <f t="shared" si="2"/>
        <v>3.538831488E+20</v>
      </c>
      <c r="M27" s="1">
        <f t="shared" si="3"/>
        <v>0</v>
      </c>
      <c r="N27" s="1">
        <f t="shared" si="4"/>
        <v>1.8761345901737399E+23</v>
      </c>
      <c r="O27" s="1">
        <f t="shared" si="5"/>
        <v>310434329047.03998</v>
      </c>
      <c r="P27" s="1">
        <f t="shared" si="6"/>
        <v>90816221.849999994</v>
      </c>
      <c r="Q27" s="1">
        <f t="shared" si="7"/>
        <v>176941574.40000001</v>
      </c>
      <c r="R27" s="1">
        <f t="shared" si="8"/>
        <v>0</v>
      </c>
      <c r="S27" s="1">
        <f t="shared" si="9"/>
        <v>310702086843.28998</v>
      </c>
    </row>
    <row r="28" spans="1:19" x14ac:dyDescent="0.3">
      <c r="A28" s="1" t="s">
        <v>60</v>
      </c>
      <c r="B28" s="1" t="s">
        <v>51</v>
      </c>
      <c r="C28" s="1">
        <v>1</v>
      </c>
      <c r="D28" s="1">
        <v>100</v>
      </c>
      <c r="E28" s="1">
        <v>403633156224</v>
      </c>
      <c r="F28" s="1">
        <v>4499033864</v>
      </c>
      <c r="G28" s="1">
        <v>6061364352</v>
      </c>
      <c r="H28" s="1">
        <v>192512902336</v>
      </c>
      <c r="I28" s="1">
        <v>0</v>
      </c>
      <c r="J28" s="1">
        <f t="shared" si="0"/>
        <v>2.1311830648627199E+23</v>
      </c>
      <c r="K28" s="1">
        <f t="shared" si="1"/>
        <v>9.4029807757600018E+21</v>
      </c>
      <c r="L28" s="1">
        <f t="shared" si="2"/>
        <v>1.8184093055999997E+21</v>
      </c>
      <c r="M28" s="1">
        <f t="shared" si="3"/>
        <v>0</v>
      </c>
      <c r="N28" s="1">
        <f t="shared" si="4"/>
        <v>2.2433969656763199E+23</v>
      </c>
      <c r="O28" s="1">
        <f t="shared" si="5"/>
        <v>355197177477.12</v>
      </c>
      <c r="P28" s="1">
        <f t="shared" si="6"/>
        <v>854816434.15999997</v>
      </c>
      <c r="Q28" s="1">
        <f t="shared" si="7"/>
        <v>909204652.79999995</v>
      </c>
      <c r="R28" s="1">
        <f t="shared" si="8"/>
        <v>0</v>
      </c>
      <c r="S28" s="1">
        <f t="shared" si="9"/>
        <v>356961198564.07996</v>
      </c>
    </row>
    <row r="29" spans="1:19" x14ac:dyDescent="0.3">
      <c r="A29" s="1" t="s">
        <v>62</v>
      </c>
      <c r="B29" s="1" t="s">
        <v>59</v>
      </c>
      <c r="C29" s="1">
        <v>1</v>
      </c>
      <c r="D29" s="1">
        <v>100</v>
      </c>
      <c r="E29" s="1">
        <v>403589295616</v>
      </c>
      <c r="F29" s="1">
        <v>4500199055</v>
      </c>
      <c r="G29" s="1">
        <v>6063604352</v>
      </c>
      <c r="H29" s="1">
        <v>192487632640</v>
      </c>
      <c r="I29" s="1">
        <v>0</v>
      </c>
      <c r="J29" s="1">
        <f t="shared" si="0"/>
        <v>2.1309514808524799E+23</v>
      </c>
      <c r="K29" s="1">
        <f t="shared" si="1"/>
        <v>9.4054160249500006E+21</v>
      </c>
      <c r="L29" s="1">
        <f t="shared" si="2"/>
        <v>1.8190813055999997E+21</v>
      </c>
      <c r="M29" s="1">
        <f t="shared" si="3"/>
        <v>0</v>
      </c>
      <c r="N29" s="1">
        <f t="shared" si="4"/>
        <v>2.24319645415798E+23</v>
      </c>
      <c r="O29" s="1">
        <f t="shared" si="5"/>
        <v>355158580142.08002</v>
      </c>
      <c r="P29" s="1">
        <f t="shared" si="6"/>
        <v>855037820.45000005</v>
      </c>
      <c r="Q29" s="1">
        <f t="shared" si="7"/>
        <v>909540652.79999995</v>
      </c>
      <c r="R29" s="1">
        <f t="shared" si="8"/>
        <v>0</v>
      </c>
      <c r="S29" s="1">
        <f t="shared" si="9"/>
        <v>356923158615.33002</v>
      </c>
    </row>
    <row r="30" spans="1:19" x14ac:dyDescent="0.3">
      <c r="A30" s="1" t="s">
        <v>344</v>
      </c>
      <c r="B30" s="1" t="s">
        <v>13</v>
      </c>
      <c r="C30" s="1">
        <v>2</v>
      </c>
      <c r="D30" s="1">
        <v>5</v>
      </c>
      <c r="E30" s="1">
        <v>312871451904</v>
      </c>
      <c r="F30" s="1">
        <v>423110022</v>
      </c>
      <c r="G30" s="1">
        <v>590849792</v>
      </c>
      <c r="H30" s="1">
        <v>155992102720</v>
      </c>
      <c r="I30" s="1">
        <v>0</v>
      </c>
      <c r="J30" s="1">
        <f t="shared" si="0"/>
        <v>1.65196126605312E+23</v>
      </c>
      <c r="K30" s="1">
        <f t="shared" si="1"/>
        <v>8.8429994598000008E+20</v>
      </c>
      <c r="L30" s="1">
        <f t="shared" si="2"/>
        <v>1.772549376E+20</v>
      </c>
      <c r="M30" s="1">
        <f t="shared" si="3"/>
        <v>0</v>
      </c>
      <c r="N30" s="1">
        <f t="shared" si="4"/>
        <v>1.6625768148889201E+23</v>
      </c>
      <c r="O30" s="1">
        <f t="shared" si="5"/>
        <v>275326877675.52002</v>
      </c>
      <c r="P30" s="1">
        <f t="shared" si="6"/>
        <v>80390904.180000007</v>
      </c>
      <c r="Q30" s="1">
        <f t="shared" si="7"/>
        <v>88627468.799999997</v>
      </c>
      <c r="R30" s="1">
        <f t="shared" si="8"/>
        <v>0</v>
      </c>
      <c r="S30" s="1">
        <f t="shared" si="9"/>
        <v>275495896048.5</v>
      </c>
    </row>
    <row r="31" spans="1:19" x14ac:dyDescent="0.3">
      <c r="A31" s="1" t="s">
        <v>345</v>
      </c>
      <c r="B31" s="1" t="s">
        <v>21</v>
      </c>
      <c r="C31" s="1">
        <v>2</v>
      </c>
      <c r="D31" s="1">
        <v>5</v>
      </c>
      <c r="E31" s="1">
        <v>315617070208</v>
      </c>
      <c r="F31" s="1">
        <v>423681034</v>
      </c>
      <c r="G31" s="1">
        <v>590951680</v>
      </c>
      <c r="H31" s="1">
        <v>157364942016</v>
      </c>
      <c r="I31" s="1">
        <v>0</v>
      </c>
      <c r="J31" s="1">
        <f t="shared" si="0"/>
        <v>1.66645813069824E+23</v>
      </c>
      <c r="K31" s="1">
        <f t="shared" si="1"/>
        <v>8.8549336106000004E+20</v>
      </c>
      <c r="L31" s="1">
        <f t="shared" si="2"/>
        <v>1.77285504E+20</v>
      </c>
      <c r="M31" s="1">
        <f t="shared" si="3"/>
        <v>0</v>
      </c>
      <c r="N31" s="1">
        <f t="shared" si="4"/>
        <v>1.67708591934884E+23</v>
      </c>
      <c r="O31" s="1">
        <f t="shared" si="5"/>
        <v>277743021783.03998</v>
      </c>
      <c r="P31" s="1">
        <f t="shared" si="6"/>
        <v>80499396.460000008</v>
      </c>
      <c r="Q31" s="1">
        <f t="shared" si="7"/>
        <v>88642752</v>
      </c>
      <c r="R31" s="1">
        <f t="shared" si="8"/>
        <v>0</v>
      </c>
      <c r="S31" s="1">
        <f t="shared" si="9"/>
        <v>277912163931.5</v>
      </c>
    </row>
    <row r="32" spans="1:19" x14ac:dyDescent="0.3">
      <c r="A32" s="1" t="s">
        <v>346</v>
      </c>
      <c r="B32" s="1" t="s">
        <v>29</v>
      </c>
      <c r="C32" s="1">
        <v>2</v>
      </c>
      <c r="D32" s="1">
        <v>5</v>
      </c>
      <c r="E32" s="1">
        <v>315550178560</v>
      </c>
      <c r="F32" s="1">
        <v>423446333</v>
      </c>
      <c r="G32" s="1">
        <v>590949248</v>
      </c>
      <c r="H32" s="1">
        <v>157331547904</v>
      </c>
      <c r="I32" s="1">
        <v>0</v>
      </c>
      <c r="J32" s="1">
        <f t="shared" si="0"/>
        <v>1.6661049427968E+23</v>
      </c>
      <c r="K32" s="1">
        <f t="shared" si="1"/>
        <v>8.8500283597000003E+20</v>
      </c>
      <c r="L32" s="1">
        <f t="shared" si="2"/>
        <v>1.772847744E+20</v>
      </c>
      <c r="M32" s="1">
        <f t="shared" si="3"/>
        <v>0</v>
      </c>
      <c r="N32" s="1">
        <f t="shared" si="4"/>
        <v>1.6767278189005002E+23</v>
      </c>
      <c r="O32" s="1">
        <f t="shared" si="5"/>
        <v>277684157132.79999</v>
      </c>
      <c r="P32" s="1">
        <f t="shared" si="6"/>
        <v>80454803.269999996</v>
      </c>
      <c r="Q32" s="1">
        <f t="shared" si="7"/>
        <v>88642387.200000003</v>
      </c>
      <c r="R32" s="1">
        <f t="shared" si="8"/>
        <v>0</v>
      </c>
      <c r="S32" s="1">
        <f t="shared" si="9"/>
        <v>277853254323.27002</v>
      </c>
    </row>
    <row r="33" spans="1:19" x14ac:dyDescent="0.3">
      <c r="A33" s="1" t="s">
        <v>347</v>
      </c>
      <c r="B33" s="1" t="s">
        <v>37</v>
      </c>
      <c r="C33" s="1">
        <v>2</v>
      </c>
      <c r="D33" s="1">
        <v>5</v>
      </c>
      <c r="E33" s="1">
        <v>314638661504</v>
      </c>
      <c r="F33" s="1">
        <v>423595094</v>
      </c>
      <c r="G33" s="1">
        <v>590569728</v>
      </c>
      <c r="H33" s="1">
        <v>156875990272</v>
      </c>
      <c r="I33" s="1">
        <v>0</v>
      </c>
      <c r="J33" s="1">
        <f t="shared" si="0"/>
        <v>1.6612921327411199E+23</v>
      </c>
      <c r="K33" s="1">
        <f t="shared" si="1"/>
        <v>8.8531374645999999E+20</v>
      </c>
      <c r="L33" s="1">
        <f t="shared" si="2"/>
        <v>1.771709184E+20</v>
      </c>
      <c r="M33" s="1">
        <f t="shared" si="3"/>
        <v>0</v>
      </c>
      <c r="N33" s="1">
        <f t="shared" si="4"/>
        <v>1.6719169793897198E+23</v>
      </c>
      <c r="O33" s="1">
        <f t="shared" si="5"/>
        <v>276882022123.52002</v>
      </c>
      <c r="P33" s="1">
        <f t="shared" si="6"/>
        <v>80483067.859999999</v>
      </c>
      <c r="Q33" s="1">
        <f t="shared" si="7"/>
        <v>88585459.200000003</v>
      </c>
      <c r="R33" s="1">
        <f t="shared" si="8"/>
        <v>0</v>
      </c>
      <c r="S33" s="1">
        <f t="shared" si="9"/>
        <v>277051090650.58002</v>
      </c>
    </row>
    <row r="34" spans="1:19" x14ac:dyDescent="0.3">
      <c r="A34" s="1" t="s">
        <v>348</v>
      </c>
      <c r="B34" s="1" t="s">
        <v>45</v>
      </c>
      <c r="C34" s="1">
        <v>2</v>
      </c>
      <c r="D34" s="1">
        <v>5</v>
      </c>
      <c r="E34" s="1">
        <v>17524629376</v>
      </c>
      <c r="F34" s="1">
        <v>180737687</v>
      </c>
      <c r="G34" s="1">
        <v>455319552</v>
      </c>
      <c r="H34" s="1">
        <v>8420698112</v>
      </c>
      <c r="I34" s="1">
        <v>0</v>
      </c>
      <c r="J34" s="1">
        <f t="shared" si="0"/>
        <v>9.253004310528E+21</v>
      </c>
      <c r="K34" s="1">
        <f t="shared" si="1"/>
        <v>3.7774176583000005E+20</v>
      </c>
      <c r="L34" s="1">
        <f t="shared" si="2"/>
        <v>1.365958656E+20</v>
      </c>
      <c r="M34" s="1">
        <f t="shared" si="3"/>
        <v>0</v>
      </c>
      <c r="N34" s="1">
        <f t="shared" si="4"/>
        <v>9.767341941958E+21</v>
      </c>
      <c r="O34" s="1">
        <f t="shared" si="5"/>
        <v>15421673850.879999</v>
      </c>
      <c r="P34" s="1">
        <f t="shared" si="6"/>
        <v>34340160.530000001</v>
      </c>
      <c r="Q34" s="1">
        <f t="shared" si="7"/>
        <v>68297932.799999997</v>
      </c>
      <c r="R34" s="1">
        <f t="shared" si="8"/>
        <v>0</v>
      </c>
      <c r="S34" s="1">
        <f t="shared" si="9"/>
        <v>15524311944.209999</v>
      </c>
    </row>
    <row r="35" spans="1:19" x14ac:dyDescent="0.3">
      <c r="A35" s="1" t="s">
        <v>349</v>
      </c>
      <c r="B35" s="1" t="s">
        <v>53</v>
      </c>
      <c r="C35" s="1">
        <v>2</v>
      </c>
      <c r="D35" s="1">
        <v>5</v>
      </c>
      <c r="E35" s="1">
        <v>315603994240</v>
      </c>
      <c r="F35" s="1">
        <v>423426442</v>
      </c>
      <c r="G35" s="1">
        <v>590587392</v>
      </c>
      <c r="H35" s="1">
        <v>157358643968</v>
      </c>
      <c r="I35" s="1">
        <v>0</v>
      </c>
      <c r="J35" s="1">
        <f t="shared" si="0"/>
        <v>1.6663890895872E+23</v>
      </c>
      <c r="K35" s="1">
        <f t="shared" si="1"/>
        <v>8.8496126378000017E+20</v>
      </c>
      <c r="L35" s="1">
        <f t="shared" si="2"/>
        <v>1.771762176E+20</v>
      </c>
      <c r="M35" s="1">
        <f t="shared" si="3"/>
        <v>0</v>
      </c>
      <c r="N35" s="1">
        <f t="shared" si="4"/>
        <v>1.6770104644010002E+23</v>
      </c>
      <c r="O35" s="1">
        <f t="shared" si="5"/>
        <v>277731514931.20001</v>
      </c>
      <c r="P35" s="1">
        <f t="shared" si="6"/>
        <v>80451023.980000004</v>
      </c>
      <c r="Q35" s="1">
        <f t="shared" si="7"/>
        <v>88588108.799999997</v>
      </c>
      <c r="R35" s="1">
        <f t="shared" si="8"/>
        <v>0</v>
      </c>
      <c r="S35" s="1">
        <f t="shared" si="9"/>
        <v>277900554063.97998</v>
      </c>
    </row>
    <row r="36" spans="1:19" x14ac:dyDescent="0.3">
      <c r="A36" s="1" t="s">
        <v>350</v>
      </c>
      <c r="B36" s="1" t="s">
        <v>61</v>
      </c>
      <c r="C36" s="1">
        <v>2</v>
      </c>
      <c r="D36" s="1">
        <v>5</v>
      </c>
      <c r="E36" s="1">
        <v>311179580672</v>
      </c>
      <c r="F36" s="1">
        <v>423250609</v>
      </c>
      <c r="G36" s="1">
        <v>590421632</v>
      </c>
      <c r="H36" s="1">
        <v>155146578496</v>
      </c>
      <c r="I36" s="1">
        <v>0</v>
      </c>
      <c r="J36" s="1">
        <f t="shared" si="0"/>
        <v>1.6430281859481601E+23</v>
      </c>
      <c r="K36" s="1">
        <f t="shared" si="1"/>
        <v>8.8459377281000014E+20</v>
      </c>
      <c r="L36" s="1">
        <f t="shared" si="2"/>
        <v>1.771264896E+20</v>
      </c>
      <c r="M36" s="1">
        <f t="shared" si="3"/>
        <v>0</v>
      </c>
      <c r="N36" s="1">
        <f t="shared" si="4"/>
        <v>1.6536453885722601E+23</v>
      </c>
      <c r="O36" s="1">
        <f t="shared" si="5"/>
        <v>273838030991.36002</v>
      </c>
      <c r="P36" s="1">
        <f t="shared" si="6"/>
        <v>80417615.710000008</v>
      </c>
      <c r="Q36" s="1">
        <f t="shared" si="7"/>
        <v>88563244.799999997</v>
      </c>
      <c r="R36" s="1">
        <f t="shared" si="8"/>
        <v>0</v>
      </c>
      <c r="S36" s="1">
        <f t="shared" si="9"/>
        <v>274007011851.87</v>
      </c>
    </row>
    <row r="37" spans="1:19" x14ac:dyDescent="0.3">
      <c r="A37" s="1" t="s">
        <v>351</v>
      </c>
      <c r="B37" s="1" t="s">
        <v>9</v>
      </c>
      <c r="C37" s="1">
        <v>2</v>
      </c>
      <c r="D37" s="1">
        <v>10</v>
      </c>
      <c r="E37" s="1">
        <v>337662262016</v>
      </c>
      <c r="F37" s="1">
        <v>813807340</v>
      </c>
      <c r="G37" s="1">
        <v>1123670656</v>
      </c>
      <c r="H37" s="1">
        <v>167986966656</v>
      </c>
      <c r="I37" s="1">
        <v>0</v>
      </c>
      <c r="J37" s="1">
        <f t="shared" si="0"/>
        <v>1.7828567434444799E+23</v>
      </c>
      <c r="K37" s="1">
        <f t="shared" si="1"/>
        <v>1.7008573406000004E+21</v>
      </c>
      <c r="L37" s="1">
        <f t="shared" si="2"/>
        <v>3.371011968E+20</v>
      </c>
      <c r="M37" s="1">
        <f t="shared" si="3"/>
        <v>0</v>
      </c>
      <c r="N37" s="1">
        <f t="shared" si="4"/>
        <v>1.8032363288184799E+23</v>
      </c>
      <c r="O37" s="1">
        <f t="shared" si="5"/>
        <v>297142790574.08002</v>
      </c>
      <c r="P37" s="1">
        <f t="shared" si="6"/>
        <v>154623394.59999999</v>
      </c>
      <c r="Q37" s="1">
        <f t="shared" si="7"/>
        <v>168550598.40000001</v>
      </c>
      <c r="R37" s="1">
        <f t="shared" si="8"/>
        <v>0</v>
      </c>
      <c r="S37" s="1">
        <f t="shared" si="9"/>
        <v>297465964567.08002</v>
      </c>
    </row>
    <row r="38" spans="1:19" x14ac:dyDescent="0.3">
      <c r="A38" s="1" t="s">
        <v>352</v>
      </c>
      <c r="B38" s="1" t="s">
        <v>17</v>
      </c>
      <c r="C38" s="1">
        <v>2</v>
      </c>
      <c r="D38" s="1">
        <v>10</v>
      </c>
      <c r="E38" s="1">
        <v>336730102016</v>
      </c>
      <c r="F38" s="1">
        <v>813396763</v>
      </c>
      <c r="G38" s="1">
        <v>1123532416</v>
      </c>
      <c r="H38" s="1">
        <v>167520844672</v>
      </c>
      <c r="I38" s="1">
        <v>0</v>
      </c>
      <c r="J38" s="1">
        <f t="shared" si="0"/>
        <v>1.7779349386444801E+23</v>
      </c>
      <c r="K38" s="1">
        <f t="shared" si="1"/>
        <v>1.6999992346700003E+21</v>
      </c>
      <c r="L38" s="1">
        <f t="shared" si="2"/>
        <v>3.370597248E+20</v>
      </c>
      <c r="M38" s="1">
        <f t="shared" si="3"/>
        <v>0</v>
      </c>
      <c r="N38" s="1">
        <f t="shared" si="4"/>
        <v>1.79830552823918E+23</v>
      </c>
      <c r="O38" s="1">
        <f t="shared" si="5"/>
        <v>296322489774.08002</v>
      </c>
      <c r="P38" s="1">
        <f t="shared" si="6"/>
        <v>154545384.97</v>
      </c>
      <c r="Q38" s="1">
        <f t="shared" si="7"/>
        <v>168529862.40000001</v>
      </c>
      <c r="R38" s="1">
        <f t="shared" si="8"/>
        <v>0</v>
      </c>
      <c r="S38" s="1">
        <f t="shared" si="9"/>
        <v>296645565021.45001</v>
      </c>
    </row>
    <row r="39" spans="1:19" x14ac:dyDescent="0.3">
      <c r="A39" s="1" t="s">
        <v>353</v>
      </c>
      <c r="B39" s="1" t="s">
        <v>25</v>
      </c>
      <c r="C39" s="1">
        <v>2</v>
      </c>
      <c r="D39" s="1">
        <v>10</v>
      </c>
      <c r="E39" s="1">
        <v>338720844416</v>
      </c>
      <c r="F39" s="1">
        <v>813070540</v>
      </c>
      <c r="G39" s="1">
        <v>1124035328</v>
      </c>
      <c r="H39" s="1">
        <v>168516085824</v>
      </c>
      <c r="I39" s="1">
        <v>0</v>
      </c>
      <c r="J39" s="1">
        <f t="shared" si="0"/>
        <v>1.7884460585164802E+23</v>
      </c>
      <c r="K39" s="1">
        <f t="shared" si="1"/>
        <v>1.6993174286000002E+21</v>
      </c>
      <c r="L39" s="1">
        <f t="shared" si="2"/>
        <v>3.372105984E+20</v>
      </c>
      <c r="M39" s="1">
        <f t="shared" si="3"/>
        <v>0</v>
      </c>
      <c r="N39" s="1">
        <f t="shared" si="4"/>
        <v>1.8088113387864802E+23</v>
      </c>
      <c r="O39" s="1">
        <f t="shared" si="5"/>
        <v>298074343086.08002</v>
      </c>
      <c r="P39" s="1">
        <f t="shared" si="6"/>
        <v>154483402.59999999</v>
      </c>
      <c r="Q39" s="1">
        <f t="shared" si="7"/>
        <v>168605299.19999999</v>
      </c>
      <c r="R39" s="1">
        <f t="shared" si="8"/>
        <v>0</v>
      </c>
      <c r="S39" s="1">
        <f t="shared" si="9"/>
        <v>298397431787.88</v>
      </c>
    </row>
    <row r="40" spans="1:19" x14ac:dyDescent="0.3">
      <c r="A40" s="1" t="s">
        <v>354</v>
      </c>
      <c r="B40" s="1" t="s">
        <v>33</v>
      </c>
      <c r="C40" s="1">
        <v>2</v>
      </c>
      <c r="D40" s="1">
        <v>10</v>
      </c>
      <c r="E40" s="1">
        <v>338900603136</v>
      </c>
      <c r="F40" s="1">
        <v>813816833</v>
      </c>
      <c r="G40" s="1">
        <v>1124684672</v>
      </c>
      <c r="H40" s="1">
        <v>168605426944</v>
      </c>
      <c r="I40" s="1">
        <v>0</v>
      </c>
      <c r="J40" s="1">
        <f t="shared" si="0"/>
        <v>1.7893951845580799E+23</v>
      </c>
      <c r="K40" s="1">
        <f t="shared" si="1"/>
        <v>1.7008771809700002E+21</v>
      </c>
      <c r="L40" s="1">
        <f t="shared" si="2"/>
        <v>3.374054016E+20</v>
      </c>
      <c r="M40" s="1">
        <f t="shared" si="3"/>
        <v>0</v>
      </c>
      <c r="N40" s="1">
        <f t="shared" si="4"/>
        <v>1.8097780103837798E+23</v>
      </c>
      <c r="O40" s="1">
        <f t="shared" si="5"/>
        <v>298232530759.67999</v>
      </c>
      <c r="P40" s="1">
        <f t="shared" si="6"/>
        <v>154625198.27000001</v>
      </c>
      <c r="Q40" s="1">
        <f t="shared" si="7"/>
        <v>168702700.79999998</v>
      </c>
      <c r="R40" s="1">
        <f t="shared" si="8"/>
        <v>0</v>
      </c>
      <c r="S40" s="1">
        <f t="shared" si="9"/>
        <v>298555858658.75</v>
      </c>
    </row>
    <row r="41" spans="1:19" x14ac:dyDescent="0.3">
      <c r="A41" s="1" t="s">
        <v>355</v>
      </c>
      <c r="B41" s="1" t="s">
        <v>41</v>
      </c>
      <c r="C41" s="1">
        <v>2</v>
      </c>
      <c r="D41" s="1">
        <v>10</v>
      </c>
      <c r="E41" s="1">
        <v>36591310336</v>
      </c>
      <c r="F41" s="1">
        <v>289944590</v>
      </c>
      <c r="G41" s="1">
        <v>723957504</v>
      </c>
      <c r="H41" s="1">
        <v>17752880256</v>
      </c>
      <c r="I41" s="1">
        <v>0</v>
      </c>
      <c r="J41" s="1">
        <f t="shared" si="0"/>
        <v>1.9320211857408E+22</v>
      </c>
      <c r="K41" s="1">
        <f t="shared" si="1"/>
        <v>6.059841931E+20</v>
      </c>
      <c r="L41" s="1">
        <f t="shared" si="2"/>
        <v>2.171872512E+20</v>
      </c>
      <c r="M41" s="1">
        <f t="shared" si="3"/>
        <v>0</v>
      </c>
      <c r="N41" s="1">
        <f t="shared" si="4"/>
        <v>2.0143383301708E+22</v>
      </c>
      <c r="O41" s="1">
        <f t="shared" si="5"/>
        <v>32200353095.68</v>
      </c>
      <c r="P41" s="1">
        <f t="shared" si="6"/>
        <v>55089472.100000001</v>
      </c>
      <c r="Q41" s="1">
        <f t="shared" si="7"/>
        <v>108593625.59999999</v>
      </c>
      <c r="R41" s="1">
        <f t="shared" si="8"/>
        <v>0</v>
      </c>
      <c r="S41" s="1">
        <f t="shared" si="9"/>
        <v>32364036193.379997</v>
      </c>
    </row>
    <row r="42" spans="1:19" x14ac:dyDescent="0.3">
      <c r="A42" s="1" t="s">
        <v>356</v>
      </c>
      <c r="B42" s="1" t="s">
        <v>49</v>
      </c>
      <c r="C42" s="1">
        <v>2</v>
      </c>
      <c r="D42" s="1">
        <v>10</v>
      </c>
      <c r="E42" s="1">
        <v>339043489024</v>
      </c>
      <c r="F42" s="1">
        <v>813545628</v>
      </c>
      <c r="G42" s="1">
        <v>1124265472</v>
      </c>
      <c r="H42" s="1">
        <v>168677177088</v>
      </c>
      <c r="I42" s="1">
        <v>0</v>
      </c>
      <c r="J42" s="1">
        <f t="shared" si="0"/>
        <v>1.7901496220467201E+23</v>
      </c>
      <c r="K42" s="1">
        <f t="shared" si="1"/>
        <v>1.7003103625200001E+21</v>
      </c>
      <c r="L42" s="1">
        <f t="shared" si="2"/>
        <v>3.372796416E+20</v>
      </c>
      <c r="M42" s="1">
        <f t="shared" si="3"/>
        <v>0</v>
      </c>
      <c r="N42" s="1">
        <f t="shared" si="4"/>
        <v>1.8105255220879203E+23</v>
      </c>
      <c r="O42" s="1">
        <f t="shared" si="5"/>
        <v>298358270341.12</v>
      </c>
      <c r="P42" s="1">
        <f t="shared" si="6"/>
        <v>154573669.31999999</v>
      </c>
      <c r="Q42" s="1">
        <f t="shared" si="7"/>
        <v>168639820.79999998</v>
      </c>
      <c r="R42" s="1">
        <f t="shared" si="8"/>
        <v>0</v>
      </c>
      <c r="S42" s="1">
        <f t="shared" si="9"/>
        <v>298681483831.23999</v>
      </c>
    </row>
    <row r="43" spans="1:19" x14ac:dyDescent="0.3">
      <c r="A43" s="1" t="s">
        <v>357</v>
      </c>
      <c r="B43" s="1" t="s">
        <v>57</v>
      </c>
      <c r="C43" s="1">
        <v>2</v>
      </c>
      <c r="D43" s="1">
        <v>10</v>
      </c>
      <c r="E43" s="1">
        <v>337303001216</v>
      </c>
      <c r="F43" s="1">
        <v>813067815</v>
      </c>
      <c r="G43" s="1">
        <v>1123158912</v>
      </c>
      <c r="H43" s="1">
        <v>167807403264</v>
      </c>
      <c r="I43" s="1">
        <v>0</v>
      </c>
      <c r="J43" s="1">
        <f t="shared" si="0"/>
        <v>1.7809598464204801E+23</v>
      </c>
      <c r="K43" s="1">
        <f t="shared" si="1"/>
        <v>1.6993117333500002E+21</v>
      </c>
      <c r="L43" s="1">
        <f t="shared" si="2"/>
        <v>3.369476736E+20</v>
      </c>
      <c r="M43" s="1">
        <f t="shared" si="3"/>
        <v>0</v>
      </c>
      <c r="N43" s="1">
        <f t="shared" si="4"/>
        <v>1.8013224404899801E+23</v>
      </c>
      <c r="O43" s="1">
        <f t="shared" si="5"/>
        <v>296826641070.08002</v>
      </c>
      <c r="P43" s="1">
        <f t="shared" si="6"/>
        <v>154482884.84999999</v>
      </c>
      <c r="Q43" s="1">
        <f t="shared" si="7"/>
        <v>168473836.79999998</v>
      </c>
      <c r="R43" s="1">
        <f t="shared" si="8"/>
        <v>0</v>
      </c>
      <c r="S43" s="1">
        <f t="shared" si="9"/>
        <v>297149597791.72998</v>
      </c>
    </row>
    <row r="44" spans="1:19" x14ac:dyDescent="0.3">
      <c r="A44" s="1" t="s">
        <v>358</v>
      </c>
      <c r="B44" s="1" t="s">
        <v>15</v>
      </c>
      <c r="C44" s="1">
        <v>2</v>
      </c>
      <c r="D44" s="1">
        <v>50</v>
      </c>
      <c r="E44" s="1">
        <v>370935642496</v>
      </c>
      <c r="F44" s="1">
        <v>3012546270</v>
      </c>
      <c r="G44" s="1">
        <v>4085743744</v>
      </c>
      <c r="H44" s="1">
        <v>182406339392</v>
      </c>
      <c r="I44" s="1">
        <v>0</v>
      </c>
      <c r="J44" s="1">
        <f t="shared" si="0"/>
        <v>1.95854019237888E+23</v>
      </c>
      <c r="K44" s="1">
        <f t="shared" si="1"/>
        <v>6.2962217043000012E+21</v>
      </c>
      <c r="L44" s="1">
        <f t="shared" si="2"/>
        <v>1.2257231232E+21</v>
      </c>
      <c r="M44" s="1">
        <f t="shared" si="3"/>
        <v>0</v>
      </c>
      <c r="N44" s="1">
        <f t="shared" si="4"/>
        <v>2.0337596406538799E+23</v>
      </c>
      <c r="O44" s="1">
        <f t="shared" si="5"/>
        <v>326423365396.47998</v>
      </c>
      <c r="P44" s="1">
        <f t="shared" si="6"/>
        <v>572383791.29999995</v>
      </c>
      <c r="Q44" s="1">
        <f t="shared" si="7"/>
        <v>612861561.60000002</v>
      </c>
      <c r="R44" s="1">
        <f t="shared" si="8"/>
        <v>0</v>
      </c>
      <c r="S44" s="1">
        <f t="shared" si="9"/>
        <v>327608610749.37994</v>
      </c>
    </row>
    <row r="45" spans="1:19" x14ac:dyDescent="0.3">
      <c r="A45" s="1" t="s">
        <v>359</v>
      </c>
      <c r="B45" s="1" t="s">
        <v>23</v>
      </c>
      <c r="C45" s="1">
        <v>2</v>
      </c>
      <c r="D45" s="1">
        <v>50</v>
      </c>
      <c r="E45" s="1">
        <v>371339057280</v>
      </c>
      <c r="F45" s="1">
        <v>3012743222</v>
      </c>
      <c r="G45" s="1">
        <v>4086159360</v>
      </c>
      <c r="H45" s="1">
        <v>182607440896</v>
      </c>
      <c r="I45" s="1">
        <v>0</v>
      </c>
      <c r="J45" s="1">
        <f t="shared" si="0"/>
        <v>1.9606702224384001E+23</v>
      </c>
      <c r="K45" s="1">
        <f t="shared" si="1"/>
        <v>6.2966333339800007E+21</v>
      </c>
      <c r="L45" s="1">
        <f t="shared" si="2"/>
        <v>1.225847808E+21</v>
      </c>
      <c r="M45" s="1">
        <f t="shared" si="3"/>
        <v>0</v>
      </c>
      <c r="N45" s="1">
        <f t="shared" si="4"/>
        <v>2.0358950338582003E+23</v>
      </c>
      <c r="O45" s="1">
        <f t="shared" si="5"/>
        <v>326778370406.40002</v>
      </c>
      <c r="P45" s="1">
        <f t="shared" si="6"/>
        <v>572421212.17999995</v>
      </c>
      <c r="Q45" s="1">
        <f t="shared" si="7"/>
        <v>612923904</v>
      </c>
      <c r="R45" s="1">
        <f t="shared" si="8"/>
        <v>0</v>
      </c>
      <c r="S45" s="1">
        <f t="shared" si="9"/>
        <v>327963715522.58002</v>
      </c>
    </row>
    <row r="46" spans="1:19" x14ac:dyDescent="0.3">
      <c r="A46" s="1" t="s">
        <v>360</v>
      </c>
      <c r="B46" s="1" t="s">
        <v>31</v>
      </c>
      <c r="C46" s="1">
        <v>2</v>
      </c>
      <c r="D46" s="1">
        <v>50</v>
      </c>
      <c r="E46" s="1">
        <v>372319025664</v>
      </c>
      <c r="F46" s="1">
        <v>3012061919</v>
      </c>
      <c r="G46" s="1">
        <v>4085269376</v>
      </c>
      <c r="H46" s="1">
        <v>183098221376</v>
      </c>
      <c r="I46" s="1">
        <v>0</v>
      </c>
      <c r="J46" s="1">
        <f t="shared" si="0"/>
        <v>1.96584445550592E+23</v>
      </c>
      <c r="K46" s="1">
        <f t="shared" si="1"/>
        <v>6.2952094107099998E+21</v>
      </c>
      <c r="L46" s="1">
        <f t="shared" si="2"/>
        <v>1.2255808128E+21</v>
      </c>
      <c r="M46" s="1">
        <f t="shared" si="3"/>
        <v>0</v>
      </c>
      <c r="N46" s="1">
        <f t="shared" si="4"/>
        <v>2.0410523577410199E+23</v>
      </c>
      <c r="O46" s="1">
        <f t="shared" si="5"/>
        <v>327640742584.32001</v>
      </c>
      <c r="P46" s="1">
        <f t="shared" si="6"/>
        <v>572291764.61000001</v>
      </c>
      <c r="Q46" s="1">
        <f t="shared" si="7"/>
        <v>612790406.39999998</v>
      </c>
      <c r="R46" s="1">
        <f t="shared" si="8"/>
        <v>0</v>
      </c>
      <c r="S46" s="1">
        <f t="shared" si="9"/>
        <v>328825824755.33002</v>
      </c>
    </row>
    <row r="47" spans="1:19" x14ac:dyDescent="0.3">
      <c r="A47" s="1" t="s">
        <v>361</v>
      </c>
      <c r="B47" s="1" t="s">
        <v>39</v>
      </c>
      <c r="C47" s="1">
        <v>2</v>
      </c>
      <c r="D47" s="1">
        <v>50</v>
      </c>
      <c r="E47" s="1">
        <v>371730287872</v>
      </c>
      <c r="F47" s="1">
        <v>3011414874</v>
      </c>
      <c r="G47" s="1">
        <v>4085326848</v>
      </c>
      <c r="H47" s="1">
        <v>182803956928</v>
      </c>
      <c r="I47" s="1">
        <v>0</v>
      </c>
      <c r="J47" s="1">
        <f t="shared" si="0"/>
        <v>1.96273591996416E+23</v>
      </c>
      <c r="K47" s="1">
        <f t="shared" si="1"/>
        <v>6.2938570866600004E+21</v>
      </c>
      <c r="L47" s="1">
        <f t="shared" si="2"/>
        <v>1.2255980544E+21</v>
      </c>
      <c r="M47" s="1">
        <f t="shared" si="3"/>
        <v>0</v>
      </c>
      <c r="N47" s="1">
        <f t="shared" si="4"/>
        <v>2.03793047137476E+23</v>
      </c>
      <c r="O47" s="1">
        <f t="shared" si="5"/>
        <v>327122653327.35999</v>
      </c>
      <c r="P47" s="1">
        <f t="shared" si="6"/>
        <v>572168826.06000006</v>
      </c>
      <c r="Q47" s="1">
        <f t="shared" si="7"/>
        <v>612799027.19999993</v>
      </c>
      <c r="R47" s="1">
        <f t="shared" si="8"/>
        <v>0</v>
      </c>
      <c r="S47" s="1">
        <f t="shared" si="9"/>
        <v>328307621180.62</v>
      </c>
    </row>
    <row r="48" spans="1:19" x14ac:dyDescent="0.3">
      <c r="A48" s="1" t="s">
        <v>362</v>
      </c>
      <c r="B48" s="1" t="s">
        <v>47</v>
      </c>
      <c r="C48" s="1">
        <v>2</v>
      </c>
      <c r="D48" s="1">
        <v>50</v>
      </c>
      <c r="E48" s="1">
        <v>177831457152</v>
      </c>
      <c r="F48" s="1">
        <v>469611769</v>
      </c>
      <c r="G48" s="1">
        <v>1160434304</v>
      </c>
      <c r="H48" s="1">
        <v>88044694464</v>
      </c>
      <c r="I48" s="1">
        <v>0</v>
      </c>
      <c r="J48" s="1">
        <f t="shared" si="0"/>
        <v>9.3895009376256001E+22</v>
      </c>
      <c r="K48" s="1">
        <f t="shared" si="1"/>
        <v>9.8148859721000013E+20</v>
      </c>
      <c r="L48" s="1">
        <f t="shared" si="2"/>
        <v>3.481302912E+20</v>
      </c>
      <c r="M48" s="1">
        <f t="shared" si="3"/>
        <v>0</v>
      </c>
      <c r="N48" s="1">
        <f t="shared" si="4"/>
        <v>9.5224628264666004E+22</v>
      </c>
      <c r="O48" s="1">
        <f t="shared" si="5"/>
        <v>156491682293.76001</v>
      </c>
      <c r="P48" s="1">
        <f t="shared" si="6"/>
        <v>89226236.109999999</v>
      </c>
      <c r="Q48" s="1">
        <f t="shared" si="7"/>
        <v>174065145.59999999</v>
      </c>
      <c r="R48" s="1">
        <f t="shared" si="8"/>
        <v>0</v>
      </c>
      <c r="S48" s="1">
        <f t="shared" si="9"/>
        <v>156754973675.47</v>
      </c>
    </row>
    <row r="49" spans="1:19" x14ac:dyDescent="0.3">
      <c r="A49" s="1" t="s">
        <v>363</v>
      </c>
      <c r="B49" s="1" t="s">
        <v>55</v>
      </c>
      <c r="C49" s="1">
        <v>2</v>
      </c>
      <c r="D49" s="1">
        <v>50</v>
      </c>
      <c r="E49" s="1">
        <v>372315307008</v>
      </c>
      <c r="F49" s="1">
        <v>3012093899</v>
      </c>
      <c r="G49" s="1">
        <v>4086044160</v>
      </c>
      <c r="H49" s="1">
        <v>183095656384</v>
      </c>
      <c r="I49" s="1">
        <v>0</v>
      </c>
      <c r="J49" s="1">
        <f t="shared" si="0"/>
        <v>1.9658248210022401E+23</v>
      </c>
      <c r="K49" s="1">
        <f t="shared" si="1"/>
        <v>6.2952762489100011E+21</v>
      </c>
      <c r="L49" s="1">
        <f t="shared" si="2"/>
        <v>1.225813248E+21</v>
      </c>
      <c r="M49" s="1">
        <f t="shared" si="3"/>
        <v>0</v>
      </c>
      <c r="N49" s="1">
        <f t="shared" si="4"/>
        <v>2.0410357159713401E+23</v>
      </c>
      <c r="O49" s="1">
        <f t="shared" si="5"/>
        <v>327637470167.03998</v>
      </c>
      <c r="P49" s="1">
        <f t="shared" si="6"/>
        <v>572297840.81000006</v>
      </c>
      <c r="Q49" s="1">
        <f t="shared" si="7"/>
        <v>612906624</v>
      </c>
      <c r="R49" s="1">
        <f t="shared" si="8"/>
        <v>0</v>
      </c>
      <c r="S49" s="1">
        <f t="shared" si="9"/>
        <v>328822674631.84998</v>
      </c>
    </row>
    <row r="50" spans="1:19" x14ac:dyDescent="0.3">
      <c r="A50" s="1" t="s">
        <v>364</v>
      </c>
      <c r="B50" s="1" t="s">
        <v>63</v>
      </c>
      <c r="C50" s="1">
        <v>2</v>
      </c>
      <c r="D50" s="1">
        <v>50</v>
      </c>
      <c r="E50" s="1">
        <v>372244347392</v>
      </c>
      <c r="F50" s="1">
        <v>3012808418</v>
      </c>
      <c r="G50" s="1">
        <v>4086019584</v>
      </c>
      <c r="H50" s="1">
        <v>183060175232</v>
      </c>
      <c r="I50" s="1">
        <v>0</v>
      </c>
      <c r="J50" s="1">
        <f t="shared" si="0"/>
        <v>1.96545015422976E+23</v>
      </c>
      <c r="K50" s="1">
        <f t="shared" si="1"/>
        <v>6.2967695936200009E+21</v>
      </c>
      <c r="L50" s="1">
        <f t="shared" si="2"/>
        <v>1.2258058752E+21</v>
      </c>
      <c r="M50" s="1">
        <f t="shared" si="3"/>
        <v>0</v>
      </c>
      <c r="N50" s="1">
        <f t="shared" si="4"/>
        <v>2.0406759089179597E+23</v>
      </c>
      <c r="O50" s="1">
        <f t="shared" si="5"/>
        <v>327575025704.96002</v>
      </c>
      <c r="P50" s="1">
        <f t="shared" si="6"/>
        <v>572433599.41999996</v>
      </c>
      <c r="Q50" s="1">
        <f t="shared" si="7"/>
        <v>612902937.60000002</v>
      </c>
      <c r="R50" s="1">
        <f t="shared" si="8"/>
        <v>0</v>
      </c>
      <c r="S50" s="1">
        <f t="shared" si="9"/>
        <v>328760362241.97998</v>
      </c>
    </row>
    <row r="51" spans="1:19" x14ac:dyDescent="0.3">
      <c r="A51" s="1" t="s">
        <v>365</v>
      </c>
      <c r="B51" s="1" t="s">
        <v>11</v>
      </c>
      <c r="C51" s="1">
        <v>2</v>
      </c>
      <c r="D51" s="1">
        <v>100</v>
      </c>
      <c r="E51" s="1">
        <v>390299509376</v>
      </c>
      <c r="F51" s="1">
        <v>4499259835</v>
      </c>
      <c r="G51" s="1">
        <v>6062056064</v>
      </c>
      <c r="H51" s="1">
        <v>190601032192</v>
      </c>
      <c r="I51" s="1">
        <v>0</v>
      </c>
      <c r="J51" s="1">
        <f t="shared" si="0"/>
        <v>2.0607814095052801E+23</v>
      </c>
      <c r="K51" s="1">
        <f t="shared" si="1"/>
        <v>9.4034530551499997E+21</v>
      </c>
      <c r="L51" s="1">
        <f t="shared" si="2"/>
        <v>1.8186168191999997E+21</v>
      </c>
      <c r="M51" s="1">
        <f t="shared" si="3"/>
        <v>0</v>
      </c>
      <c r="N51" s="1">
        <f t="shared" si="4"/>
        <v>2.17300210824878E+23</v>
      </c>
      <c r="O51" s="1">
        <f t="shared" si="5"/>
        <v>343463568250.88</v>
      </c>
      <c r="P51" s="1">
        <f t="shared" si="6"/>
        <v>854859368.64999998</v>
      </c>
      <c r="Q51" s="1">
        <f t="shared" si="7"/>
        <v>909308409.60000002</v>
      </c>
      <c r="R51" s="1">
        <f t="shared" si="8"/>
        <v>0</v>
      </c>
      <c r="S51" s="1">
        <f t="shared" si="9"/>
        <v>345227736029.13</v>
      </c>
    </row>
    <row r="52" spans="1:19" x14ac:dyDescent="0.3">
      <c r="A52" s="1" t="s">
        <v>366</v>
      </c>
      <c r="B52" s="1" t="s">
        <v>19</v>
      </c>
      <c r="C52" s="1">
        <v>2</v>
      </c>
      <c r="D52" s="1">
        <v>100</v>
      </c>
      <c r="E52" s="1">
        <v>391344058240</v>
      </c>
      <c r="F52" s="1">
        <v>4498981492</v>
      </c>
      <c r="G52" s="1">
        <v>6061951616</v>
      </c>
      <c r="H52" s="1">
        <v>191123540672</v>
      </c>
      <c r="I52" s="1">
        <v>0</v>
      </c>
      <c r="J52" s="1">
        <f t="shared" si="0"/>
        <v>2.0662966275072001E+23</v>
      </c>
      <c r="K52" s="1">
        <f t="shared" si="1"/>
        <v>9.4028713182800013E+21</v>
      </c>
      <c r="L52" s="1">
        <f t="shared" si="2"/>
        <v>1.8185854847999997E+21</v>
      </c>
      <c r="M52" s="1">
        <f t="shared" si="3"/>
        <v>0</v>
      </c>
      <c r="N52" s="1">
        <f t="shared" si="4"/>
        <v>2.1785111955380001E+23</v>
      </c>
      <c r="O52" s="1">
        <f t="shared" si="5"/>
        <v>344382771251.20001</v>
      </c>
      <c r="P52" s="1">
        <f t="shared" si="6"/>
        <v>854806483.48000002</v>
      </c>
      <c r="Q52" s="1">
        <f t="shared" si="7"/>
        <v>909292742.39999998</v>
      </c>
      <c r="R52" s="1">
        <f t="shared" si="8"/>
        <v>0</v>
      </c>
      <c r="S52" s="1">
        <f t="shared" si="9"/>
        <v>346146870477.08002</v>
      </c>
    </row>
    <row r="53" spans="1:19" x14ac:dyDescent="0.3">
      <c r="A53" s="1" t="s">
        <v>367</v>
      </c>
      <c r="B53" s="1" t="s">
        <v>27</v>
      </c>
      <c r="C53" s="1">
        <v>2</v>
      </c>
      <c r="D53" s="1">
        <v>100</v>
      </c>
      <c r="E53" s="1">
        <v>387935729536</v>
      </c>
      <c r="F53" s="1">
        <v>4499437460</v>
      </c>
      <c r="G53" s="1">
        <v>6063028608</v>
      </c>
      <c r="H53" s="1">
        <v>189418575488</v>
      </c>
      <c r="I53" s="1">
        <v>0</v>
      </c>
      <c r="J53" s="1">
        <f t="shared" si="0"/>
        <v>2.0483006519500799E+23</v>
      </c>
      <c r="K53" s="1">
        <f t="shared" si="1"/>
        <v>9.4038242913999997E+21</v>
      </c>
      <c r="L53" s="1">
        <f t="shared" si="2"/>
        <v>1.8189085824E+21</v>
      </c>
      <c r="M53" s="1">
        <f t="shared" si="3"/>
        <v>0</v>
      </c>
      <c r="N53" s="1">
        <f t="shared" si="4"/>
        <v>2.1605279806880799E+23</v>
      </c>
      <c r="O53" s="1">
        <f t="shared" si="5"/>
        <v>341383441991.67999</v>
      </c>
      <c r="P53" s="1">
        <f t="shared" si="6"/>
        <v>854893117.39999998</v>
      </c>
      <c r="Q53" s="1">
        <f t="shared" si="7"/>
        <v>909454291.19999993</v>
      </c>
      <c r="R53" s="1">
        <f t="shared" si="8"/>
        <v>0</v>
      </c>
      <c r="S53" s="1">
        <f t="shared" si="9"/>
        <v>343147789400.28003</v>
      </c>
    </row>
    <row r="54" spans="1:19" x14ac:dyDescent="0.3">
      <c r="A54" s="1" t="s">
        <v>368</v>
      </c>
      <c r="B54" s="1" t="s">
        <v>35</v>
      </c>
      <c r="C54" s="1">
        <v>2</v>
      </c>
      <c r="D54" s="1">
        <v>100</v>
      </c>
      <c r="E54" s="1">
        <v>397094987008</v>
      </c>
      <c r="F54" s="1">
        <v>4499751983</v>
      </c>
      <c r="G54" s="1">
        <v>6062919296</v>
      </c>
      <c r="H54" s="1">
        <v>193997981504</v>
      </c>
      <c r="I54" s="1">
        <v>0</v>
      </c>
      <c r="J54" s="1">
        <f t="shared" si="0"/>
        <v>2.0966615314022401E+23</v>
      </c>
      <c r="K54" s="1">
        <f t="shared" si="1"/>
        <v>9.4044816444699999E+21</v>
      </c>
      <c r="L54" s="1">
        <f t="shared" si="2"/>
        <v>1.8188757887999997E+21</v>
      </c>
      <c r="M54" s="1">
        <f t="shared" si="3"/>
        <v>0</v>
      </c>
      <c r="N54" s="1">
        <f t="shared" si="4"/>
        <v>2.2088951057349401E+23</v>
      </c>
      <c r="O54" s="1">
        <f t="shared" si="5"/>
        <v>349443588567.03998</v>
      </c>
      <c r="P54" s="1">
        <f t="shared" si="6"/>
        <v>854952876.76999998</v>
      </c>
      <c r="Q54" s="1">
        <f t="shared" si="7"/>
        <v>909437894.39999998</v>
      </c>
      <c r="R54" s="1">
        <f t="shared" si="8"/>
        <v>0</v>
      </c>
      <c r="S54" s="1">
        <f t="shared" si="9"/>
        <v>351207979338.21002</v>
      </c>
    </row>
    <row r="55" spans="1:19" x14ac:dyDescent="0.3">
      <c r="A55" s="1" t="s">
        <v>369</v>
      </c>
      <c r="B55" s="1" t="s">
        <v>43</v>
      </c>
      <c r="C55" s="1">
        <v>2</v>
      </c>
      <c r="D55" s="1">
        <v>100</v>
      </c>
      <c r="E55" s="1">
        <v>350915512448</v>
      </c>
      <c r="F55" s="1">
        <v>478323520</v>
      </c>
      <c r="G55" s="1">
        <v>1179610496</v>
      </c>
      <c r="H55" s="1">
        <v>174571612800</v>
      </c>
      <c r="I55" s="1">
        <v>0</v>
      </c>
      <c r="J55" s="1">
        <f t="shared" si="0"/>
        <v>1.8528339057254401E+23</v>
      </c>
      <c r="K55" s="1">
        <f t="shared" si="1"/>
        <v>9.9969615680000007E+20</v>
      </c>
      <c r="L55" s="1">
        <f t="shared" si="2"/>
        <v>3.538831488E+20</v>
      </c>
      <c r="M55" s="1">
        <f t="shared" si="3"/>
        <v>0</v>
      </c>
      <c r="N55" s="1">
        <f t="shared" si="4"/>
        <v>1.8663696987814401E+23</v>
      </c>
      <c r="O55" s="1">
        <f t="shared" si="5"/>
        <v>308805650954.23999</v>
      </c>
      <c r="P55" s="1">
        <f t="shared" si="6"/>
        <v>90881468.799999997</v>
      </c>
      <c r="Q55" s="1">
        <f t="shared" si="7"/>
        <v>176941574.40000001</v>
      </c>
      <c r="R55" s="1">
        <f t="shared" si="8"/>
        <v>0</v>
      </c>
      <c r="S55" s="1">
        <f t="shared" si="9"/>
        <v>309073473997.44</v>
      </c>
    </row>
    <row r="56" spans="1:19" x14ac:dyDescent="0.3">
      <c r="A56" s="1" t="s">
        <v>370</v>
      </c>
      <c r="B56" s="1" t="s">
        <v>51</v>
      </c>
      <c r="C56" s="1">
        <v>2</v>
      </c>
      <c r="D56" s="1">
        <v>100</v>
      </c>
      <c r="E56" s="1">
        <v>394122378624</v>
      </c>
      <c r="F56" s="1">
        <v>4498729963</v>
      </c>
      <c r="G56" s="1">
        <v>6061364352</v>
      </c>
      <c r="H56" s="1">
        <v>192512902336</v>
      </c>
      <c r="I56" s="1">
        <v>0</v>
      </c>
      <c r="J56" s="1">
        <f t="shared" si="0"/>
        <v>2.0809661591347199E+23</v>
      </c>
      <c r="K56" s="1">
        <f t="shared" si="1"/>
        <v>9.4023456226700008E+21</v>
      </c>
      <c r="L56" s="1">
        <f t="shared" si="2"/>
        <v>1.8184093055999997E+21</v>
      </c>
      <c r="M56" s="1">
        <f t="shared" si="3"/>
        <v>0</v>
      </c>
      <c r="N56" s="1">
        <f t="shared" si="4"/>
        <v>2.1931737084174197E+23</v>
      </c>
      <c r="O56" s="1">
        <f t="shared" si="5"/>
        <v>346827693189.12</v>
      </c>
      <c r="P56" s="1">
        <f t="shared" si="6"/>
        <v>854758692.97000003</v>
      </c>
      <c r="Q56" s="1">
        <f t="shared" si="7"/>
        <v>909204652.79999995</v>
      </c>
      <c r="R56" s="1">
        <f t="shared" si="8"/>
        <v>0</v>
      </c>
      <c r="S56" s="1">
        <f t="shared" si="9"/>
        <v>348591656534.88995</v>
      </c>
    </row>
    <row r="57" spans="1:19" x14ac:dyDescent="0.3">
      <c r="A57" s="1" t="s">
        <v>371</v>
      </c>
      <c r="B57" s="1" t="s">
        <v>59</v>
      </c>
      <c r="C57" s="1">
        <v>2</v>
      </c>
      <c r="D57" s="1">
        <v>100</v>
      </c>
      <c r="E57" s="1">
        <v>394075336576</v>
      </c>
      <c r="F57" s="1">
        <v>4500619917</v>
      </c>
      <c r="G57" s="1">
        <v>6063604352</v>
      </c>
      <c r="H57" s="1">
        <v>192487632640</v>
      </c>
      <c r="I57" s="1">
        <v>0</v>
      </c>
      <c r="J57" s="1">
        <f t="shared" si="0"/>
        <v>2.0807177771212801E+23</v>
      </c>
      <c r="K57" s="1">
        <f t="shared" si="1"/>
        <v>9.4062956265300023E+21</v>
      </c>
      <c r="L57" s="1">
        <f t="shared" si="2"/>
        <v>1.8190813055999997E+21</v>
      </c>
      <c r="M57" s="1">
        <f t="shared" si="3"/>
        <v>0</v>
      </c>
      <c r="N57" s="1">
        <f t="shared" si="4"/>
        <v>2.1929715464425802E+23</v>
      </c>
      <c r="O57" s="1">
        <f t="shared" si="5"/>
        <v>346786296186.88</v>
      </c>
      <c r="P57" s="1">
        <f t="shared" si="6"/>
        <v>855117784.23000002</v>
      </c>
      <c r="Q57" s="1">
        <f t="shared" si="7"/>
        <v>909540652.79999995</v>
      </c>
      <c r="R57" s="1">
        <f t="shared" si="8"/>
        <v>0</v>
      </c>
      <c r="S57" s="1">
        <f t="shared" si="9"/>
        <v>348550954623.90997</v>
      </c>
    </row>
    <row r="58" spans="1:19" x14ac:dyDescent="0.3">
      <c r="A58" s="1" t="s">
        <v>512</v>
      </c>
      <c r="B58" s="1" t="s">
        <v>13</v>
      </c>
      <c r="C58" s="1">
        <v>3</v>
      </c>
      <c r="D58" s="1">
        <v>5</v>
      </c>
      <c r="E58" s="1">
        <v>81367925120</v>
      </c>
      <c r="F58" s="1">
        <v>423101874</v>
      </c>
      <c r="G58" s="1">
        <v>590849792</v>
      </c>
      <c r="H58" s="1">
        <v>1257535425536</v>
      </c>
      <c r="I58" s="1">
        <v>0</v>
      </c>
      <c r="J58" s="1">
        <f t="shared" si="0"/>
        <v>4.2962264463360001E+22</v>
      </c>
      <c r="K58" s="1">
        <f t="shared" si="1"/>
        <v>8.8428291666000006E+20</v>
      </c>
      <c r="L58" s="1">
        <f t="shared" si="2"/>
        <v>1.772549376E+20</v>
      </c>
      <c r="M58" s="1">
        <f t="shared" si="3"/>
        <v>0</v>
      </c>
      <c r="N58" s="1">
        <f t="shared" si="4"/>
        <v>4.4023802317619998E+22</v>
      </c>
      <c r="O58" s="1">
        <f t="shared" si="5"/>
        <v>71603774105.600006</v>
      </c>
      <c r="P58" s="1">
        <f t="shared" si="6"/>
        <v>80389356.060000002</v>
      </c>
      <c r="Q58" s="1">
        <f t="shared" si="7"/>
        <v>88627468.799999997</v>
      </c>
      <c r="R58" s="1">
        <f t="shared" si="8"/>
        <v>0</v>
      </c>
      <c r="S58" s="1">
        <f t="shared" si="9"/>
        <v>71772790930.460007</v>
      </c>
    </row>
    <row r="59" spans="1:19" x14ac:dyDescent="0.3">
      <c r="A59" s="1" t="s">
        <v>513</v>
      </c>
      <c r="B59" s="1" t="s">
        <v>21</v>
      </c>
      <c r="C59" s="1">
        <v>3</v>
      </c>
      <c r="D59" s="1">
        <v>5</v>
      </c>
      <c r="E59" s="1">
        <v>82046355584</v>
      </c>
      <c r="F59" s="1">
        <v>423794529</v>
      </c>
      <c r="G59" s="1">
        <v>590951680</v>
      </c>
      <c r="H59" s="1">
        <v>1268376848384</v>
      </c>
      <c r="I59" s="1">
        <v>0</v>
      </c>
      <c r="J59" s="1">
        <f t="shared" si="0"/>
        <v>4.3320475748351995E+22</v>
      </c>
      <c r="K59" s="1">
        <f t="shared" si="1"/>
        <v>8.8573056561000009E+20</v>
      </c>
      <c r="L59" s="1">
        <f t="shared" si="2"/>
        <v>1.77285504E+20</v>
      </c>
      <c r="M59" s="1">
        <f t="shared" si="3"/>
        <v>0</v>
      </c>
      <c r="N59" s="1">
        <f t="shared" si="4"/>
        <v>4.4383491817961995E+22</v>
      </c>
      <c r="O59" s="1">
        <f t="shared" si="5"/>
        <v>72200792913.919998</v>
      </c>
      <c r="P59" s="1">
        <f t="shared" si="6"/>
        <v>80520960.510000005</v>
      </c>
      <c r="Q59" s="1">
        <f t="shared" si="7"/>
        <v>88642752</v>
      </c>
      <c r="R59" s="1">
        <f t="shared" si="8"/>
        <v>0</v>
      </c>
      <c r="S59" s="1">
        <f t="shared" si="9"/>
        <v>72369956626.429993</v>
      </c>
    </row>
    <row r="60" spans="1:19" x14ac:dyDescent="0.3">
      <c r="A60" s="1" t="s">
        <v>514</v>
      </c>
      <c r="B60" s="1" t="s">
        <v>29</v>
      </c>
      <c r="C60" s="1">
        <v>3</v>
      </c>
      <c r="D60" s="1">
        <v>5</v>
      </c>
      <c r="E60" s="1">
        <v>82028658176</v>
      </c>
      <c r="F60" s="1">
        <v>423462116</v>
      </c>
      <c r="G60" s="1">
        <v>590949248</v>
      </c>
      <c r="H60" s="1">
        <v>1268095781888</v>
      </c>
      <c r="I60" s="1">
        <v>0</v>
      </c>
      <c r="J60" s="1">
        <f t="shared" si="0"/>
        <v>4.3311131516927996E+22</v>
      </c>
      <c r="K60" s="1">
        <f t="shared" si="1"/>
        <v>8.8503582244000013E+20</v>
      </c>
      <c r="L60" s="1">
        <f t="shared" si="2"/>
        <v>1.772847744E+20</v>
      </c>
      <c r="M60" s="1">
        <f t="shared" si="3"/>
        <v>0</v>
      </c>
      <c r="N60" s="1">
        <f t="shared" si="4"/>
        <v>4.4373452113768002E+22</v>
      </c>
      <c r="O60" s="1">
        <f t="shared" si="5"/>
        <v>72185219194.880005</v>
      </c>
      <c r="P60" s="1">
        <f t="shared" si="6"/>
        <v>80457802.040000007</v>
      </c>
      <c r="Q60" s="1">
        <f t="shared" si="7"/>
        <v>88642387.200000003</v>
      </c>
      <c r="R60" s="1">
        <f t="shared" si="8"/>
        <v>0</v>
      </c>
      <c r="S60" s="1">
        <f t="shared" si="9"/>
        <v>72354319384.119995</v>
      </c>
    </row>
    <row r="61" spans="1:19" x14ac:dyDescent="0.3">
      <c r="A61" s="1" t="s">
        <v>515</v>
      </c>
      <c r="B61" s="1" t="s">
        <v>37</v>
      </c>
      <c r="C61" s="1">
        <v>3</v>
      </c>
      <c r="D61" s="1">
        <v>5</v>
      </c>
      <c r="E61" s="1">
        <v>81800195968</v>
      </c>
      <c r="F61" s="1">
        <v>423518717</v>
      </c>
      <c r="G61" s="1">
        <v>590569728</v>
      </c>
      <c r="H61" s="1">
        <v>1264466054144</v>
      </c>
      <c r="I61" s="1">
        <v>0</v>
      </c>
      <c r="J61" s="1">
        <f t="shared" si="0"/>
        <v>4.3190503471104005E+22</v>
      </c>
      <c r="K61" s="1">
        <f t="shared" si="1"/>
        <v>8.8515411853000009E+20</v>
      </c>
      <c r="L61" s="1">
        <f t="shared" si="2"/>
        <v>1.771709184E+20</v>
      </c>
      <c r="M61" s="1">
        <f t="shared" si="3"/>
        <v>0</v>
      </c>
      <c r="N61" s="1">
        <f t="shared" si="4"/>
        <v>4.4252828508033999E+22</v>
      </c>
      <c r="O61" s="1">
        <f t="shared" si="5"/>
        <v>71984172451.839996</v>
      </c>
      <c r="P61" s="1">
        <f t="shared" si="6"/>
        <v>80468556.230000004</v>
      </c>
      <c r="Q61" s="1">
        <f t="shared" si="7"/>
        <v>88585459.200000003</v>
      </c>
      <c r="R61" s="1">
        <f t="shared" si="8"/>
        <v>0</v>
      </c>
      <c r="S61" s="1">
        <f t="shared" si="9"/>
        <v>72153226467.269989</v>
      </c>
    </row>
    <row r="62" spans="1:19" x14ac:dyDescent="0.3">
      <c r="A62" s="1" t="s">
        <v>516</v>
      </c>
      <c r="B62" s="1" t="s">
        <v>45</v>
      </c>
      <c r="C62" s="1">
        <v>3</v>
      </c>
      <c r="D62" s="1">
        <v>5</v>
      </c>
      <c r="E62" s="1">
        <v>6258947584</v>
      </c>
      <c r="F62" s="1">
        <v>180566896</v>
      </c>
      <c r="G62" s="1">
        <v>455319552</v>
      </c>
      <c r="H62" s="1">
        <v>65929598976</v>
      </c>
      <c r="I62" s="1">
        <v>0</v>
      </c>
      <c r="J62" s="1">
        <f t="shared" si="0"/>
        <v>3.304724324352E+21</v>
      </c>
      <c r="K62" s="1">
        <f t="shared" si="1"/>
        <v>3.7738481264000002E+20</v>
      </c>
      <c r="L62" s="1">
        <f t="shared" si="2"/>
        <v>1.365958656E+20</v>
      </c>
      <c r="M62" s="1">
        <f t="shared" si="3"/>
        <v>0</v>
      </c>
      <c r="N62" s="1">
        <f t="shared" si="4"/>
        <v>3.8187050025920003E+21</v>
      </c>
      <c r="O62" s="1">
        <f t="shared" si="5"/>
        <v>5507873873.9200001</v>
      </c>
      <c r="P62" s="1">
        <f t="shared" si="6"/>
        <v>34307710.240000002</v>
      </c>
      <c r="Q62" s="1">
        <f t="shared" si="7"/>
        <v>68297932.799999997</v>
      </c>
      <c r="R62" s="1">
        <f t="shared" si="8"/>
        <v>0</v>
      </c>
      <c r="S62" s="1">
        <f t="shared" si="9"/>
        <v>5610479516.96</v>
      </c>
    </row>
    <row r="63" spans="1:19" x14ac:dyDescent="0.3">
      <c r="A63" s="1" t="s">
        <v>517</v>
      </c>
      <c r="B63" s="1" t="s">
        <v>53</v>
      </c>
      <c r="C63" s="1">
        <v>3</v>
      </c>
      <c r="D63" s="1">
        <v>5</v>
      </c>
      <c r="E63" s="1">
        <v>82041623296</v>
      </c>
      <c r="F63" s="1">
        <v>423413862</v>
      </c>
      <c r="G63" s="1">
        <v>590587392</v>
      </c>
      <c r="H63" s="1">
        <v>1268326487040</v>
      </c>
      <c r="I63" s="1">
        <v>0</v>
      </c>
      <c r="J63" s="1">
        <f t="shared" si="0"/>
        <v>4.3317977100288002E+22</v>
      </c>
      <c r="K63" s="1">
        <f t="shared" si="1"/>
        <v>8.8493497158000011E+20</v>
      </c>
      <c r="L63" s="1">
        <f t="shared" si="2"/>
        <v>1.771762176E+20</v>
      </c>
      <c r="M63" s="1">
        <f t="shared" si="3"/>
        <v>0</v>
      </c>
      <c r="N63" s="1">
        <f t="shared" si="4"/>
        <v>4.4380088289468009E+22</v>
      </c>
      <c r="O63" s="1">
        <f t="shared" si="5"/>
        <v>72196628500.479996</v>
      </c>
      <c r="P63" s="1">
        <f t="shared" si="6"/>
        <v>80448633.780000001</v>
      </c>
      <c r="Q63" s="1">
        <f t="shared" si="7"/>
        <v>88588108.799999997</v>
      </c>
      <c r="R63" s="1">
        <f t="shared" si="8"/>
        <v>0</v>
      </c>
      <c r="S63" s="1">
        <f t="shared" si="9"/>
        <v>72365665243.059998</v>
      </c>
    </row>
    <row r="64" spans="1:19" x14ac:dyDescent="0.3">
      <c r="A64" s="1" t="s">
        <v>518</v>
      </c>
      <c r="B64" s="1" t="s">
        <v>61</v>
      </c>
      <c r="C64" s="1">
        <v>3</v>
      </c>
      <c r="D64" s="1">
        <v>5</v>
      </c>
      <c r="E64" s="1">
        <v>80903467776</v>
      </c>
      <c r="F64" s="1">
        <v>423339403</v>
      </c>
      <c r="G64" s="1">
        <v>590421632</v>
      </c>
      <c r="H64" s="1">
        <v>1250131389440</v>
      </c>
      <c r="I64" s="1">
        <v>0</v>
      </c>
      <c r="J64" s="1">
        <f t="shared" si="0"/>
        <v>4.2717030985728002E+22</v>
      </c>
      <c r="K64" s="1">
        <f t="shared" si="1"/>
        <v>8.847793522700001E+20</v>
      </c>
      <c r="L64" s="1">
        <f t="shared" si="2"/>
        <v>1.771264896E+20</v>
      </c>
      <c r="M64" s="1">
        <f t="shared" si="3"/>
        <v>0</v>
      </c>
      <c r="N64" s="1">
        <f t="shared" si="4"/>
        <v>4.3778936827598002E+22</v>
      </c>
      <c r="O64" s="1">
        <f t="shared" si="5"/>
        <v>71195051642.880005</v>
      </c>
      <c r="P64" s="1">
        <f t="shared" si="6"/>
        <v>80434486.570000008</v>
      </c>
      <c r="Q64" s="1">
        <f t="shared" si="7"/>
        <v>88563244.799999997</v>
      </c>
      <c r="R64" s="1">
        <f t="shared" si="8"/>
        <v>0</v>
      </c>
      <c r="S64" s="1">
        <f t="shared" si="9"/>
        <v>71364049374.250015</v>
      </c>
    </row>
    <row r="65" spans="1:19" x14ac:dyDescent="0.3">
      <c r="A65" s="1" t="s">
        <v>519</v>
      </c>
      <c r="B65" s="1" t="s">
        <v>9</v>
      </c>
      <c r="C65" s="1">
        <v>3</v>
      </c>
      <c r="D65" s="1">
        <v>10</v>
      </c>
      <c r="E65" s="1">
        <v>89692580224</v>
      </c>
      <c r="F65" s="1">
        <v>812960003</v>
      </c>
      <c r="G65" s="1">
        <v>1123670656</v>
      </c>
      <c r="H65" s="1">
        <v>1350708832256</v>
      </c>
      <c r="I65" s="1">
        <v>0</v>
      </c>
      <c r="J65" s="1">
        <f t="shared" si="0"/>
        <v>4.7357682358272001E+22</v>
      </c>
      <c r="K65" s="1">
        <f t="shared" si="1"/>
        <v>1.69908640627E+21</v>
      </c>
      <c r="L65" s="1">
        <f t="shared" si="2"/>
        <v>3.371011968E+20</v>
      </c>
      <c r="M65" s="1">
        <f t="shared" si="3"/>
        <v>0</v>
      </c>
      <c r="N65" s="1">
        <f t="shared" si="4"/>
        <v>4.9393869961342002E+22</v>
      </c>
      <c r="O65" s="1">
        <f t="shared" si="5"/>
        <v>78929470597.119995</v>
      </c>
      <c r="P65" s="1">
        <f t="shared" si="6"/>
        <v>154462400.56999999</v>
      </c>
      <c r="Q65" s="1">
        <f t="shared" si="7"/>
        <v>168550598.40000001</v>
      </c>
      <c r="R65" s="1">
        <f t="shared" si="8"/>
        <v>0</v>
      </c>
      <c r="S65" s="1">
        <f t="shared" si="9"/>
        <v>79252483596.089996</v>
      </c>
    </row>
    <row r="66" spans="1:19" x14ac:dyDescent="0.3">
      <c r="A66" s="1" t="s">
        <v>520</v>
      </c>
      <c r="B66" s="1" t="s">
        <v>17</v>
      </c>
      <c r="C66" s="1">
        <v>3</v>
      </c>
      <c r="D66" s="1">
        <v>10</v>
      </c>
      <c r="E66" s="1">
        <v>89443621120</v>
      </c>
      <c r="F66" s="1">
        <v>813107859</v>
      </c>
      <c r="G66" s="1">
        <v>1123532416</v>
      </c>
      <c r="H66" s="1">
        <v>1346734012416</v>
      </c>
      <c r="I66" s="1">
        <v>0</v>
      </c>
      <c r="J66" s="1">
        <f t="shared" ref="J66:J129" si="10">($E66 * 6 * 10 ^ 11 * 0.88)</f>
        <v>4.7226231951359998E+22</v>
      </c>
      <c r="K66" s="1">
        <f t="shared" ref="K66:K129" si="11">($F66 * 1.1 * 10 ^ 13 * 0.19)</f>
        <v>1.6993954253100003E+21</v>
      </c>
      <c r="L66" s="1">
        <f t="shared" ref="L66:L129" si="12" xml:space="preserve"> ($G66 * 2 * 10 ^ 12 * 0.15)</f>
        <v>3.370597248E+20</v>
      </c>
      <c r="M66" s="1">
        <f t="shared" ref="M66:M129" si="13">($I66 * 6 * 10 ^ 11 * 0.88)</f>
        <v>0</v>
      </c>
      <c r="N66" s="1">
        <f t="shared" ref="N66:N129" si="14" xml:space="preserve"> $J66 + $K66 + $L66 +$M66</f>
        <v>4.9262687101470001E+22</v>
      </c>
      <c r="O66" s="1">
        <f t="shared" ref="O66:O129" si="15" xml:space="preserve"> ($E66 * 0.88)</f>
        <v>78710386585.600006</v>
      </c>
      <c r="P66" s="1">
        <f t="shared" ref="P66:P129" si="16">($F66 * 0.19)</f>
        <v>154490493.21000001</v>
      </c>
      <c r="Q66" s="1">
        <f t="shared" ref="Q66:Q129" si="17">($G66 * 0.15)</f>
        <v>168529862.40000001</v>
      </c>
      <c r="R66" s="1">
        <f t="shared" ref="R66:R129" si="18">($I66 * 0.88)</f>
        <v>0</v>
      </c>
      <c r="S66" s="1">
        <f t="shared" ref="S66:S129" si="19" xml:space="preserve"> $O66 + $P66 + $Q66 + $R66</f>
        <v>79033406941.210007</v>
      </c>
    </row>
    <row r="67" spans="1:19" x14ac:dyDescent="0.3">
      <c r="A67" s="1" t="s">
        <v>521</v>
      </c>
      <c r="B67" s="1" t="s">
        <v>25</v>
      </c>
      <c r="C67" s="1">
        <v>3</v>
      </c>
      <c r="D67" s="1">
        <v>10</v>
      </c>
      <c r="E67" s="1">
        <v>89942354304</v>
      </c>
      <c r="F67" s="1">
        <v>813027789</v>
      </c>
      <c r="G67" s="1">
        <v>1124035328</v>
      </c>
      <c r="H67" s="1">
        <v>1354680036352</v>
      </c>
      <c r="I67" s="1">
        <v>0</v>
      </c>
      <c r="J67" s="1">
        <f t="shared" si="10"/>
        <v>4.7489563072512001E+22</v>
      </c>
      <c r="K67" s="1">
        <f t="shared" si="11"/>
        <v>1.6992280790100001E+21</v>
      </c>
      <c r="L67" s="1">
        <f t="shared" si="12"/>
        <v>3.372105984E+20</v>
      </c>
      <c r="M67" s="1">
        <f t="shared" si="13"/>
        <v>0</v>
      </c>
      <c r="N67" s="1">
        <f t="shared" si="14"/>
        <v>4.9526001749922004E+22</v>
      </c>
      <c r="O67" s="1">
        <f t="shared" si="15"/>
        <v>79149271787.520004</v>
      </c>
      <c r="P67" s="1">
        <f t="shared" si="16"/>
        <v>154475279.91</v>
      </c>
      <c r="Q67" s="1">
        <f t="shared" si="17"/>
        <v>168605299.19999999</v>
      </c>
      <c r="R67" s="1">
        <f t="shared" si="18"/>
        <v>0</v>
      </c>
      <c r="S67" s="1">
        <f t="shared" si="19"/>
        <v>79472352366.630005</v>
      </c>
    </row>
    <row r="68" spans="1:19" x14ac:dyDescent="0.3">
      <c r="A68" s="1" t="s">
        <v>522</v>
      </c>
      <c r="B68" s="1" t="s">
        <v>33</v>
      </c>
      <c r="C68" s="1">
        <v>3</v>
      </c>
      <c r="D68" s="1">
        <v>10</v>
      </c>
      <c r="E68" s="1">
        <v>89991605504</v>
      </c>
      <c r="F68" s="1">
        <v>814290669</v>
      </c>
      <c r="G68" s="1">
        <v>1124684672</v>
      </c>
      <c r="H68" s="1">
        <v>1355418038272</v>
      </c>
      <c r="I68" s="1">
        <v>0</v>
      </c>
      <c r="J68" s="1">
        <f t="shared" si="10"/>
        <v>4.7515567706111998E+22</v>
      </c>
      <c r="K68" s="1">
        <f t="shared" si="11"/>
        <v>1.7018674982100004E+21</v>
      </c>
      <c r="L68" s="1">
        <f t="shared" si="12"/>
        <v>3.374054016E+20</v>
      </c>
      <c r="M68" s="1">
        <f t="shared" si="13"/>
        <v>0</v>
      </c>
      <c r="N68" s="1">
        <f t="shared" si="14"/>
        <v>4.9554840605922001E+22</v>
      </c>
      <c r="O68" s="1">
        <f t="shared" si="15"/>
        <v>79192612843.520004</v>
      </c>
      <c r="P68" s="1">
        <f t="shared" si="16"/>
        <v>154715227.11000001</v>
      </c>
      <c r="Q68" s="1">
        <f t="shared" si="17"/>
        <v>168702700.79999998</v>
      </c>
      <c r="R68" s="1">
        <f t="shared" si="18"/>
        <v>0</v>
      </c>
      <c r="S68" s="1">
        <f t="shared" si="19"/>
        <v>79516030771.430008</v>
      </c>
    </row>
    <row r="69" spans="1:19" x14ac:dyDescent="0.3">
      <c r="A69" s="1" t="s">
        <v>523</v>
      </c>
      <c r="B69" s="1" t="s">
        <v>41</v>
      </c>
      <c r="C69" s="1">
        <v>3</v>
      </c>
      <c r="D69" s="1">
        <v>10</v>
      </c>
      <c r="E69" s="1">
        <v>12197258624</v>
      </c>
      <c r="F69" s="1">
        <v>290332538</v>
      </c>
      <c r="G69" s="1">
        <v>723957504</v>
      </c>
      <c r="H69" s="1">
        <v>140760118272</v>
      </c>
      <c r="I69" s="1">
        <v>0</v>
      </c>
      <c r="J69" s="1">
        <f t="shared" si="10"/>
        <v>6.440152553472E+21</v>
      </c>
      <c r="K69" s="1">
        <f t="shared" si="11"/>
        <v>6.0679500441999992E+20</v>
      </c>
      <c r="L69" s="1">
        <f t="shared" si="12"/>
        <v>2.171872512E+20</v>
      </c>
      <c r="M69" s="1">
        <f t="shared" si="13"/>
        <v>0</v>
      </c>
      <c r="N69" s="1">
        <f t="shared" si="14"/>
        <v>7.2641348090919995E+21</v>
      </c>
      <c r="O69" s="1">
        <f t="shared" si="15"/>
        <v>10733587589.120001</v>
      </c>
      <c r="P69" s="1">
        <f t="shared" si="16"/>
        <v>55163182.219999999</v>
      </c>
      <c r="Q69" s="1">
        <f t="shared" si="17"/>
        <v>108593625.59999999</v>
      </c>
      <c r="R69" s="1">
        <f t="shared" si="18"/>
        <v>0</v>
      </c>
      <c r="S69" s="1">
        <f t="shared" si="19"/>
        <v>10897344396.940001</v>
      </c>
    </row>
    <row r="70" spans="1:19" x14ac:dyDescent="0.3">
      <c r="A70" s="1" t="s">
        <v>524</v>
      </c>
      <c r="B70" s="1" t="s">
        <v>49</v>
      </c>
      <c r="C70" s="1">
        <v>3</v>
      </c>
      <c r="D70" s="1">
        <v>10</v>
      </c>
      <c r="E70" s="1">
        <v>90024782464</v>
      </c>
      <c r="F70" s="1">
        <v>813997668</v>
      </c>
      <c r="G70" s="1">
        <v>1124265472</v>
      </c>
      <c r="H70" s="1">
        <v>1355979438080</v>
      </c>
      <c r="I70" s="1">
        <v>0</v>
      </c>
      <c r="J70" s="1">
        <f t="shared" si="10"/>
        <v>4.7533085140991999E+22</v>
      </c>
      <c r="K70" s="1">
        <f t="shared" si="11"/>
        <v>1.7012551261200001E+21</v>
      </c>
      <c r="L70" s="1">
        <f t="shared" si="12"/>
        <v>3.372796416E+20</v>
      </c>
      <c r="M70" s="1">
        <f t="shared" si="13"/>
        <v>0</v>
      </c>
      <c r="N70" s="1">
        <f t="shared" si="14"/>
        <v>4.9571619908711998E+22</v>
      </c>
      <c r="O70" s="1">
        <f t="shared" si="15"/>
        <v>79221808568.320007</v>
      </c>
      <c r="P70" s="1">
        <f t="shared" si="16"/>
        <v>154659556.92000002</v>
      </c>
      <c r="Q70" s="1">
        <f t="shared" si="17"/>
        <v>168639820.79999998</v>
      </c>
      <c r="R70" s="1">
        <f t="shared" si="18"/>
        <v>0</v>
      </c>
      <c r="S70" s="1">
        <f t="shared" si="19"/>
        <v>79545107946.040009</v>
      </c>
    </row>
    <row r="71" spans="1:19" x14ac:dyDescent="0.3">
      <c r="A71" s="1" t="s">
        <v>525</v>
      </c>
      <c r="B71" s="1" t="s">
        <v>57</v>
      </c>
      <c r="C71" s="1">
        <v>3</v>
      </c>
      <c r="D71" s="1">
        <v>10</v>
      </c>
      <c r="E71" s="1">
        <v>89566139776</v>
      </c>
      <c r="F71" s="1">
        <v>813091937</v>
      </c>
      <c r="G71" s="1">
        <v>1123158912</v>
      </c>
      <c r="H71" s="1">
        <v>1348706043904</v>
      </c>
      <c r="I71" s="1">
        <v>0</v>
      </c>
      <c r="J71" s="1">
        <f t="shared" si="10"/>
        <v>4.7290921801728001E+22</v>
      </c>
      <c r="K71" s="1">
        <f t="shared" si="11"/>
        <v>1.6993621483300001E+21</v>
      </c>
      <c r="L71" s="1">
        <f t="shared" si="12"/>
        <v>3.369476736E+20</v>
      </c>
      <c r="M71" s="1">
        <f t="shared" si="13"/>
        <v>0</v>
      </c>
      <c r="N71" s="1">
        <f t="shared" si="14"/>
        <v>4.9327231623658008E+22</v>
      </c>
      <c r="O71" s="1">
        <f t="shared" si="15"/>
        <v>78818203002.880005</v>
      </c>
      <c r="P71" s="1">
        <f t="shared" si="16"/>
        <v>154487468.03</v>
      </c>
      <c r="Q71" s="1">
        <f t="shared" si="17"/>
        <v>168473836.79999998</v>
      </c>
      <c r="R71" s="1">
        <f t="shared" si="18"/>
        <v>0</v>
      </c>
      <c r="S71" s="1">
        <f t="shared" si="19"/>
        <v>79141164307.710007</v>
      </c>
    </row>
    <row r="72" spans="1:19" x14ac:dyDescent="0.3">
      <c r="A72" s="1" t="s">
        <v>526</v>
      </c>
      <c r="B72" s="1" t="s">
        <v>15</v>
      </c>
      <c r="C72" s="1">
        <v>3</v>
      </c>
      <c r="D72" s="1">
        <v>50</v>
      </c>
      <c r="E72" s="1">
        <v>109784934528</v>
      </c>
      <c r="F72" s="1">
        <v>3011661717</v>
      </c>
      <c r="G72" s="1">
        <v>4085743744</v>
      </c>
      <c r="H72" s="1">
        <v>1450198074368</v>
      </c>
      <c r="I72" s="1">
        <v>0</v>
      </c>
      <c r="J72" s="1">
        <f t="shared" si="10"/>
        <v>5.7966445430783995E+22</v>
      </c>
      <c r="K72" s="1">
        <f t="shared" si="11"/>
        <v>6.2943729885300004E+21</v>
      </c>
      <c r="L72" s="1">
        <f t="shared" si="12"/>
        <v>1.2257231232E+21</v>
      </c>
      <c r="M72" s="1">
        <f t="shared" si="13"/>
        <v>0</v>
      </c>
      <c r="N72" s="1">
        <f t="shared" si="14"/>
        <v>6.5486541542513996E+22</v>
      </c>
      <c r="O72" s="1">
        <f t="shared" si="15"/>
        <v>96610742384.639999</v>
      </c>
      <c r="P72" s="1">
        <f t="shared" si="16"/>
        <v>572215726.23000002</v>
      </c>
      <c r="Q72" s="1">
        <f t="shared" si="17"/>
        <v>612861561.60000002</v>
      </c>
      <c r="R72" s="1">
        <f t="shared" si="18"/>
        <v>0</v>
      </c>
      <c r="S72" s="1">
        <f t="shared" si="19"/>
        <v>97795819672.470001</v>
      </c>
    </row>
    <row r="73" spans="1:19" x14ac:dyDescent="0.3">
      <c r="A73" s="1" t="s">
        <v>527</v>
      </c>
      <c r="B73" s="1" t="s">
        <v>23</v>
      </c>
      <c r="C73" s="1">
        <v>3</v>
      </c>
      <c r="D73" s="1">
        <v>50</v>
      </c>
      <c r="E73" s="1">
        <v>109844637056</v>
      </c>
      <c r="F73" s="1">
        <v>3012635802</v>
      </c>
      <c r="G73" s="1">
        <v>4086159360</v>
      </c>
      <c r="H73" s="1">
        <v>1451133614080</v>
      </c>
      <c r="I73" s="1">
        <v>0</v>
      </c>
      <c r="J73" s="1">
        <f t="shared" si="10"/>
        <v>5.7997968365568001E+22</v>
      </c>
      <c r="K73" s="1">
        <f t="shared" si="11"/>
        <v>6.2964088261800005E+21</v>
      </c>
      <c r="L73" s="1">
        <f t="shared" si="12"/>
        <v>1.225847808E+21</v>
      </c>
      <c r="M73" s="1">
        <f t="shared" si="13"/>
        <v>0</v>
      </c>
      <c r="N73" s="1">
        <f t="shared" si="14"/>
        <v>6.5520224999748003E+22</v>
      </c>
      <c r="O73" s="1">
        <f t="shared" si="15"/>
        <v>96663280609.279999</v>
      </c>
      <c r="P73" s="1">
        <f t="shared" si="16"/>
        <v>572400802.38</v>
      </c>
      <c r="Q73" s="1">
        <f t="shared" si="17"/>
        <v>612923904</v>
      </c>
      <c r="R73" s="1">
        <f t="shared" si="18"/>
        <v>0</v>
      </c>
      <c r="S73" s="1">
        <f t="shared" si="19"/>
        <v>97848605315.660004</v>
      </c>
    </row>
    <row r="74" spans="1:19" x14ac:dyDescent="0.3">
      <c r="A74" s="1" t="s">
        <v>528</v>
      </c>
      <c r="B74" s="1" t="s">
        <v>31</v>
      </c>
      <c r="C74" s="1">
        <v>3</v>
      </c>
      <c r="D74" s="1">
        <v>50</v>
      </c>
      <c r="E74" s="1">
        <v>110086606080</v>
      </c>
      <c r="F74" s="1">
        <v>3012215326</v>
      </c>
      <c r="G74" s="1">
        <v>4085269376</v>
      </c>
      <c r="H74" s="1">
        <v>1455063018496</v>
      </c>
      <c r="I74" s="1">
        <v>0</v>
      </c>
      <c r="J74" s="1">
        <f t="shared" si="10"/>
        <v>5.8125728010239998E+22</v>
      </c>
      <c r="K74" s="1">
        <f t="shared" si="11"/>
        <v>6.2955300313400009E+21</v>
      </c>
      <c r="L74" s="1">
        <f t="shared" si="12"/>
        <v>1.2255808128E+21</v>
      </c>
      <c r="M74" s="1">
        <f t="shared" si="13"/>
        <v>0</v>
      </c>
      <c r="N74" s="1">
        <f t="shared" si="14"/>
        <v>6.5646838854379997E+22</v>
      </c>
      <c r="O74" s="1">
        <f t="shared" si="15"/>
        <v>96876213350.399994</v>
      </c>
      <c r="P74" s="1">
        <f t="shared" si="16"/>
        <v>572320911.94000006</v>
      </c>
      <c r="Q74" s="1">
        <f t="shared" si="17"/>
        <v>612790406.39999998</v>
      </c>
      <c r="R74" s="1">
        <f t="shared" si="18"/>
        <v>0</v>
      </c>
      <c r="S74" s="1">
        <f t="shared" si="19"/>
        <v>98061324668.73999</v>
      </c>
    </row>
    <row r="75" spans="1:19" x14ac:dyDescent="0.3">
      <c r="A75" s="1" t="s">
        <v>529</v>
      </c>
      <c r="B75" s="1" t="s">
        <v>39</v>
      </c>
      <c r="C75" s="1">
        <v>3</v>
      </c>
      <c r="D75" s="1">
        <v>50</v>
      </c>
      <c r="E75" s="1">
        <v>109939481088</v>
      </c>
      <c r="F75" s="1">
        <v>3012205120</v>
      </c>
      <c r="G75" s="1">
        <v>4085326848</v>
      </c>
      <c r="H75" s="1">
        <v>1452697931776</v>
      </c>
      <c r="I75" s="1">
        <v>0</v>
      </c>
      <c r="J75" s="1">
        <f t="shared" si="10"/>
        <v>5.8048046014464004E+22</v>
      </c>
      <c r="K75" s="1">
        <f t="shared" si="11"/>
        <v>6.295508700800001E+21</v>
      </c>
      <c r="L75" s="1">
        <f t="shared" si="12"/>
        <v>1.2255980544E+21</v>
      </c>
      <c r="M75" s="1">
        <f t="shared" si="13"/>
        <v>0</v>
      </c>
      <c r="N75" s="1">
        <f t="shared" si="14"/>
        <v>6.5569152769664007E+22</v>
      </c>
      <c r="O75" s="1">
        <f t="shared" si="15"/>
        <v>96746743357.440002</v>
      </c>
      <c r="P75" s="1">
        <f t="shared" si="16"/>
        <v>572318972.79999995</v>
      </c>
      <c r="Q75" s="1">
        <f t="shared" si="17"/>
        <v>612799027.19999993</v>
      </c>
      <c r="R75" s="1">
        <f t="shared" si="18"/>
        <v>0</v>
      </c>
      <c r="S75" s="1">
        <f t="shared" si="19"/>
        <v>97931861357.440002</v>
      </c>
    </row>
    <row r="76" spans="1:19" x14ac:dyDescent="0.3">
      <c r="A76" s="1" t="s">
        <v>530</v>
      </c>
      <c r="B76" s="1" t="s">
        <v>47</v>
      </c>
      <c r="C76" s="1">
        <v>3</v>
      </c>
      <c r="D76" s="1">
        <v>50</v>
      </c>
      <c r="E76" s="1">
        <v>50401682688</v>
      </c>
      <c r="F76" s="1">
        <v>469990361</v>
      </c>
      <c r="G76" s="1">
        <v>1160434304</v>
      </c>
      <c r="H76" s="1">
        <v>719300481024</v>
      </c>
      <c r="I76" s="1">
        <v>0</v>
      </c>
      <c r="J76" s="1">
        <f t="shared" si="10"/>
        <v>2.6612088459264002E+22</v>
      </c>
      <c r="K76" s="1">
        <f t="shared" si="11"/>
        <v>9.822798544899999E+20</v>
      </c>
      <c r="L76" s="1">
        <f t="shared" si="12"/>
        <v>3.481302912E+20</v>
      </c>
      <c r="M76" s="1">
        <f t="shared" si="13"/>
        <v>0</v>
      </c>
      <c r="N76" s="1">
        <f t="shared" si="14"/>
        <v>2.7942498604954E+22</v>
      </c>
      <c r="O76" s="1">
        <f t="shared" si="15"/>
        <v>44353480765.440002</v>
      </c>
      <c r="P76" s="1">
        <f t="shared" si="16"/>
        <v>89298168.590000004</v>
      </c>
      <c r="Q76" s="1">
        <f t="shared" si="17"/>
        <v>174065145.59999999</v>
      </c>
      <c r="R76" s="1">
        <f t="shared" si="18"/>
        <v>0</v>
      </c>
      <c r="S76" s="1">
        <f t="shared" si="19"/>
        <v>44616844079.629997</v>
      </c>
    </row>
    <row r="77" spans="1:19" x14ac:dyDescent="0.3">
      <c r="A77" s="1" t="s">
        <v>531</v>
      </c>
      <c r="B77" s="1" t="s">
        <v>55</v>
      </c>
      <c r="C77" s="1">
        <v>3</v>
      </c>
      <c r="D77" s="1">
        <v>50</v>
      </c>
      <c r="E77" s="1">
        <v>110088619648</v>
      </c>
      <c r="F77" s="1">
        <v>3012254695</v>
      </c>
      <c r="G77" s="1">
        <v>4086044160</v>
      </c>
      <c r="H77" s="1">
        <v>1455041859584</v>
      </c>
      <c r="I77" s="1">
        <v>0</v>
      </c>
      <c r="J77" s="1">
        <f t="shared" si="10"/>
        <v>5.8126791174143999E+22</v>
      </c>
      <c r="K77" s="1">
        <f t="shared" si="11"/>
        <v>6.2956123125500011E+21</v>
      </c>
      <c r="L77" s="1">
        <f t="shared" si="12"/>
        <v>1.225813248E+21</v>
      </c>
      <c r="M77" s="1">
        <f t="shared" si="13"/>
        <v>0</v>
      </c>
      <c r="N77" s="1">
        <f t="shared" si="14"/>
        <v>6.5648216734694006E+22</v>
      </c>
      <c r="O77" s="1">
        <f t="shared" si="15"/>
        <v>96877985290.240005</v>
      </c>
      <c r="P77" s="1">
        <f t="shared" si="16"/>
        <v>572328392.04999995</v>
      </c>
      <c r="Q77" s="1">
        <f t="shared" si="17"/>
        <v>612906624</v>
      </c>
      <c r="R77" s="1">
        <f t="shared" si="18"/>
        <v>0</v>
      </c>
      <c r="S77" s="1">
        <f t="shared" si="19"/>
        <v>98063220306.290009</v>
      </c>
    </row>
    <row r="78" spans="1:19" x14ac:dyDescent="0.3">
      <c r="A78" s="1" t="s">
        <v>532</v>
      </c>
      <c r="B78" s="1" t="s">
        <v>63</v>
      </c>
      <c r="C78" s="1">
        <v>3</v>
      </c>
      <c r="D78" s="1">
        <v>50</v>
      </c>
      <c r="E78" s="1">
        <v>110075839232</v>
      </c>
      <c r="F78" s="1">
        <v>3012451121</v>
      </c>
      <c r="G78" s="1">
        <v>4086019584</v>
      </c>
      <c r="H78" s="1">
        <v>1454841327616</v>
      </c>
      <c r="I78" s="1">
        <v>0</v>
      </c>
      <c r="J78" s="1">
        <f t="shared" si="10"/>
        <v>5.8120043114496002E+22</v>
      </c>
      <c r="K78" s="1">
        <f t="shared" si="11"/>
        <v>6.2960228428900005E+21</v>
      </c>
      <c r="L78" s="1">
        <f t="shared" si="12"/>
        <v>1.2258058752E+21</v>
      </c>
      <c r="M78" s="1">
        <f t="shared" si="13"/>
        <v>0</v>
      </c>
      <c r="N78" s="1">
        <f t="shared" si="14"/>
        <v>6.5641871832586006E+22</v>
      </c>
      <c r="O78" s="1">
        <f t="shared" si="15"/>
        <v>96866738524.160004</v>
      </c>
      <c r="P78" s="1">
        <f t="shared" si="16"/>
        <v>572365712.99000001</v>
      </c>
      <c r="Q78" s="1">
        <f t="shared" si="17"/>
        <v>612902937.60000002</v>
      </c>
      <c r="R78" s="1">
        <f t="shared" si="18"/>
        <v>0</v>
      </c>
      <c r="S78" s="1">
        <f t="shared" si="19"/>
        <v>98052007174.750015</v>
      </c>
    </row>
    <row r="79" spans="1:19" x14ac:dyDescent="0.3">
      <c r="A79" s="1" t="s">
        <v>533</v>
      </c>
      <c r="B79" s="1" t="s">
        <v>11</v>
      </c>
      <c r="C79" s="1">
        <v>3</v>
      </c>
      <c r="D79" s="1">
        <v>100</v>
      </c>
      <c r="E79" s="1">
        <v>122503441664</v>
      </c>
      <c r="F79" s="1">
        <v>4498272072</v>
      </c>
      <c r="G79" s="1">
        <v>6062056064</v>
      </c>
      <c r="H79" s="1">
        <v>1505037297664</v>
      </c>
      <c r="I79" s="1">
        <v>0</v>
      </c>
      <c r="J79" s="1">
        <f t="shared" si="10"/>
        <v>6.4681817198591998E+22</v>
      </c>
      <c r="K79" s="1">
        <f t="shared" si="11"/>
        <v>9.4013886304800022E+21</v>
      </c>
      <c r="L79" s="1">
        <f t="shared" si="12"/>
        <v>1.8186168191999997E+21</v>
      </c>
      <c r="M79" s="1">
        <f t="shared" si="13"/>
        <v>0</v>
      </c>
      <c r="N79" s="1">
        <f t="shared" si="14"/>
        <v>7.5901822648271992E+22</v>
      </c>
      <c r="O79" s="1">
        <f t="shared" si="15"/>
        <v>107803028664.32001</v>
      </c>
      <c r="P79" s="1">
        <f t="shared" si="16"/>
        <v>854671693.68000007</v>
      </c>
      <c r="Q79" s="1">
        <f t="shared" si="17"/>
        <v>909308409.60000002</v>
      </c>
      <c r="R79" s="1">
        <f t="shared" si="18"/>
        <v>0</v>
      </c>
      <c r="S79" s="1">
        <f t="shared" si="19"/>
        <v>109567008767.60001</v>
      </c>
    </row>
    <row r="80" spans="1:19" x14ac:dyDescent="0.3">
      <c r="A80" s="1" t="s">
        <v>534</v>
      </c>
      <c r="B80" s="1" t="s">
        <v>19</v>
      </c>
      <c r="C80" s="1">
        <v>3</v>
      </c>
      <c r="D80" s="1">
        <v>100</v>
      </c>
      <c r="E80" s="1">
        <v>122718300160</v>
      </c>
      <c r="F80" s="1">
        <v>4498696364</v>
      </c>
      <c r="G80" s="1">
        <v>6061951616</v>
      </c>
      <c r="H80" s="1">
        <v>1508494703616</v>
      </c>
      <c r="I80" s="1">
        <v>0</v>
      </c>
      <c r="J80" s="1">
        <f t="shared" si="10"/>
        <v>6.479526248448E+22</v>
      </c>
      <c r="K80" s="1">
        <f t="shared" si="11"/>
        <v>9.4022754007600018E+21</v>
      </c>
      <c r="L80" s="1">
        <f t="shared" si="12"/>
        <v>1.8185854847999997E+21</v>
      </c>
      <c r="M80" s="1">
        <f t="shared" si="13"/>
        <v>0</v>
      </c>
      <c r="N80" s="1">
        <f t="shared" si="14"/>
        <v>7.6016123370040002E+22</v>
      </c>
      <c r="O80" s="1">
        <f t="shared" si="15"/>
        <v>107992104140.8</v>
      </c>
      <c r="P80" s="1">
        <f t="shared" si="16"/>
        <v>854752309.15999997</v>
      </c>
      <c r="Q80" s="1">
        <f t="shared" si="17"/>
        <v>909292742.39999998</v>
      </c>
      <c r="R80" s="1">
        <f t="shared" si="18"/>
        <v>0</v>
      </c>
      <c r="S80" s="1">
        <f t="shared" si="19"/>
        <v>109756149192.36</v>
      </c>
    </row>
    <row r="81" spans="1:19" x14ac:dyDescent="0.3">
      <c r="A81" s="1" t="s">
        <v>535</v>
      </c>
      <c r="B81" s="1" t="s">
        <v>27</v>
      </c>
      <c r="C81" s="1">
        <v>3</v>
      </c>
      <c r="D81" s="1">
        <v>100</v>
      </c>
      <c r="E81" s="1">
        <v>121869803648</v>
      </c>
      <c r="F81" s="1">
        <v>4499749369</v>
      </c>
      <c r="G81" s="1">
        <v>6063028608</v>
      </c>
      <c r="H81" s="1">
        <v>1494839975936</v>
      </c>
      <c r="I81" s="1">
        <v>0</v>
      </c>
      <c r="J81" s="1">
        <f t="shared" si="10"/>
        <v>6.4347256326143995E+22</v>
      </c>
      <c r="K81" s="1">
        <f t="shared" si="11"/>
        <v>9.4044761812100008E+21</v>
      </c>
      <c r="L81" s="1">
        <f t="shared" si="12"/>
        <v>1.8189085824E+21</v>
      </c>
      <c r="M81" s="1">
        <f t="shared" si="13"/>
        <v>0</v>
      </c>
      <c r="N81" s="1">
        <f t="shared" si="14"/>
        <v>7.5570641089753986E+22</v>
      </c>
      <c r="O81" s="1">
        <f t="shared" si="15"/>
        <v>107245427210.24001</v>
      </c>
      <c r="P81" s="1">
        <f t="shared" si="16"/>
        <v>854952380.11000001</v>
      </c>
      <c r="Q81" s="1">
        <f t="shared" si="17"/>
        <v>909454291.19999993</v>
      </c>
      <c r="R81" s="1">
        <f t="shared" si="18"/>
        <v>0</v>
      </c>
      <c r="S81" s="1">
        <f t="shared" si="19"/>
        <v>109009833881.55</v>
      </c>
    </row>
    <row r="82" spans="1:19" x14ac:dyDescent="0.3">
      <c r="A82" s="1" t="s">
        <v>536</v>
      </c>
      <c r="B82" s="1" t="s">
        <v>35</v>
      </c>
      <c r="C82" s="1">
        <v>3</v>
      </c>
      <c r="D82" s="1">
        <v>100</v>
      </c>
      <c r="E82" s="1">
        <v>124161537280</v>
      </c>
      <c r="F82" s="1">
        <v>4498444406</v>
      </c>
      <c r="G82" s="1">
        <v>6062919296</v>
      </c>
      <c r="H82" s="1">
        <v>1531517264896</v>
      </c>
      <c r="I82" s="1">
        <v>0</v>
      </c>
      <c r="J82" s="1">
        <f t="shared" si="10"/>
        <v>6.5557291683839998E+22</v>
      </c>
      <c r="K82" s="1">
        <f t="shared" si="11"/>
        <v>9.4017488085400001E+21</v>
      </c>
      <c r="L82" s="1">
        <f t="shared" si="12"/>
        <v>1.8188757887999997E+21</v>
      </c>
      <c r="M82" s="1">
        <f t="shared" si="13"/>
        <v>0</v>
      </c>
      <c r="N82" s="1">
        <f t="shared" si="14"/>
        <v>7.6777916281179995E+22</v>
      </c>
      <c r="O82" s="1">
        <f t="shared" si="15"/>
        <v>109262152806.39999</v>
      </c>
      <c r="P82" s="1">
        <f t="shared" si="16"/>
        <v>854704437.13999999</v>
      </c>
      <c r="Q82" s="1">
        <f t="shared" si="17"/>
        <v>909437894.39999998</v>
      </c>
      <c r="R82" s="1">
        <f t="shared" si="18"/>
        <v>0</v>
      </c>
      <c r="S82" s="1">
        <f t="shared" si="19"/>
        <v>111026295137.93999</v>
      </c>
    </row>
    <row r="83" spans="1:19" x14ac:dyDescent="0.3">
      <c r="A83" s="1" t="s">
        <v>537</v>
      </c>
      <c r="B83" s="1" t="s">
        <v>43</v>
      </c>
      <c r="C83" s="1">
        <v>3</v>
      </c>
      <c r="D83" s="1">
        <v>100</v>
      </c>
      <c r="E83" s="1">
        <v>95305471488</v>
      </c>
      <c r="F83" s="1">
        <v>477750141</v>
      </c>
      <c r="G83" s="1">
        <v>1179610496</v>
      </c>
      <c r="H83" s="1">
        <v>1436319218688</v>
      </c>
      <c r="I83" s="1">
        <v>0</v>
      </c>
      <c r="J83" s="1">
        <f t="shared" si="10"/>
        <v>5.0321288945663996E+22</v>
      </c>
      <c r="K83" s="1">
        <f t="shared" si="11"/>
        <v>9.9849779468999996E+20</v>
      </c>
      <c r="L83" s="1">
        <f t="shared" si="12"/>
        <v>3.538831488E+20</v>
      </c>
      <c r="M83" s="1">
        <f t="shared" si="13"/>
        <v>0</v>
      </c>
      <c r="N83" s="1">
        <f t="shared" si="14"/>
        <v>5.1673669889153995E+22</v>
      </c>
      <c r="O83" s="1">
        <f t="shared" si="15"/>
        <v>83868814909.440002</v>
      </c>
      <c r="P83" s="1">
        <f t="shared" si="16"/>
        <v>90772526.790000007</v>
      </c>
      <c r="Q83" s="1">
        <f t="shared" si="17"/>
        <v>176941574.40000001</v>
      </c>
      <c r="R83" s="1">
        <f t="shared" si="18"/>
        <v>0</v>
      </c>
      <c r="S83" s="1">
        <f t="shared" si="19"/>
        <v>84136529010.62999</v>
      </c>
    </row>
    <row r="84" spans="1:19" x14ac:dyDescent="0.3">
      <c r="A84" s="1" t="s">
        <v>538</v>
      </c>
      <c r="B84" s="1" t="s">
        <v>51</v>
      </c>
      <c r="C84" s="1">
        <v>3</v>
      </c>
      <c r="D84" s="1">
        <v>100</v>
      </c>
      <c r="E84" s="1">
        <v>123410780928</v>
      </c>
      <c r="F84" s="1">
        <v>4498245452</v>
      </c>
      <c r="G84" s="1">
        <v>6061364352</v>
      </c>
      <c r="H84" s="1">
        <v>1519610013696</v>
      </c>
      <c r="I84" s="1">
        <v>0</v>
      </c>
      <c r="J84" s="1">
        <f t="shared" si="10"/>
        <v>6.5160892329984002E+22</v>
      </c>
      <c r="K84" s="1">
        <f t="shared" si="11"/>
        <v>9.4013329946800019E+21</v>
      </c>
      <c r="L84" s="1">
        <f t="shared" si="12"/>
        <v>1.8184093055999997E+21</v>
      </c>
      <c r="M84" s="1">
        <f t="shared" si="13"/>
        <v>0</v>
      </c>
      <c r="N84" s="1">
        <f t="shared" si="14"/>
        <v>7.6380634630264011E+22</v>
      </c>
      <c r="O84" s="1">
        <f t="shared" si="15"/>
        <v>108601487216.64</v>
      </c>
      <c r="P84" s="1">
        <f t="shared" si="16"/>
        <v>854666635.88</v>
      </c>
      <c r="Q84" s="1">
        <f t="shared" si="17"/>
        <v>909204652.79999995</v>
      </c>
      <c r="R84" s="1">
        <f t="shared" si="18"/>
        <v>0</v>
      </c>
      <c r="S84" s="1">
        <f t="shared" si="19"/>
        <v>110365358505.32001</v>
      </c>
    </row>
    <row r="85" spans="1:19" x14ac:dyDescent="0.3">
      <c r="A85" s="1" t="s">
        <v>539</v>
      </c>
      <c r="B85" s="1" t="s">
        <v>59</v>
      </c>
      <c r="C85" s="1">
        <v>3</v>
      </c>
      <c r="D85" s="1">
        <v>100</v>
      </c>
      <c r="E85" s="1">
        <v>123395642112</v>
      </c>
      <c r="F85" s="1">
        <v>4499343691</v>
      </c>
      <c r="G85" s="1">
        <v>6063604352</v>
      </c>
      <c r="H85" s="1">
        <v>1519208332288</v>
      </c>
      <c r="I85" s="1">
        <v>0</v>
      </c>
      <c r="J85" s="1">
        <f t="shared" si="10"/>
        <v>6.5152899035136002E+22</v>
      </c>
      <c r="K85" s="1">
        <f t="shared" si="11"/>
        <v>9.4036283141900017E+21</v>
      </c>
      <c r="L85" s="1">
        <f t="shared" si="12"/>
        <v>1.8190813055999997E+21</v>
      </c>
      <c r="M85" s="1">
        <f t="shared" si="13"/>
        <v>0</v>
      </c>
      <c r="N85" s="1">
        <f t="shared" si="14"/>
        <v>7.6375608654926E+22</v>
      </c>
      <c r="O85" s="1">
        <f t="shared" si="15"/>
        <v>108588165058.56</v>
      </c>
      <c r="P85" s="1">
        <f t="shared" si="16"/>
        <v>854875301.28999996</v>
      </c>
      <c r="Q85" s="1">
        <f t="shared" si="17"/>
        <v>909540652.79999995</v>
      </c>
      <c r="R85" s="1">
        <f t="shared" si="18"/>
        <v>0</v>
      </c>
      <c r="S85" s="1">
        <f t="shared" si="19"/>
        <v>110352581012.64999</v>
      </c>
    </row>
    <row r="86" spans="1:19" x14ac:dyDescent="0.3">
      <c r="A86" s="1" t="s">
        <v>540</v>
      </c>
      <c r="B86" s="1" t="s">
        <v>13</v>
      </c>
      <c r="C86" s="1">
        <v>4</v>
      </c>
      <c r="D86" s="1">
        <v>5</v>
      </c>
      <c r="E86" s="1">
        <v>80441016320</v>
      </c>
      <c r="F86" s="1">
        <v>423449004</v>
      </c>
      <c r="G86" s="1">
        <v>590849792</v>
      </c>
      <c r="H86" s="1">
        <v>1257535425536</v>
      </c>
      <c r="I86" s="1">
        <v>0</v>
      </c>
      <c r="J86" s="1">
        <f t="shared" si="10"/>
        <v>4.247285661696E+22</v>
      </c>
      <c r="K86" s="1">
        <f t="shared" si="11"/>
        <v>8.8500841836000012E+20</v>
      </c>
      <c r="L86" s="1">
        <f t="shared" si="12"/>
        <v>1.772549376E+20</v>
      </c>
      <c r="M86" s="1">
        <f t="shared" si="13"/>
        <v>0</v>
      </c>
      <c r="N86" s="1">
        <f t="shared" si="14"/>
        <v>4.3535119972919998E+22</v>
      </c>
      <c r="O86" s="1">
        <f t="shared" si="15"/>
        <v>70788094361.600006</v>
      </c>
      <c r="P86" s="1">
        <f t="shared" si="16"/>
        <v>80455310.760000005</v>
      </c>
      <c r="Q86" s="1">
        <f t="shared" si="17"/>
        <v>88627468.799999997</v>
      </c>
      <c r="R86" s="1">
        <f t="shared" si="18"/>
        <v>0</v>
      </c>
      <c r="S86" s="1">
        <f t="shared" si="19"/>
        <v>70957177141.160004</v>
      </c>
    </row>
    <row r="87" spans="1:19" x14ac:dyDescent="0.3">
      <c r="A87" s="1" t="s">
        <v>541</v>
      </c>
      <c r="B87" s="1" t="s">
        <v>21</v>
      </c>
      <c r="C87" s="1">
        <v>4</v>
      </c>
      <c r="D87" s="1">
        <v>5</v>
      </c>
      <c r="E87" s="1">
        <v>81119003264</v>
      </c>
      <c r="F87" s="1">
        <v>423831120</v>
      </c>
      <c r="G87" s="1">
        <v>590951680</v>
      </c>
      <c r="H87" s="1">
        <v>1268376848384</v>
      </c>
      <c r="I87" s="1">
        <v>0</v>
      </c>
      <c r="J87" s="1">
        <f t="shared" si="10"/>
        <v>4.2830833723391999E+22</v>
      </c>
      <c r="K87" s="1">
        <f t="shared" si="11"/>
        <v>8.8580704080000018E+20</v>
      </c>
      <c r="L87" s="1">
        <f t="shared" si="12"/>
        <v>1.77285504E+20</v>
      </c>
      <c r="M87" s="1">
        <f t="shared" si="13"/>
        <v>0</v>
      </c>
      <c r="N87" s="1">
        <f t="shared" si="14"/>
        <v>4.3893926268191998E+22</v>
      </c>
      <c r="O87" s="1">
        <f t="shared" si="15"/>
        <v>71384722872.320007</v>
      </c>
      <c r="P87" s="1">
        <f t="shared" si="16"/>
        <v>80527912.799999997</v>
      </c>
      <c r="Q87" s="1">
        <f t="shared" si="17"/>
        <v>88642752</v>
      </c>
      <c r="R87" s="1">
        <f t="shared" si="18"/>
        <v>0</v>
      </c>
      <c r="S87" s="1">
        <f t="shared" si="19"/>
        <v>71553893537.12001</v>
      </c>
    </row>
    <row r="88" spans="1:19" x14ac:dyDescent="0.3">
      <c r="A88" s="1" t="s">
        <v>542</v>
      </c>
      <c r="B88" s="1" t="s">
        <v>29</v>
      </c>
      <c r="C88" s="1">
        <v>4</v>
      </c>
      <c r="D88" s="1">
        <v>5</v>
      </c>
      <c r="E88" s="1">
        <v>81101319296</v>
      </c>
      <c r="F88" s="1">
        <v>423626601</v>
      </c>
      <c r="G88" s="1">
        <v>590949248</v>
      </c>
      <c r="H88" s="1">
        <v>1268095781888</v>
      </c>
      <c r="I88" s="1">
        <v>0</v>
      </c>
      <c r="J88" s="1">
        <f t="shared" si="10"/>
        <v>4.2821496588288003E+22</v>
      </c>
      <c r="K88" s="1">
        <f t="shared" si="11"/>
        <v>8.8537959609000002E+20</v>
      </c>
      <c r="L88" s="1">
        <f t="shared" si="12"/>
        <v>1.772847744E+20</v>
      </c>
      <c r="M88" s="1">
        <f t="shared" si="13"/>
        <v>0</v>
      </c>
      <c r="N88" s="1">
        <f t="shared" si="14"/>
        <v>4.3884160958778011E+22</v>
      </c>
      <c r="O88" s="1">
        <f t="shared" si="15"/>
        <v>71369160980.479996</v>
      </c>
      <c r="P88" s="1">
        <f t="shared" si="16"/>
        <v>80489054.189999998</v>
      </c>
      <c r="Q88" s="1">
        <f t="shared" si="17"/>
        <v>88642387.200000003</v>
      </c>
      <c r="R88" s="1">
        <f t="shared" si="18"/>
        <v>0</v>
      </c>
      <c r="S88" s="1">
        <f t="shared" si="19"/>
        <v>71538292421.869995</v>
      </c>
    </row>
    <row r="89" spans="1:19" x14ac:dyDescent="0.3">
      <c r="A89" s="1" t="s">
        <v>543</v>
      </c>
      <c r="B89" s="1" t="s">
        <v>37</v>
      </c>
      <c r="C89" s="1">
        <v>4</v>
      </c>
      <c r="D89" s="1">
        <v>5</v>
      </c>
      <c r="E89" s="1">
        <v>80873448448</v>
      </c>
      <c r="F89" s="1">
        <v>422922919</v>
      </c>
      <c r="G89" s="1">
        <v>590569728</v>
      </c>
      <c r="H89" s="1">
        <v>1264466054144</v>
      </c>
      <c r="I89" s="1">
        <v>0</v>
      </c>
      <c r="J89" s="1">
        <f t="shared" si="10"/>
        <v>4.2701180780544E+22</v>
      </c>
      <c r="K89" s="1">
        <f t="shared" si="11"/>
        <v>8.839089007100001E+20</v>
      </c>
      <c r="L89" s="1">
        <f t="shared" si="12"/>
        <v>1.771709184E+20</v>
      </c>
      <c r="M89" s="1">
        <f t="shared" si="13"/>
        <v>0</v>
      </c>
      <c r="N89" s="1">
        <f t="shared" si="14"/>
        <v>4.3762260599653995E+22</v>
      </c>
      <c r="O89" s="1">
        <f t="shared" si="15"/>
        <v>71168634634.240005</v>
      </c>
      <c r="P89" s="1">
        <f t="shared" si="16"/>
        <v>80355354.609999999</v>
      </c>
      <c r="Q89" s="1">
        <f t="shared" si="17"/>
        <v>88585459.200000003</v>
      </c>
      <c r="R89" s="1">
        <f t="shared" si="18"/>
        <v>0</v>
      </c>
      <c r="S89" s="1">
        <f t="shared" si="19"/>
        <v>71337575448.050003</v>
      </c>
    </row>
    <row r="90" spans="1:19" x14ac:dyDescent="0.3">
      <c r="A90" s="1" t="s">
        <v>544</v>
      </c>
      <c r="B90" s="1" t="s">
        <v>45</v>
      </c>
      <c r="C90" s="1">
        <v>4</v>
      </c>
      <c r="D90" s="1">
        <v>5</v>
      </c>
      <c r="E90" s="1">
        <v>5543317504</v>
      </c>
      <c r="F90" s="1">
        <v>180871816</v>
      </c>
      <c r="G90" s="1">
        <v>455319552</v>
      </c>
      <c r="H90" s="1">
        <v>65929598976</v>
      </c>
      <c r="I90" s="1">
        <v>0</v>
      </c>
      <c r="J90" s="1">
        <f t="shared" si="10"/>
        <v>2.926871642112E+21</v>
      </c>
      <c r="K90" s="1">
        <f t="shared" si="11"/>
        <v>3.7802209544000006E+20</v>
      </c>
      <c r="L90" s="1">
        <f t="shared" si="12"/>
        <v>1.365958656E+20</v>
      </c>
      <c r="M90" s="1">
        <f t="shared" si="13"/>
        <v>0</v>
      </c>
      <c r="N90" s="1">
        <f t="shared" si="14"/>
        <v>3.4414896031519998E+21</v>
      </c>
      <c r="O90" s="1">
        <f t="shared" si="15"/>
        <v>4878119403.5200005</v>
      </c>
      <c r="P90" s="1">
        <f t="shared" si="16"/>
        <v>34365645.039999999</v>
      </c>
      <c r="Q90" s="1">
        <f t="shared" si="17"/>
        <v>68297932.799999997</v>
      </c>
      <c r="R90" s="1">
        <f t="shared" si="18"/>
        <v>0</v>
      </c>
      <c r="S90" s="1">
        <f t="shared" si="19"/>
        <v>4980782981.3600006</v>
      </c>
    </row>
    <row r="91" spans="1:19" x14ac:dyDescent="0.3">
      <c r="A91" s="1" t="s">
        <v>545</v>
      </c>
      <c r="B91" s="1" t="s">
        <v>53</v>
      </c>
      <c r="C91" s="1">
        <v>4</v>
      </c>
      <c r="D91" s="1">
        <v>5</v>
      </c>
      <c r="E91" s="1">
        <v>81114814336</v>
      </c>
      <c r="F91" s="1">
        <v>422925532</v>
      </c>
      <c r="G91" s="1">
        <v>590587392</v>
      </c>
      <c r="H91" s="1">
        <v>1268326487040</v>
      </c>
      <c r="I91" s="1">
        <v>0</v>
      </c>
      <c r="J91" s="1">
        <f t="shared" si="10"/>
        <v>4.2828621969408005E+22</v>
      </c>
      <c r="K91" s="1">
        <f t="shared" si="11"/>
        <v>8.8391436188000007E+20</v>
      </c>
      <c r="L91" s="1">
        <f t="shared" si="12"/>
        <v>1.771762176E+20</v>
      </c>
      <c r="M91" s="1">
        <f t="shared" si="13"/>
        <v>0</v>
      </c>
      <c r="N91" s="1">
        <f t="shared" si="14"/>
        <v>4.3889712548888009E+22</v>
      </c>
      <c r="O91" s="1">
        <f t="shared" si="15"/>
        <v>71381036615.680008</v>
      </c>
      <c r="P91" s="1">
        <f t="shared" si="16"/>
        <v>80355851.079999998</v>
      </c>
      <c r="Q91" s="1">
        <f t="shared" si="17"/>
        <v>88588108.799999997</v>
      </c>
      <c r="R91" s="1">
        <f t="shared" si="18"/>
        <v>0</v>
      </c>
      <c r="S91" s="1">
        <f t="shared" si="19"/>
        <v>71549980575.560013</v>
      </c>
    </row>
    <row r="92" spans="1:19" x14ac:dyDescent="0.3">
      <c r="A92" s="1" t="s">
        <v>546</v>
      </c>
      <c r="B92" s="1" t="s">
        <v>61</v>
      </c>
      <c r="C92" s="1">
        <v>4</v>
      </c>
      <c r="D92" s="1">
        <v>5</v>
      </c>
      <c r="E92" s="1">
        <v>79976992896</v>
      </c>
      <c r="F92" s="1">
        <v>422651174</v>
      </c>
      <c r="G92" s="1">
        <v>590421632</v>
      </c>
      <c r="H92" s="1">
        <v>1250131389440</v>
      </c>
      <c r="I92" s="1">
        <v>0</v>
      </c>
      <c r="J92" s="1">
        <f t="shared" si="10"/>
        <v>4.2227852249087995E+22</v>
      </c>
      <c r="K92" s="1">
        <f t="shared" si="11"/>
        <v>8.8334095366000004E+20</v>
      </c>
      <c r="L92" s="1">
        <f t="shared" si="12"/>
        <v>1.771264896E+20</v>
      </c>
      <c r="M92" s="1">
        <f t="shared" si="13"/>
        <v>0</v>
      </c>
      <c r="N92" s="1">
        <f t="shared" si="14"/>
        <v>4.3288319692347995E+22</v>
      </c>
      <c r="O92" s="1">
        <f t="shared" si="15"/>
        <v>70379753748.479996</v>
      </c>
      <c r="P92" s="1">
        <f t="shared" si="16"/>
        <v>80303723.060000002</v>
      </c>
      <c r="Q92" s="1">
        <f t="shared" si="17"/>
        <v>88563244.799999997</v>
      </c>
      <c r="R92" s="1">
        <f t="shared" si="18"/>
        <v>0</v>
      </c>
      <c r="S92" s="1">
        <f t="shared" si="19"/>
        <v>70548620716.339996</v>
      </c>
    </row>
    <row r="93" spans="1:19" x14ac:dyDescent="0.3">
      <c r="A93" s="1" t="s">
        <v>547</v>
      </c>
      <c r="B93" s="1" t="s">
        <v>9</v>
      </c>
      <c r="C93" s="1">
        <v>4</v>
      </c>
      <c r="D93" s="1">
        <v>10</v>
      </c>
      <c r="E93" s="1">
        <v>87929490304</v>
      </c>
      <c r="F93" s="1">
        <v>813514566</v>
      </c>
      <c r="G93" s="1">
        <v>1123670656</v>
      </c>
      <c r="H93" s="1">
        <v>1350708832256</v>
      </c>
      <c r="I93" s="1">
        <v>0</v>
      </c>
      <c r="J93" s="1">
        <f t="shared" si="10"/>
        <v>4.6426770880511997E+22</v>
      </c>
      <c r="K93" s="1">
        <f t="shared" si="11"/>
        <v>1.70024544294E+21</v>
      </c>
      <c r="L93" s="1">
        <f t="shared" si="12"/>
        <v>3.371011968E+20</v>
      </c>
      <c r="M93" s="1">
        <f t="shared" si="13"/>
        <v>0</v>
      </c>
      <c r="N93" s="1">
        <f t="shared" si="14"/>
        <v>4.8464117520251998E+22</v>
      </c>
      <c r="O93" s="1">
        <f t="shared" si="15"/>
        <v>77377951467.520004</v>
      </c>
      <c r="P93" s="1">
        <f t="shared" si="16"/>
        <v>154567767.53999999</v>
      </c>
      <c r="Q93" s="1">
        <f t="shared" si="17"/>
        <v>168550598.40000001</v>
      </c>
      <c r="R93" s="1">
        <f t="shared" si="18"/>
        <v>0</v>
      </c>
      <c r="S93" s="1">
        <f t="shared" si="19"/>
        <v>77701069833.459991</v>
      </c>
    </row>
    <row r="94" spans="1:19" x14ac:dyDescent="0.3">
      <c r="A94" s="1" t="s">
        <v>548</v>
      </c>
      <c r="B94" s="1" t="s">
        <v>17</v>
      </c>
      <c r="C94" s="1">
        <v>4</v>
      </c>
      <c r="D94" s="1">
        <v>10</v>
      </c>
      <c r="E94" s="1">
        <v>87680834560</v>
      </c>
      <c r="F94" s="1">
        <v>813431333</v>
      </c>
      <c r="G94" s="1">
        <v>1123532416</v>
      </c>
      <c r="H94" s="1">
        <v>1346734012416</v>
      </c>
      <c r="I94" s="1">
        <v>0</v>
      </c>
      <c r="J94" s="1">
        <f t="shared" si="10"/>
        <v>4.629548064768E+22</v>
      </c>
      <c r="K94" s="1">
        <f t="shared" si="11"/>
        <v>1.7000714859700001E+21</v>
      </c>
      <c r="L94" s="1">
        <f t="shared" si="12"/>
        <v>3.370597248E+20</v>
      </c>
      <c r="M94" s="1">
        <f t="shared" si="13"/>
        <v>0</v>
      </c>
      <c r="N94" s="1">
        <f t="shared" si="14"/>
        <v>4.8332611858450004E+22</v>
      </c>
      <c r="O94" s="1">
        <f t="shared" si="15"/>
        <v>77159134412.800003</v>
      </c>
      <c r="P94" s="1">
        <f t="shared" si="16"/>
        <v>154551953.27000001</v>
      </c>
      <c r="Q94" s="1">
        <f t="shared" si="17"/>
        <v>168529862.40000001</v>
      </c>
      <c r="R94" s="1">
        <f t="shared" si="18"/>
        <v>0</v>
      </c>
      <c r="S94" s="1">
        <f t="shared" si="19"/>
        <v>77482216228.470001</v>
      </c>
    </row>
    <row r="95" spans="1:19" x14ac:dyDescent="0.3">
      <c r="A95" s="1" t="s">
        <v>549</v>
      </c>
      <c r="B95" s="1" t="s">
        <v>25</v>
      </c>
      <c r="C95" s="1">
        <v>4</v>
      </c>
      <c r="D95" s="1">
        <v>10</v>
      </c>
      <c r="E95" s="1">
        <v>88178659584</v>
      </c>
      <c r="F95" s="1">
        <v>813201733</v>
      </c>
      <c r="G95" s="1">
        <v>1124035328</v>
      </c>
      <c r="H95" s="1">
        <v>1354680036352</v>
      </c>
      <c r="I95" s="1">
        <v>0</v>
      </c>
      <c r="J95" s="1">
        <f t="shared" si="10"/>
        <v>4.6558332260351998E+22</v>
      </c>
      <c r="K95" s="1">
        <f t="shared" si="11"/>
        <v>1.6995916219700001E+21</v>
      </c>
      <c r="L95" s="1">
        <f t="shared" si="12"/>
        <v>3.372105984E+20</v>
      </c>
      <c r="M95" s="1">
        <f t="shared" si="13"/>
        <v>0</v>
      </c>
      <c r="N95" s="1">
        <f t="shared" si="14"/>
        <v>4.8595134480722002E+22</v>
      </c>
      <c r="O95" s="1">
        <f t="shared" si="15"/>
        <v>77597220433.919998</v>
      </c>
      <c r="P95" s="1">
        <f t="shared" si="16"/>
        <v>154508329.27000001</v>
      </c>
      <c r="Q95" s="1">
        <f t="shared" si="17"/>
        <v>168605299.19999999</v>
      </c>
      <c r="R95" s="1">
        <f t="shared" si="18"/>
        <v>0</v>
      </c>
      <c r="S95" s="1">
        <f t="shared" si="19"/>
        <v>77920334062.389999</v>
      </c>
    </row>
    <row r="96" spans="1:19" x14ac:dyDescent="0.3">
      <c r="A96" s="1" t="s">
        <v>550</v>
      </c>
      <c r="B96" s="1" t="s">
        <v>33</v>
      </c>
      <c r="C96" s="1">
        <v>4</v>
      </c>
      <c r="D96" s="1">
        <v>10</v>
      </c>
      <c r="E96" s="1">
        <v>88226902784</v>
      </c>
      <c r="F96" s="1">
        <v>814397583</v>
      </c>
      <c r="G96" s="1">
        <v>1124684672</v>
      </c>
      <c r="H96" s="1">
        <v>1355418038272</v>
      </c>
      <c r="I96" s="1">
        <v>0</v>
      </c>
      <c r="J96" s="1">
        <f t="shared" si="10"/>
        <v>4.6583804669952002E+22</v>
      </c>
      <c r="K96" s="1">
        <f t="shared" si="11"/>
        <v>1.7020909484700001E+21</v>
      </c>
      <c r="L96" s="1">
        <f t="shared" si="12"/>
        <v>3.374054016E+20</v>
      </c>
      <c r="M96" s="1">
        <f t="shared" si="13"/>
        <v>0</v>
      </c>
      <c r="N96" s="1">
        <f t="shared" si="14"/>
        <v>4.8623301020022001E+22</v>
      </c>
      <c r="O96" s="1">
        <f t="shared" si="15"/>
        <v>77639674449.919998</v>
      </c>
      <c r="P96" s="1">
        <f t="shared" si="16"/>
        <v>154735540.77000001</v>
      </c>
      <c r="Q96" s="1">
        <f t="shared" si="17"/>
        <v>168702700.79999998</v>
      </c>
      <c r="R96" s="1">
        <f t="shared" si="18"/>
        <v>0</v>
      </c>
      <c r="S96" s="1">
        <f t="shared" si="19"/>
        <v>77963112691.490005</v>
      </c>
    </row>
    <row r="97" spans="1:19" x14ac:dyDescent="0.3">
      <c r="A97" s="1" t="s">
        <v>551</v>
      </c>
      <c r="B97" s="1" t="s">
        <v>41</v>
      </c>
      <c r="C97" s="1">
        <v>4</v>
      </c>
      <c r="D97" s="1">
        <v>10</v>
      </c>
      <c r="E97" s="1">
        <v>11059126784</v>
      </c>
      <c r="F97" s="1">
        <v>289143845</v>
      </c>
      <c r="G97" s="1">
        <v>723957504</v>
      </c>
      <c r="H97" s="1">
        <v>140760118272</v>
      </c>
      <c r="I97" s="1">
        <v>0</v>
      </c>
      <c r="J97" s="1">
        <f t="shared" si="10"/>
        <v>5.839218941952E+21</v>
      </c>
      <c r="K97" s="1">
        <f t="shared" si="11"/>
        <v>6.0431063604999999E+20</v>
      </c>
      <c r="L97" s="1">
        <f t="shared" si="12"/>
        <v>2.171872512E+20</v>
      </c>
      <c r="M97" s="1">
        <f t="shared" si="13"/>
        <v>0</v>
      </c>
      <c r="N97" s="1">
        <f t="shared" si="14"/>
        <v>6.6607168292019996E+21</v>
      </c>
      <c r="O97" s="1">
        <f t="shared" si="15"/>
        <v>9732031569.9200001</v>
      </c>
      <c r="P97" s="1">
        <f t="shared" si="16"/>
        <v>54937330.549999997</v>
      </c>
      <c r="Q97" s="1">
        <f t="shared" si="17"/>
        <v>108593625.59999999</v>
      </c>
      <c r="R97" s="1">
        <f t="shared" si="18"/>
        <v>0</v>
      </c>
      <c r="S97" s="1">
        <f t="shared" si="19"/>
        <v>9895562526.0699997</v>
      </c>
    </row>
    <row r="98" spans="1:19" x14ac:dyDescent="0.3">
      <c r="A98" s="1" t="s">
        <v>552</v>
      </c>
      <c r="B98" s="1" t="s">
        <v>49</v>
      </c>
      <c r="C98" s="1">
        <v>4</v>
      </c>
      <c r="D98" s="1">
        <v>10</v>
      </c>
      <c r="E98" s="1">
        <v>88260717184</v>
      </c>
      <c r="F98" s="1">
        <v>814001813</v>
      </c>
      <c r="G98" s="1">
        <v>1124265472</v>
      </c>
      <c r="H98" s="1">
        <v>1355979438080</v>
      </c>
      <c r="I98" s="1">
        <v>0</v>
      </c>
      <c r="J98" s="1">
        <f t="shared" si="10"/>
        <v>4.6601658673151999E+22</v>
      </c>
      <c r="K98" s="1">
        <f t="shared" si="11"/>
        <v>1.7012637891700001E+21</v>
      </c>
      <c r="L98" s="1">
        <f t="shared" si="12"/>
        <v>3.372796416E+20</v>
      </c>
      <c r="M98" s="1">
        <f t="shared" si="13"/>
        <v>0</v>
      </c>
      <c r="N98" s="1">
        <f t="shared" si="14"/>
        <v>4.8640202103922E+22</v>
      </c>
      <c r="O98" s="1">
        <f t="shared" si="15"/>
        <v>77669431121.919998</v>
      </c>
      <c r="P98" s="1">
        <f t="shared" si="16"/>
        <v>154660344.47</v>
      </c>
      <c r="Q98" s="1">
        <f t="shared" si="17"/>
        <v>168639820.79999998</v>
      </c>
      <c r="R98" s="1">
        <f t="shared" si="18"/>
        <v>0</v>
      </c>
      <c r="S98" s="1">
        <f t="shared" si="19"/>
        <v>77992731287.190002</v>
      </c>
    </row>
    <row r="99" spans="1:19" x14ac:dyDescent="0.3">
      <c r="A99" s="1" t="s">
        <v>553</v>
      </c>
      <c r="B99" s="1" t="s">
        <v>57</v>
      </c>
      <c r="C99" s="1">
        <v>4</v>
      </c>
      <c r="D99" s="1">
        <v>10</v>
      </c>
      <c r="E99" s="1">
        <v>87803606656</v>
      </c>
      <c r="F99" s="1">
        <v>813417302</v>
      </c>
      <c r="G99" s="1">
        <v>1123158912</v>
      </c>
      <c r="H99" s="1">
        <v>1348706043904</v>
      </c>
      <c r="I99" s="1">
        <v>0</v>
      </c>
      <c r="J99" s="1">
        <f t="shared" si="10"/>
        <v>4.6360304314367999E+22</v>
      </c>
      <c r="K99" s="1">
        <f t="shared" si="11"/>
        <v>1.7000421611800001E+21</v>
      </c>
      <c r="L99" s="1">
        <f t="shared" si="12"/>
        <v>3.369476736E+20</v>
      </c>
      <c r="M99" s="1">
        <f t="shared" si="13"/>
        <v>0</v>
      </c>
      <c r="N99" s="1">
        <f t="shared" si="14"/>
        <v>4.8397294149148007E+22</v>
      </c>
      <c r="O99" s="1">
        <f t="shared" si="15"/>
        <v>77267173857.279999</v>
      </c>
      <c r="P99" s="1">
        <f t="shared" si="16"/>
        <v>154549287.38</v>
      </c>
      <c r="Q99" s="1">
        <f t="shared" si="17"/>
        <v>168473836.79999998</v>
      </c>
      <c r="R99" s="1">
        <f t="shared" si="18"/>
        <v>0</v>
      </c>
      <c r="S99" s="1">
        <f t="shared" si="19"/>
        <v>77590196981.460007</v>
      </c>
    </row>
    <row r="100" spans="1:19" x14ac:dyDescent="0.3">
      <c r="A100" s="1" t="s">
        <v>554</v>
      </c>
      <c r="B100" s="1" t="s">
        <v>15</v>
      </c>
      <c r="C100" s="1">
        <v>4</v>
      </c>
      <c r="D100" s="1">
        <v>50</v>
      </c>
      <c r="E100" s="1">
        <v>103379397888</v>
      </c>
      <c r="F100" s="1">
        <v>3011951933</v>
      </c>
      <c r="G100" s="1">
        <v>4085743744</v>
      </c>
      <c r="H100" s="1">
        <v>1450198074368</v>
      </c>
      <c r="I100" s="1">
        <v>0</v>
      </c>
      <c r="J100" s="1">
        <f t="shared" si="10"/>
        <v>5.4584322084863998E+22</v>
      </c>
      <c r="K100" s="1">
        <f t="shared" si="11"/>
        <v>6.2949795399700002E+21</v>
      </c>
      <c r="L100" s="1">
        <f t="shared" si="12"/>
        <v>1.2257231232E+21</v>
      </c>
      <c r="M100" s="1">
        <f t="shared" si="13"/>
        <v>0</v>
      </c>
      <c r="N100" s="1">
        <f t="shared" si="14"/>
        <v>6.2105024748034005E+22</v>
      </c>
      <c r="O100" s="1">
        <f t="shared" si="15"/>
        <v>90973870141.440002</v>
      </c>
      <c r="P100" s="1">
        <f t="shared" si="16"/>
        <v>572270867.26999998</v>
      </c>
      <c r="Q100" s="1">
        <f t="shared" si="17"/>
        <v>612861561.60000002</v>
      </c>
      <c r="R100" s="1">
        <f t="shared" si="18"/>
        <v>0</v>
      </c>
      <c r="S100" s="1">
        <f t="shared" si="19"/>
        <v>92159002570.310013</v>
      </c>
    </row>
    <row r="101" spans="1:19" x14ac:dyDescent="0.3">
      <c r="A101" s="1" t="s">
        <v>555</v>
      </c>
      <c r="B101" s="1" t="s">
        <v>23</v>
      </c>
      <c r="C101" s="1">
        <v>4</v>
      </c>
      <c r="D101" s="1">
        <v>50</v>
      </c>
      <c r="E101" s="1">
        <v>103439090816</v>
      </c>
      <c r="F101" s="1">
        <v>3012964652</v>
      </c>
      <c r="G101" s="1">
        <v>4086159360</v>
      </c>
      <c r="H101" s="1">
        <v>1451133614080</v>
      </c>
      <c r="I101" s="1">
        <v>0</v>
      </c>
      <c r="J101" s="1">
        <f t="shared" si="10"/>
        <v>5.4615839950848003E+22</v>
      </c>
      <c r="K101" s="1">
        <f t="shared" si="11"/>
        <v>6.2970961226800006E+21</v>
      </c>
      <c r="L101" s="1">
        <f t="shared" si="12"/>
        <v>1.225847808E+21</v>
      </c>
      <c r="M101" s="1">
        <f t="shared" si="13"/>
        <v>0</v>
      </c>
      <c r="N101" s="1">
        <f t="shared" si="14"/>
        <v>6.2138783881527999E+22</v>
      </c>
      <c r="O101" s="1">
        <f t="shared" si="15"/>
        <v>91026399918.080002</v>
      </c>
      <c r="P101" s="1">
        <f t="shared" si="16"/>
        <v>572463283.88</v>
      </c>
      <c r="Q101" s="1">
        <f t="shared" si="17"/>
        <v>612923904</v>
      </c>
      <c r="R101" s="1">
        <f t="shared" si="18"/>
        <v>0</v>
      </c>
      <c r="S101" s="1">
        <f t="shared" si="19"/>
        <v>92211787105.960007</v>
      </c>
    </row>
    <row r="102" spans="1:19" x14ac:dyDescent="0.3">
      <c r="A102" s="1" t="s">
        <v>556</v>
      </c>
      <c r="B102" s="1" t="s">
        <v>31</v>
      </c>
      <c r="C102" s="1">
        <v>4</v>
      </c>
      <c r="D102" s="1">
        <v>50</v>
      </c>
      <c r="E102" s="1">
        <v>103682056320</v>
      </c>
      <c r="F102" s="1">
        <v>3012285876</v>
      </c>
      <c r="G102" s="1">
        <v>4085269376</v>
      </c>
      <c r="H102" s="1">
        <v>1455063018496</v>
      </c>
      <c r="I102" s="1">
        <v>0</v>
      </c>
      <c r="J102" s="1">
        <f t="shared" si="10"/>
        <v>5.4744125736959995E+22</v>
      </c>
      <c r="K102" s="1">
        <f t="shared" si="11"/>
        <v>6.295677480840001E+21</v>
      </c>
      <c r="L102" s="1">
        <f t="shared" si="12"/>
        <v>1.2255808128E+21</v>
      </c>
      <c r="M102" s="1">
        <f t="shared" si="13"/>
        <v>0</v>
      </c>
      <c r="N102" s="1">
        <f t="shared" si="14"/>
        <v>6.2265384030599998E+22</v>
      </c>
      <c r="O102" s="1">
        <f t="shared" si="15"/>
        <v>91240209561.600006</v>
      </c>
      <c r="P102" s="1">
        <f t="shared" si="16"/>
        <v>572334316.44000006</v>
      </c>
      <c r="Q102" s="1">
        <f t="shared" si="17"/>
        <v>612790406.39999998</v>
      </c>
      <c r="R102" s="1">
        <f t="shared" si="18"/>
        <v>0</v>
      </c>
      <c r="S102" s="1">
        <f t="shared" si="19"/>
        <v>92425334284.440002</v>
      </c>
    </row>
    <row r="103" spans="1:19" x14ac:dyDescent="0.3">
      <c r="A103" s="1" t="s">
        <v>557</v>
      </c>
      <c r="B103" s="1" t="s">
        <v>39</v>
      </c>
      <c r="C103" s="1">
        <v>4</v>
      </c>
      <c r="D103" s="1">
        <v>50</v>
      </c>
      <c r="E103" s="1">
        <v>103534487808</v>
      </c>
      <c r="F103" s="1">
        <v>3011410573</v>
      </c>
      <c r="G103" s="1">
        <v>4085326848</v>
      </c>
      <c r="H103" s="1">
        <v>1452697931776</v>
      </c>
      <c r="I103" s="1">
        <v>0</v>
      </c>
      <c r="J103" s="1">
        <f t="shared" si="10"/>
        <v>5.4666209562623998E+22</v>
      </c>
      <c r="K103" s="1">
        <f t="shared" si="11"/>
        <v>6.2938480975700002E+21</v>
      </c>
      <c r="L103" s="1">
        <f t="shared" si="12"/>
        <v>1.2255980544E+21</v>
      </c>
      <c r="M103" s="1">
        <f t="shared" si="13"/>
        <v>0</v>
      </c>
      <c r="N103" s="1">
        <f t="shared" si="14"/>
        <v>6.2185655714594001E+22</v>
      </c>
      <c r="O103" s="1">
        <f t="shared" si="15"/>
        <v>91110349271.039993</v>
      </c>
      <c r="P103" s="1">
        <f t="shared" si="16"/>
        <v>572168008.87</v>
      </c>
      <c r="Q103" s="1">
        <f t="shared" si="17"/>
        <v>612799027.19999993</v>
      </c>
      <c r="R103" s="1">
        <f t="shared" si="18"/>
        <v>0</v>
      </c>
      <c r="S103" s="1">
        <f t="shared" si="19"/>
        <v>92295316307.109985</v>
      </c>
    </row>
    <row r="104" spans="1:19" x14ac:dyDescent="0.3">
      <c r="A104" s="1" t="s">
        <v>558</v>
      </c>
      <c r="B104" s="1" t="s">
        <v>47</v>
      </c>
      <c r="C104" s="1">
        <v>4</v>
      </c>
      <c r="D104" s="1">
        <v>50</v>
      </c>
      <c r="E104" s="1">
        <v>48580370688</v>
      </c>
      <c r="F104" s="1">
        <v>469439913</v>
      </c>
      <c r="G104" s="1">
        <v>1160434304</v>
      </c>
      <c r="H104" s="1">
        <v>719300481024</v>
      </c>
      <c r="I104" s="1">
        <v>0</v>
      </c>
      <c r="J104" s="1">
        <f t="shared" si="10"/>
        <v>2.5650435723264002E+22</v>
      </c>
      <c r="K104" s="1">
        <f t="shared" si="11"/>
        <v>9.8112941816999995E+20</v>
      </c>
      <c r="L104" s="1">
        <f t="shared" si="12"/>
        <v>3.481302912E+20</v>
      </c>
      <c r="M104" s="1">
        <f t="shared" si="13"/>
        <v>0</v>
      </c>
      <c r="N104" s="1">
        <f t="shared" si="14"/>
        <v>2.6979695432634001E+22</v>
      </c>
      <c r="O104" s="1">
        <f t="shared" si="15"/>
        <v>42750726205.440002</v>
      </c>
      <c r="P104" s="1">
        <f t="shared" si="16"/>
        <v>89193583.469999999</v>
      </c>
      <c r="Q104" s="1">
        <f t="shared" si="17"/>
        <v>174065145.59999999</v>
      </c>
      <c r="R104" s="1">
        <f t="shared" si="18"/>
        <v>0</v>
      </c>
      <c r="S104" s="1">
        <f t="shared" si="19"/>
        <v>43013984934.510002</v>
      </c>
    </row>
    <row r="105" spans="1:19" x14ac:dyDescent="0.3">
      <c r="A105" s="1" t="s">
        <v>559</v>
      </c>
      <c r="B105" s="1" t="s">
        <v>55</v>
      </c>
      <c r="C105" s="1">
        <v>4</v>
      </c>
      <c r="D105" s="1">
        <v>50</v>
      </c>
      <c r="E105" s="1">
        <v>103683123328</v>
      </c>
      <c r="F105" s="1">
        <v>3011980185</v>
      </c>
      <c r="G105" s="1">
        <v>4086044160</v>
      </c>
      <c r="H105" s="1">
        <v>1455041859584</v>
      </c>
      <c r="I105" s="1">
        <v>0</v>
      </c>
      <c r="J105" s="1">
        <f t="shared" si="10"/>
        <v>5.4744689117183995E+22</v>
      </c>
      <c r="K105" s="1">
        <f t="shared" si="11"/>
        <v>6.2950385866500011E+21</v>
      </c>
      <c r="L105" s="1">
        <f t="shared" si="12"/>
        <v>1.225813248E+21</v>
      </c>
      <c r="M105" s="1">
        <f t="shared" si="13"/>
        <v>0</v>
      </c>
      <c r="N105" s="1">
        <f t="shared" si="14"/>
        <v>6.2265540951834001E+22</v>
      </c>
      <c r="O105" s="1">
        <f t="shared" si="15"/>
        <v>91241148528.639999</v>
      </c>
      <c r="P105" s="1">
        <f t="shared" si="16"/>
        <v>572276235.14999998</v>
      </c>
      <c r="Q105" s="1">
        <f t="shared" si="17"/>
        <v>612906624</v>
      </c>
      <c r="R105" s="1">
        <f t="shared" si="18"/>
        <v>0</v>
      </c>
      <c r="S105" s="1">
        <f t="shared" si="19"/>
        <v>92426331387.789993</v>
      </c>
    </row>
    <row r="106" spans="1:19" x14ac:dyDescent="0.3">
      <c r="A106" s="1" t="s">
        <v>560</v>
      </c>
      <c r="B106" s="1" t="s">
        <v>63</v>
      </c>
      <c r="C106" s="1">
        <v>4</v>
      </c>
      <c r="D106" s="1">
        <v>50</v>
      </c>
      <c r="E106" s="1">
        <v>103670465792</v>
      </c>
      <c r="F106" s="1">
        <v>3011650164</v>
      </c>
      <c r="G106" s="1">
        <v>4086019584</v>
      </c>
      <c r="H106" s="1">
        <v>1454841327616</v>
      </c>
      <c r="I106" s="1">
        <v>0</v>
      </c>
      <c r="J106" s="1">
        <f t="shared" si="10"/>
        <v>5.4738005938175998E+22</v>
      </c>
      <c r="K106" s="1">
        <f t="shared" si="11"/>
        <v>6.2943488427600002E+21</v>
      </c>
      <c r="L106" s="1">
        <f t="shared" si="12"/>
        <v>1.2258058752E+21</v>
      </c>
      <c r="M106" s="1">
        <f t="shared" si="13"/>
        <v>0</v>
      </c>
      <c r="N106" s="1">
        <f t="shared" si="14"/>
        <v>6.2258160656136003E+22</v>
      </c>
      <c r="O106" s="1">
        <f t="shared" si="15"/>
        <v>91230009896.960007</v>
      </c>
      <c r="P106" s="1">
        <f t="shared" si="16"/>
        <v>572213531.15999997</v>
      </c>
      <c r="Q106" s="1">
        <f t="shared" si="17"/>
        <v>612902937.60000002</v>
      </c>
      <c r="R106" s="1">
        <f t="shared" si="18"/>
        <v>0</v>
      </c>
      <c r="S106" s="1">
        <f t="shared" si="19"/>
        <v>92415126365.720016</v>
      </c>
    </row>
    <row r="107" spans="1:19" x14ac:dyDescent="0.3">
      <c r="A107" s="1" t="s">
        <v>561</v>
      </c>
      <c r="B107" s="1" t="s">
        <v>11</v>
      </c>
      <c r="C107" s="1">
        <v>4</v>
      </c>
      <c r="D107" s="1">
        <v>100</v>
      </c>
      <c r="E107" s="1">
        <v>112991393024</v>
      </c>
      <c r="F107" s="1">
        <v>4498154904</v>
      </c>
      <c r="G107" s="1">
        <v>6062056064</v>
      </c>
      <c r="H107" s="1">
        <v>1505037297664</v>
      </c>
      <c r="I107" s="1">
        <v>0</v>
      </c>
      <c r="J107" s="1">
        <f t="shared" si="10"/>
        <v>5.9659455516671998E+22</v>
      </c>
      <c r="K107" s="1">
        <f t="shared" si="11"/>
        <v>9.401143749360002E+21</v>
      </c>
      <c r="L107" s="1">
        <f t="shared" si="12"/>
        <v>1.8186168191999997E+21</v>
      </c>
      <c r="M107" s="1">
        <f t="shared" si="13"/>
        <v>0</v>
      </c>
      <c r="N107" s="1">
        <f t="shared" si="14"/>
        <v>7.0879216085232005E+22</v>
      </c>
      <c r="O107" s="1">
        <f t="shared" si="15"/>
        <v>99432425861.119995</v>
      </c>
      <c r="P107" s="1">
        <f t="shared" si="16"/>
        <v>854649431.75999999</v>
      </c>
      <c r="Q107" s="1">
        <f t="shared" si="17"/>
        <v>909308409.60000002</v>
      </c>
      <c r="R107" s="1">
        <f t="shared" si="18"/>
        <v>0</v>
      </c>
      <c r="S107" s="1">
        <f t="shared" si="19"/>
        <v>101196383702.48</v>
      </c>
    </row>
    <row r="108" spans="1:19" x14ac:dyDescent="0.3">
      <c r="A108" s="1" t="s">
        <v>562</v>
      </c>
      <c r="B108" s="1" t="s">
        <v>19</v>
      </c>
      <c r="C108" s="1">
        <v>4</v>
      </c>
      <c r="D108" s="1">
        <v>100</v>
      </c>
      <c r="E108" s="1">
        <v>113206625920</v>
      </c>
      <c r="F108" s="1">
        <v>4499199331</v>
      </c>
      <c r="G108" s="1">
        <v>6061951616</v>
      </c>
      <c r="H108" s="1">
        <v>1508494703616</v>
      </c>
      <c r="I108" s="1">
        <v>0</v>
      </c>
      <c r="J108" s="1">
        <f t="shared" si="10"/>
        <v>5.9773098485759999E+22</v>
      </c>
      <c r="K108" s="1">
        <f t="shared" si="11"/>
        <v>9.403326601790001E+21</v>
      </c>
      <c r="L108" s="1">
        <f t="shared" si="12"/>
        <v>1.8185854847999997E+21</v>
      </c>
      <c r="M108" s="1">
        <f t="shared" si="13"/>
        <v>0</v>
      </c>
      <c r="N108" s="1">
        <f t="shared" si="14"/>
        <v>7.0995010572349998E+22</v>
      </c>
      <c r="O108" s="1">
        <f t="shared" si="15"/>
        <v>99621830809.600006</v>
      </c>
      <c r="P108" s="1">
        <f t="shared" si="16"/>
        <v>854847872.88999999</v>
      </c>
      <c r="Q108" s="1">
        <f t="shared" si="17"/>
        <v>909292742.39999998</v>
      </c>
      <c r="R108" s="1">
        <f t="shared" si="18"/>
        <v>0</v>
      </c>
      <c r="S108" s="1">
        <f t="shared" si="19"/>
        <v>101385971424.89</v>
      </c>
    </row>
    <row r="109" spans="1:19" x14ac:dyDescent="0.3">
      <c r="A109" s="1" t="s">
        <v>563</v>
      </c>
      <c r="B109" s="1" t="s">
        <v>27</v>
      </c>
      <c r="C109" s="1">
        <v>4</v>
      </c>
      <c r="D109" s="1">
        <v>100</v>
      </c>
      <c r="E109" s="1">
        <v>112356495488</v>
      </c>
      <c r="F109" s="1">
        <v>4498740641</v>
      </c>
      <c r="G109" s="1">
        <v>6063028608</v>
      </c>
      <c r="H109" s="1">
        <v>1494839975936</v>
      </c>
      <c r="I109" s="1">
        <v>0</v>
      </c>
      <c r="J109" s="1">
        <f t="shared" si="10"/>
        <v>5.9324229617663995E+22</v>
      </c>
      <c r="K109" s="1">
        <f t="shared" si="11"/>
        <v>9.4023679396900011E+21</v>
      </c>
      <c r="L109" s="1">
        <f t="shared" si="12"/>
        <v>1.8189085824E+21</v>
      </c>
      <c r="M109" s="1">
        <f t="shared" si="13"/>
        <v>0</v>
      </c>
      <c r="N109" s="1">
        <f t="shared" si="14"/>
        <v>7.0545506139754E+22</v>
      </c>
      <c r="O109" s="1">
        <f t="shared" si="15"/>
        <v>98873716029.440002</v>
      </c>
      <c r="P109" s="1">
        <f t="shared" si="16"/>
        <v>854760721.78999996</v>
      </c>
      <c r="Q109" s="1">
        <f t="shared" si="17"/>
        <v>909454291.19999993</v>
      </c>
      <c r="R109" s="1">
        <f t="shared" si="18"/>
        <v>0</v>
      </c>
      <c r="S109" s="1">
        <f t="shared" si="19"/>
        <v>100637931042.42999</v>
      </c>
    </row>
    <row r="110" spans="1:19" x14ac:dyDescent="0.3">
      <c r="A110" s="1" t="s">
        <v>564</v>
      </c>
      <c r="B110" s="1" t="s">
        <v>35</v>
      </c>
      <c r="C110" s="1">
        <v>4</v>
      </c>
      <c r="D110" s="1">
        <v>100</v>
      </c>
      <c r="E110" s="1">
        <v>114648741760</v>
      </c>
      <c r="F110" s="1">
        <v>4499691872</v>
      </c>
      <c r="G110" s="1">
        <v>6062919296</v>
      </c>
      <c r="H110" s="1">
        <v>1531517264896</v>
      </c>
      <c r="I110" s="1">
        <v>0</v>
      </c>
      <c r="J110" s="1">
        <f t="shared" si="10"/>
        <v>6.0534535649280005E+22</v>
      </c>
      <c r="K110" s="1">
        <f t="shared" si="11"/>
        <v>9.404356012480002E+21</v>
      </c>
      <c r="L110" s="1">
        <f t="shared" si="12"/>
        <v>1.8188757887999997E+21</v>
      </c>
      <c r="M110" s="1">
        <f t="shared" si="13"/>
        <v>0</v>
      </c>
      <c r="N110" s="1">
        <f t="shared" si="14"/>
        <v>7.1757767450560008E+22</v>
      </c>
      <c r="O110" s="1">
        <f t="shared" si="15"/>
        <v>100890892748.8</v>
      </c>
      <c r="P110" s="1">
        <f t="shared" si="16"/>
        <v>854941455.68000007</v>
      </c>
      <c r="Q110" s="1">
        <f t="shared" si="17"/>
        <v>909437894.39999998</v>
      </c>
      <c r="R110" s="1">
        <f t="shared" si="18"/>
        <v>0</v>
      </c>
      <c r="S110" s="1">
        <f t="shared" si="19"/>
        <v>102655272098.87999</v>
      </c>
    </row>
    <row r="111" spans="1:19" x14ac:dyDescent="0.3">
      <c r="A111" s="1" t="s">
        <v>565</v>
      </c>
      <c r="B111" s="1" t="s">
        <v>43</v>
      </c>
      <c r="C111" s="1">
        <v>4</v>
      </c>
      <c r="D111" s="1">
        <v>100</v>
      </c>
      <c r="E111" s="1">
        <v>93454700928</v>
      </c>
      <c r="F111" s="1">
        <v>477991021</v>
      </c>
      <c r="G111" s="1">
        <v>1179610496</v>
      </c>
      <c r="H111" s="1">
        <v>1436319218688</v>
      </c>
      <c r="I111" s="1">
        <v>0</v>
      </c>
      <c r="J111" s="1">
        <f t="shared" si="10"/>
        <v>4.9344082089984001E+22</v>
      </c>
      <c r="K111" s="1">
        <f t="shared" si="11"/>
        <v>9.9900123389000011E+20</v>
      </c>
      <c r="L111" s="1">
        <f t="shared" si="12"/>
        <v>3.538831488E+20</v>
      </c>
      <c r="M111" s="1">
        <f t="shared" si="13"/>
        <v>0</v>
      </c>
      <c r="N111" s="1">
        <f t="shared" si="14"/>
        <v>5.0696966472674E+22</v>
      </c>
      <c r="O111" s="1">
        <f t="shared" si="15"/>
        <v>82240136816.639999</v>
      </c>
      <c r="P111" s="1">
        <f t="shared" si="16"/>
        <v>90818293.989999995</v>
      </c>
      <c r="Q111" s="1">
        <f t="shared" si="17"/>
        <v>176941574.40000001</v>
      </c>
      <c r="R111" s="1">
        <f t="shared" si="18"/>
        <v>0</v>
      </c>
      <c r="S111" s="1">
        <f t="shared" si="19"/>
        <v>82507896685.029999</v>
      </c>
    </row>
    <row r="112" spans="1:19" x14ac:dyDescent="0.3">
      <c r="A112" s="1" t="s">
        <v>566</v>
      </c>
      <c r="B112" s="1" t="s">
        <v>51</v>
      </c>
      <c r="C112" s="1">
        <v>4</v>
      </c>
      <c r="D112" s="1">
        <v>100</v>
      </c>
      <c r="E112" s="1">
        <v>113900003328</v>
      </c>
      <c r="F112" s="1">
        <v>4497916167</v>
      </c>
      <c r="G112" s="1">
        <v>6061364352</v>
      </c>
      <c r="H112" s="1">
        <v>1519610013696</v>
      </c>
      <c r="I112" s="1">
        <v>0</v>
      </c>
      <c r="J112" s="1">
        <f t="shared" si="10"/>
        <v>6.0139201757184E+22</v>
      </c>
      <c r="K112" s="1">
        <f t="shared" si="11"/>
        <v>9.4006447890300026E+21</v>
      </c>
      <c r="L112" s="1">
        <f t="shared" si="12"/>
        <v>1.8184093055999997E+21</v>
      </c>
      <c r="M112" s="1">
        <f t="shared" si="13"/>
        <v>0</v>
      </c>
      <c r="N112" s="1">
        <f t="shared" si="14"/>
        <v>7.1358255851813994E+22</v>
      </c>
      <c r="O112" s="1">
        <f t="shared" si="15"/>
        <v>100232002928.64</v>
      </c>
      <c r="P112" s="1">
        <f t="shared" si="16"/>
        <v>854604071.73000002</v>
      </c>
      <c r="Q112" s="1">
        <f t="shared" si="17"/>
        <v>909204652.79999995</v>
      </c>
      <c r="R112" s="1">
        <f t="shared" si="18"/>
        <v>0</v>
      </c>
      <c r="S112" s="1">
        <f t="shared" si="19"/>
        <v>101995811653.17</v>
      </c>
    </row>
    <row r="113" spans="1:19" x14ac:dyDescent="0.3">
      <c r="A113" s="1" t="s">
        <v>567</v>
      </c>
      <c r="B113" s="1" t="s">
        <v>59</v>
      </c>
      <c r="C113" s="1">
        <v>4</v>
      </c>
      <c r="D113" s="1">
        <v>100</v>
      </c>
      <c r="E113" s="1">
        <v>113881683072</v>
      </c>
      <c r="F113" s="1">
        <v>4499416950</v>
      </c>
      <c r="G113" s="1">
        <v>6063604352</v>
      </c>
      <c r="H113" s="1">
        <v>1519208332288</v>
      </c>
      <c r="I113" s="1">
        <v>0</v>
      </c>
      <c r="J113" s="1">
        <f t="shared" si="10"/>
        <v>6.0129528662016003E+22</v>
      </c>
      <c r="K113" s="1">
        <f t="shared" si="11"/>
        <v>9.4037814254999993E+21</v>
      </c>
      <c r="L113" s="1">
        <f t="shared" si="12"/>
        <v>1.8190813055999997E+21</v>
      </c>
      <c r="M113" s="1">
        <f t="shared" si="13"/>
        <v>0</v>
      </c>
      <c r="N113" s="1">
        <f t="shared" si="14"/>
        <v>7.1352391393116007E+22</v>
      </c>
      <c r="O113" s="1">
        <f t="shared" si="15"/>
        <v>100215881103.36</v>
      </c>
      <c r="P113" s="1">
        <f t="shared" si="16"/>
        <v>854889220.5</v>
      </c>
      <c r="Q113" s="1">
        <f t="shared" si="17"/>
        <v>909540652.79999995</v>
      </c>
      <c r="R113" s="1">
        <f t="shared" si="18"/>
        <v>0</v>
      </c>
      <c r="S113" s="1">
        <f t="shared" si="19"/>
        <v>101980310976.66</v>
      </c>
    </row>
    <row r="114" spans="1:19" x14ac:dyDescent="0.3">
      <c r="A114" s="1" t="s">
        <v>568</v>
      </c>
      <c r="B114" s="1" t="s">
        <v>13</v>
      </c>
      <c r="C114" s="1">
        <v>5</v>
      </c>
      <c r="D114" s="1">
        <v>5</v>
      </c>
      <c r="E114" s="1">
        <v>313798360704</v>
      </c>
      <c r="F114" s="1">
        <v>411684510</v>
      </c>
      <c r="G114" s="1">
        <v>585905</v>
      </c>
      <c r="H114" s="1">
        <v>156582952512</v>
      </c>
      <c r="I114" s="1">
        <v>0</v>
      </c>
      <c r="J114" s="1">
        <f t="shared" si="10"/>
        <v>1.6568553445171202E+23</v>
      </c>
      <c r="K114" s="1">
        <f t="shared" si="11"/>
        <v>8.6042062590000012E+20</v>
      </c>
      <c r="L114" s="1">
        <f t="shared" si="12"/>
        <v>1.757715E+17</v>
      </c>
      <c r="M114" s="1">
        <f t="shared" si="13"/>
        <v>0</v>
      </c>
      <c r="N114" s="1">
        <f t="shared" si="14"/>
        <v>1.6654613084911202E+23</v>
      </c>
      <c r="O114" s="1">
        <f t="shared" si="15"/>
        <v>276142557419.52002</v>
      </c>
      <c r="P114" s="1">
        <f t="shared" si="16"/>
        <v>78220056.900000006</v>
      </c>
      <c r="Q114" s="1">
        <f t="shared" si="17"/>
        <v>87885.75</v>
      </c>
      <c r="R114" s="1">
        <f t="shared" si="18"/>
        <v>0</v>
      </c>
      <c r="S114" s="1">
        <f t="shared" si="19"/>
        <v>276220865362.17004</v>
      </c>
    </row>
    <row r="115" spans="1:19" x14ac:dyDescent="0.3">
      <c r="A115" s="1" t="s">
        <v>569</v>
      </c>
      <c r="B115" s="1" t="s">
        <v>21</v>
      </c>
      <c r="C115" s="1">
        <v>5</v>
      </c>
      <c r="D115" s="1">
        <v>5</v>
      </c>
      <c r="E115" s="1">
        <v>316544422528</v>
      </c>
      <c r="F115" s="1">
        <v>411735088</v>
      </c>
      <c r="G115" s="1">
        <v>584028</v>
      </c>
      <c r="H115" s="1">
        <v>157955893696</v>
      </c>
      <c r="I115" s="1">
        <v>0</v>
      </c>
      <c r="J115" s="1">
        <f t="shared" si="10"/>
        <v>1.6713545509478401E+23</v>
      </c>
      <c r="K115" s="1">
        <f t="shared" si="11"/>
        <v>8.6052633391999995E+20</v>
      </c>
      <c r="L115" s="1">
        <f t="shared" si="12"/>
        <v>1.752084E+17</v>
      </c>
      <c r="M115" s="1">
        <f t="shared" si="13"/>
        <v>0</v>
      </c>
      <c r="N115" s="1">
        <f t="shared" si="14"/>
        <v>1.67996156637104E+23</v>
      </c>
      <c r="O115" s="1">
        <f t="shared" si="15"/>
        <v>278559091824.64001</v>
      </c>
      <c r="P115" s="1">
        <f t="shared" si="16"/>
        <v>78229666.719999999</v>
      </c>
      <c r="Q115" s="1">
        <f t="shared" si="17"/>
        <v>87604.2</v>
      </c>
      <c r="R115" s="1">
        <f t="shared" si="18"/>
        <v>0</v>
      </c>
      <c r="S115" s="1">
        <f t="shared" si="19"/>
        <v>278637409095.56</v>
      </c>
    </row>
    <row r="116" spans="1:19" x14ac:dyDescent="0.3">
      <c r="A116" s="1" t="s">
        <v>570</v>
      </c>
      <c r="B116" s="1" t="s">
        <v>29</v>
      </c>
      <c r="C116" s="1">
        <v>5</v>
      </c>
      <c r="D116" s="1">
        <v>5</v>
      </c>
      <c r="E116" s="1">
        <v>316477517440</v>
      </c>
      <c r="F116" s="1">
        <v>411256836</v>
      </c>
      <c r="G116" s="1">
        <v>576559</v>
      </c>
      <c r="H116" s="1">
        <v>157922497152</v>
      </c>
      <c r="I116" s="1">
        <v>0</v>
      </c>
      <c r="J116" s="1">
        <f t="shared" si="10"/>
        <v>1.6710012920831998E+23</v>
      </c>
      <c r="K116" s="1">
        <f t="shared" si="11"/>
        <v>8.5952678723999996E+20</v>
      </c>
      <c r="L116" s="1">
        <f t="shared" si="12"/>
        <v>1.729677E+17</v>
      </c>
      <c r="M116" s="1">
        <f t="shared" si="13"/>
        <v>0</v>
      </c>
      <c r="N116" s="1">
        <f t="shared" si="14"/>
        <v>1.6795982896325996E+23</v>
      </c>
      <c r="O116" s="1">
        <f t="shared" si="15"/>
        <v>278500215347.20001</v>
      </c>
      <c r="P116" s="1">
        <f t="shared" si="16"/>
        <v>78138798.840000004</v>
      </c>
      <c r="Q116" s="1">
        <f t="shared" si="17"/>
        <v>86483.849999999991</v>
      </c>
      <c r="R116" s="1">
        <f t="shared" si="18"/>
        <v>0</v>
      </c>
      <c r="S116" s="1">
        <f t="shared" si="19"/>
        <v>278578440629.89001</v>
      </c>
    </row>
    <row r="117" spans="1:19" x14ac:dyDescent="0.3">
      <c r="A117" s="1" t="s">
        <v>571</v>
      </c>
      <c r="B117" s="1" t="s">
        <v>37</v>
      </c>
      <c r="C117" s="1">
        <v>5</v>
      </c>
      <c r="D117" s="1">
        <v>5</v>
      </c>
      <c r="E117" s="1">
        <v>315565409024</v>
      </c>
      <c r="F117" s="1">
        <v>410833559</v>
      </c>
      <c r="G117" s="1">
        <v>573345</v>
      </c>
      <c r="H117" s="1">
        <v>157466560000</v>
      </c>
      <c r="I117" s="1">
        <v>0</v>
      </c>
      <c r="J117" s="1">
        <f t="shared" si="10"/>
        <v>1.66618535964672E+23</v>
      </c>
      <c r="K117" s="1">
        <f t="shared" si="11"/>
        <v>8.5864213831000012E+20</v>
      </c>
      <c r="L117" s="1">
        <f t="shared" si="12"/>
        <v>1.720035E+17</v>
      </c>
      <c r="M117" s="1">
        <f t="shared" si="13"/>
        <v>0</v>
      </c>
      <c r="N117" s="1">
        <f t="shared" si="14"/>
        <v>1.6747735010648202E+23</v>
      </c>
      <c r="O117" s="1">
        <f t="shared" si="15"/>
        <v>277697559941.12</v>
      </c>
      <c r="P117" s="1">
        <f t="shared" si="16"/>
        <v>78058376.210000008</v>
      </c>
      <c r="Q117" s="1">
        <f t="shared" si="17"/>
        <v>86001.75</v>
      </c>
      <c r="R117" s="1">
        <f t="shared" si="18"/>
        <v>0</v>
      </c>
      <c r="S117" s="1">
        <f t="shared" si="19"/>
        <v>277775704319.08002</v>
      </c>
    </row>
    <row r="118" spans="1:19" x14ac:dyDescent="0.3">
      <c r="A118" s="1" t="s">
        <v>572</v>
      </c>
      <c r="B118" s="1" t="s">
        <v>45</v>
      </c>
      <c r="C118" s="1">
        <v>5</v>
      </c>
      <c r="D118" s="1">
        <v>5</v>
      </c>
      <c r="E118" s="1">
        <v>18240259456</v>
      </c>
      <c r="F118" s="1">
        <v>175142387</v>
      </c>
      <c r="G118" s="1">
        <v>260240</v>
      </c>
      <c r="H118" s="1">
        <v>8876017664</v>
      </c>
      <c r="I118" s="1">
        <v>0</v>
      </c>
      <c r="J118" s="1">
        <f t="shared" si="10"/>
        <v>9.630856992767999E+21</v>
      </c>
      <c r="K118" s="1">
        <f t="shared" si="11"/>
        <v>3.6604758883000005E+20</v>
      </c>
      <c r="L118" s="1">
        <f t="shared" si="12"/>
        <v>7.8072E+16</v>
      </c>
      <c r="M118" s="1">
        <f t="shared" si="13"/>
        <v>0</v>
      </c>
      <c r="N118" s="1">
        <f t="shared" si="14"/>
        <v>9.9969826535979981E+21</v>
      </c>
      <c r="O118" s="1">
        <f t="shared" si="15"/>
        <v>16051428321.280001</v>
      </c>
      <c r="P118" s="1">
        <f t="shared" si="16"/>
        <v>33277053.530000001</v>
      </c>
      <c r="Q118" s="1">
        <f t="shared" si="17"/>
        <v>39036</v>
      </c>
      <c r="R118" s="1">
        <f t="shared" si="18"/>
        <v>0</v>
      </c>
      <c r="S118" s="1">
        <f t="shared" si="19"/>
        <v>16084744410.810001</v>
      </c>
    </row>
    <row r="119" spans="1:19" x14ac:dyDescent="0.3">
      <c r="A119" s="1" t="s">
        <v>573</v>
      </c>
      <c r="B119" s="1" t="s">
        <v>53</v>
      </c>
      <c r="C119" s="1">
        <v>5</v>
      </c>
      <c r="D119" s="1">
        <v>5</v>
      </c>
      <c r="E119" s="1">
        <v>316530803200</v>
      </c>
      <c r="F119" s="1">
        <v>411780685</v>
      </c>
      <c r="G119" s="1">
        <v>584870</v>
      </c>
      <c r="H119" s="1">
        <v>157949231360</v>
      </c>
      <c r="I119" s="1">
        <v>0</v>
      </c>
      <c r="J119" s="1">
        <f t="shared" si="10"/>
        <v>1.6712826408959998E+23</v>
      </c>
      <c r="K119" s="1">
        <f t="shared" si="11"/>
        <v>8.6062163165000014E+20</v>
      </c>
      <c r="L119" s="1">
        <f t="shared" si="12"/>
        <v>1.75461E+17</v>
      </c>
      <c r="M119" s="1">
        <f t="shared" si="13"/>
        <v>0</v>
      </c>
      <c r="N119" s="1">
        <f t="shared" si="14"/>
        <v>1.6798906118224997E+23</v>
      </c>
      <c r="O119" s="1">
        <f t="shared" si="15"/>
        <v>278547106816</v>
      </c>
      <c r="P119" s="1">
        <f t="shared" si="16"/>
        <v>78238330.150000006</v>
      </c>
      <c r="Q119" s="1">
        <f t="shared" si="17"/>
        <v>87730.5</v>
      </c>
      <c r="R119" s="1">
        <f t="shared" si="18"/>
        <v>0</v>
      </c>
      <c r="S119" s="1">
        <f t="shared" si="19"/>
        <v>278625432876.65002</v>
      </c>
    </row>
    <row r="120" spans="1:19" x14ac:dyDescent="0.3">
      <c r="A120" s="1" t="s">
        <v>574</v>
      </c>
      <c r="B120" s="1" t="s">
        <v>61</v>
      </c>
      <c r="C120" s="1">
        <v>5</v>
      </c>
      <c r="D120" s="1">
        <v>5</v>
      </c>
      <c r="E120" s="1">
        <v>312106055552</v>
      </c>
      <c r="F120" s="1">
        <v>411392462</v>
      </c>
      <c r="G120" s="1">
        <v>584156</v>
      </c>
      <c r="H120" s="1">
        <v>155737000128</v>
      </c>
      <c r="I120" s="1">
        <v>0</v>
      </c>
      <c r="J120" s="1">
        <f t="shared" si="10"/>
        <v>1.6479199733145599E+23</v>
      </c>
      <c r="K120" s="1">
        <f t="shared" si="11"/>
        <v>8.5981024558000007E+20</v>
      </c>
      <c r="L120" s="1">
        <f t="shared" si="12"/>
        <v>1.752468E+17</v>
      </c>
      <c r="M120" s="1">
        <f t="shared" si="13"/>
        <v>0</v>
      </c>
      <c r="N120" s="1">
        <f t="shared" si="14"/>
        <v>1.65651982823836E+23</v>
      </c>
      <c r="O120" s="1">
        <f t="shared" si="15"/>
        <v>274653328885.76001</v>
      </c>
      <c r="P120" s="1">
        <f t="shared" si="16"/>
        <v>78164567.780000001</v>
      </c>
      <c r="Q120" s="1">
        <f t="shared" si="17"/>
        <v>87623.4</v>
      </c>
      <c r="R120" s="1">
        <f t="shared" si="18"/>
        <v>0</v>
      </c>
      <c r="S120" s="1">
        <f t="shared" si="19"/>
        <v>274731581076.94</v>
      </c>
    </row>
    <row r="121" spans="1:19" x14ac:dyDescent="0.3">
      <c r="A121" s="1" t="s">
        <v>575</v>
      </c>
      <c r="B121" s="1" t="s">
        <v>9</v>
      </c>
      <c r="C121" s="1">
        <v>5</v>
      </c>
      <c r="D121" s="1">
        <v>10</v>
      </c>
      <c r="E121" s="1">
        <v>339425351936</v>
      </c>
      <c r="F121" s="1">
        <v>790371084</v>
      </c>
      <c r="G121" s="1">
        <v>1076149</v>
      </c>
      <c r="H121" s="1">
        <v>169110637312</v>
      </c>
      <c r="I121" s="1">
        <v>0</v>
      </c>
      <c r="J121" s="1">
        <f t="shared" si="10"/>
        <v>1.7921658582220801E+23</v>
      </c>
      <c r="K121" s="1">
        <f t="shared" si="11"/>
        <v>1.6518755655600002E+21</v>
      </c>
      <c r="L121" s="1">
        <f t="shared" si="12"/>
        <v>3.228447E+17</v>
      </c>
      <c r="M121" s="1">
        <f t="shared" si="13"/>
        <v>0</v>
      </c>
      <c r="N121" s="1">
        <f t="shared" si="14"/>
        <v>1.8086878423246803E+23</v>
      </c>
      <c r="O121" s="1">
        <f t="shared" si="15"/>
        <v>298694309703.67999</v>
      </c>
      <c r="P121" s="1">
        <f t="shared" si="16"/>
        <v>150170505.96000001</v>
      </c>
      <c r="Q121" s="1">
        <f t="shared" si="17"/>
        <v>161422.35</v>
      </c>
      <c r="R121" s="1">
        <f t="shared" si="18"/>
        <v>0</v>
      </c>
      <c r="S121" s="1">
        <f t="shared" si="19"/>
        <v>298844641631.98999</v>
      </c>
    </row>
    <row r="122" spans="1:19" x14ac:dyDescent="0.3">
      <c r="A122" s="1" t="s">
        <v>576</v>
      </c>
      <c r="B122" s="1" t="s">
        <v>17</v>
      </c>
      <c r="C122" s="1">
        <v>5</v>
      </c>
      <c r="D122" s="1">
        <v>10</v>
      </c>
      <c r="E122" s="1">
        <v>338492888576</v>
      </c>
      <c r="F122" s="1">
        <v>791016359</v>
      </c>
      <c r="G122" s="1">
        <v>1099906</v>
      </c>
      <c r="H122" s="1">
        <v>168644377088</v>
      </c>
      <c r="I122" s="1">
        <v>0</v>
      </c>
      <c r="J122" s="1">
        <f t="shared" si="10"/>
        <v>1.78724245168128E+23</v>
      </c>
      <c r="K122" s="1">
        <f t="shared" si="11"/>
        <v>1.6532241903100001E+21</v>
      </c>
      <c r="L122" s="1">
        <f t="shared" si="12"/>
        <v>3.299718E+17</v>
      </c>
      <c r="M122" s="1">
        <f t="shared" si="13"/>
        <v>0</v>
      </c>
      <c r="N122" s="1">
        <f t="shared" si="14"/>
        <v>1.8037779933023798E+23</v>
      </c>
      <c r="O122" s="1">
        <f t="shared" si="15"/>
        <v>297873741946.88</v>
      </c>
      <c r="P122" s="1">
        <f t="shared" si="16"/>
        <v>150293108.21000001</v>
      </c>
      <c r="Q122" s="1">
        <f t="shared" si="17"/>
        <v>164985.9</v>
      </c>
      <c r="R122" s="1">
        <f t="shared" si="18"/>
        <v>0</v>
      </c>
      <c r="S122" s="1">
        <f t="shared" si="19"/>
        <v>298024200040.99005</v>
      </c>
    </row>
    <row r="123" spans="1:19" x14ac:dyDescent="0.3">
      <c r="A123" s="1" t="s">
        <v>577</v>
      </c>
      <c r="B123" s="1" t="s">
        <v>25</v>
      </c>
      <c r="C123" s="1">
        <v>5</v>
      </c>
      <c r="D123" s="1">
        <v>10</v>
      </c>
      <c r="E123" s="1">
        <v>340484539136</v>
      </c>
      <c r="F123" s="1">
        <v>791039213</v>
      </c>
      <c r="G123" s="1">
        <v>1089654</v>
      </c>
      <c r="H123" s="1">
        <v>169640121152</v>
      </c>
      <c r="I123" s="1">
        <v>0</v>
      </c>
      <c r="J123" s="1">
        <f t="shared" si="10"/>
        <v>1.79775836663808E+23</v>
      </c>
      <c r="K123" s="1">
        <f t="shared" si="11"/>
        <v>1.6532719551700004E+21</v>
      </c>
      <c r="L123" s="1">
        <f t="shared" si="12"/>
        <v>3.268962E+17</v>
      </c>
      <c r="M123" s="1">
        <f t="shared" si="13"/>
        <v>0</v>
      </c>
      <c r="N123" s="1">
        <f t="shared" si="14"/>
        <v>1.8142943551517802E+23</v>
      </c>
      <c r="O123" s="1">
        <f t="shared" si="15"/>
        <v>299626394439.67999</v>
      </c>
      <c r="P123" s="1">
        <f t="shared" si="16"/>
        <v>150297450.47</v>
      </c>
      <c r="Q123" s="1">
        <f t="shared" si="17"/>
        <v>163448.1</v>
      </c>
      <c r="R123" s="1">
        <f t="shared" si="18"/>
        <v>0</v>
      </c>
      <c r="S123" s="1">
        <f t="shared" si="19"/>
        <v>299776855338.24994</v>
      </c>
    </row>
    <row r="124" spans="1:19" x14ac:dyDescent="0.3">
      <c r="A124" s="1" t="s">
        <v>578</v>
      </c>
      <c r="B124" s="1" t="s">
        <v>33</v>
      </c>
      <c r="C124" s="1">
        <v>5</v>
      </c>
      <c r="D124" s="1">
        <v>10</v>
      </c>
      <c r="E124" s="1">
        <v>340665305856</v>
      </c>
      <c r="F124" s="1">
        <v>790867701</v>
      </c>
      <c r="G124" s="1">
        <v>1077909</v>
      </c>
      <c r="H124" s="1">
        <v>169730111616</v>
      </c>
      <c r="I124" s="1">
        <v>0</v>
      </c>
      <c r="J124" s="1">
        <f t="shared" si="10"/>
        <v>1.7987128149196802E+23</v>
      </c>
      <c r="K124" s="1">
        <f t="shared" si="11"/>
        <v>1.65291349509E+21</v>
      </c>
      <c r="L124" s="1">
        <f t="shared" si="12"/>
        <v>3.233727E+17</v>
      </c>
      <c r="M124" s="1">
        <f t="shared" si="13"/>
        <v>0</v>
      </c>
      <c r="N124" s="1">
        <f t="shared" si="14"/>
        <v>1.8152451835975801E+23</v>
      </c>
      <c r="O124" s="1">
        <f t="shared" si="15"/>
        <v>299785469153.28003</v>
      </c>
      <c r="P124" s="1">
        <f t="shared" si="16"/>
        <v>150264863.19</v>
      </c>
      <c r="Q124" s="1">
        <f t="shared" si="17"/>
        <v>161686.35</v>
      </c>
      <c r="R124" s="1">
        <f t="shared" si="18"/>
        <v>0</v>
      </c>
      <c r="S124" s="1">
        <f t="shared" si="19"/>
        <v>299935895702.82001</v>
      </c>
    </row>
    <row r="125" spans="1:19" x14ac:dyDescent="0.3">
      <c r="A125" s="1" t="s">
        <v>579</v>
      </c>
      <c r="B125" s="1" t="s">
        <v>41</v>
      </c>
      <c r="C125" s="1">
        <v>5</v>
      </c>
      <c r="D125" s="1">
        <v>10</v>
      </c>
      <c r="E125" s="1">
        <v>37729442176</v>
      </c>
      <c r="F125" s="1">
        <v>282261034</v>
      </c>
      <c r="G125" s="1">
        <v>425515</v>
      </c>
      <c r="H125" s="1">
        <v>18476837760</v>
      </c>
      <c r="I125" s="1">
        <v>0</v>
      </c>
      <c r="J125" s="1">
        <f t="shared" si="10"/>
        <v>1.9921145468928001E+22</v>
      </c>
      <c r="K125" s="1">
        <f t="shared" si="11"/>
        <v>5.8992556106000007E+20</v>
      </c>
      <c r="L125" s="1">
        <f t="shared" si="12"/>
        <v>1.276545E+17</v>
      </c>
      <c r="M125" s="1">
        <f t="shared" si="13"/>
        <v>0</v>
      </c>
      <c r="N125" s="1">
        <f t="shared" si="14"/>
        <v>2.0511198684488E+22</v>
      </c>
      <c r="O125" s="1">
        <f t="shared" si="15"/>
        <v>33201909114.880001</v>
      </c>
      <c r="P125" s="1">
        <f t="shared" si="16"/>
        <v>53629596.460000001</v>
      </c>
      <c r="Q125" s="1">
        <f t="shared" si="17"/>
        <v>63827.25</v>
      </c>
      <c r="R125" s="1">
        <f t="shared" si="18"/>
        <v>0</v>
      </c>
      <c r="S125" s="1">
        <f t="shared" si="19"/>
        <v>33255602538.59</v>
      </c>
    </row>
    <row r="126" spans="1:19" x14ac:dyDescent="0.3">
      <c r="A126" s="1" t="s">
        <v>580</v>
      </c>
      <c r="B126" s="1" t="s">
        <v>49</v>
      </c>
      <c r="C126" s="1">
        <v>5</v>
      </c>
      <c r="D126" s="1">
        <v>10</v>
      </c>
      <c r="E126" s="1">
        <v>340807554304</v>
      </c>
      <c r="F126" s="1">
        <v>791196654</v>
      </c>
      <c r="G126" s="1">
        <v>1090455</v>
      </c>
      <c r="H126" s="1">
        <v>169801442560</v>
      </c>
      <c r="I126" s="1">
        <v>0</v>
      </c>
      <c r="J126" s="1">
        <f t="shared" si="10"/>
        <v>1.7994638867251201E+23</v>
      </c>
      <c r="K126" s="1">
        <f t="shared" si="11"/>
        <v>1.65360100686E+21</v>
      </c>
      <c r="L126" s="1">
        <f t="shared" si="12"/>
        <v>3.271365E+17</v>
      </c>
      <c r="M126" s="1">
        <f t="shared" si="13"/>
        <v>0</v>
      </c>
      <c r="N126" s="1">
        <f t="shared" si="14"/>
        <v>1.8160031681587201E+23</v>
      </c>
      <c r="O126" s="1">
        <f t="shared" si="15"/>
        <v>299910647787.52002</v>
      </c>
      <c r="P126" s="1">
        <f t="shared" si="16"/>
        <v>150327364.25999999</v>
      </c>
      <c r="Q126" s="1">
        <f t="shared" si="17"/>
        <v>163568.25</v>
      </c>
      <c r="R126" s="1">
        <f t="shared" si="18"/>
        <v>0</v>
      </c>
      <c r="S126" s="1">
        <f t="shared" si="19"/>
        <v>300061138720.03003</v>
      </c>
    </row>
    <row r="127" spans="1:19" x14ac:dyDescent="0.3">
      <c r="A127" s="1" t="s">
        <v>581</v>
      </c>
      <c r="B127" s="1" t="s">
        <v>57</v>
      </c>
      <c r="C127" s="1">
        <v>5</v>
      </c>
      <c r="D127" s="1">
        <v>10</v>
      </c>
      <c r="E127" s="1">
        <v>339065534336</v>
      </c>
      <c r="F127" s="1">
        <v>790589285</v>
      </c>
      <c r="G127" s="1">
        <v>1089913</v>
      </c>
      <c r="H127" s="1">
        <v>168930562176</v>
      </c>
      <c r="I127" s="1">
        <v>0</v>
      </c>
      <c r="J127" s="1">
        <f t="shared" si="10"/>
        <v>1.7902660212940799E+23</v>
      </c>
      <c r="K127" s="1">
        <f t="shared" si="11"/>
        <v>1.6523316056500003E+21</v>
      </c>
      <c r="L127" s="1">
        <f t="shared" si="12"/>
        <v>3.269739E+17</v>
      </c>
      <c r="M127" s="1">
        <f t="shared" si="13"/>
        <v>0</v>
      </c>
      <c r="N127" s="1">
        <f t="shared" si="14"/>
        <v>1.80679260708958E+23</v>
      </c>
      <c r="O127" s="1">
        <f t="shared" si="15"/>
        <v>298377670215.67999</v>
      </c>
      <c r="P127" s="1">
        <f t="shared" si="16"/>
        <v>150211964.15000001</v>
      </c>
      <c r="Q127" s="1">
        <f t="shared" si="17"/>
        <v>163486.94999999998</v>
      </c>
      <c r="R127" s="1">
        <f t="shared" si="18"/>
        <v>0</v>
      </c>
      <c r="S127" s="1">
        <f t="shared" si="19"/>
        <v>298528045666.78003</v>
      </c>
    </row>
    <row r="128" spans="1:19" x14ac:dyDescent="0.3">
      <c r="A128" s="1" t="s">
        <v>582</v>
      </c>
      <c r="B128" s="1" t="s">
        <v>15</v>
      </c>
      <c r="C128" s="1">
        <v>5</v>
      </c>
      <c r="D128" s="1">
        <v>50</v>
      </c>
      <c r="E128" s="1">
        <v>377341179136</v>
      </c>
      <c r="F128" s="1">
        <v>2927887427</v>
      </c>
      <c r="G128" s="1">
        <v>3834819</v>
      </c>
      <c r="H128" s="1">
        <v>186492083136</v>
      </c>
      <c r="I128" s="1">
        <v>0</v>
      </c>
      <c r="J128" s="1">
        <f t="shared" si="10"/>
        <v>1.9923614258380801E+23</v>
      </c>
      <c r="K128" s="1">
        <f t="shared" si="11"/>
        <v>6.1192847224300005E+21</v>
      </c>
      <c r="L128" s="1">
        <f t="shared" si="12"/>
        <v>1.1504457E+18</v>
      </c>
      <c r="M128" s="1">
        <f t="shared" si="13"/>
        <v>0</v>
      </c>
      <c r="N128" s="1">
        <f t="shared" si="14"/>
        <v>2.05356577751938E+23</v>
      </c>
      <c r="O128" s="1">
        <f t="shared" si="15"/>
        <v>332060237639.67999</v>
      </c>
      <c r="P128" s="1">
        <f t="shared" si="16"/>
        <v>556298611.13</v>
      </c>
      <c r="Q128" s="1">
        <f t="shared" si="17"/>
        <v>575222.85</v>
      </c>
      <c r="R128" s="1">
        <f t="shared" si="18"/>
        <v>0</v>
      </c>
      <c r="S128" s="1">
        <f t="shared" si="19"/>
        <v>332617111473.65997</v>
      </c>
    </row>
    <row r="129" spans="1:19" x14ac:dyDescent="0.3">
      <c r="A129" s="1" t="s">
        <v>583</v>
      </c>
      <c r="B129" s="1" t="s">
        <v>23</v>
      </c>
      <c r="C129" s="1">
        <v>5</v>
      </c>
      <c r="D129" s="1">
        <v>50</v>
      </c>
      <c r="E129" s="1">
        <v>377744603520</v>
      </c>
      <c r="F129" s="1">
        <v>2928172242</v>
      </c>
      <c r="G129" s="1">
        <v>3839552</v>
      </c>
      <c r="H129" s="1">
        <v>186693600256</v>
      </c>
      <c r="I129" s="1">
        <v>0</v>
      </c>
      <c r="J129" s="1">
        <f t="shared" si="10"/>
        <v>1.9944915065856E+23</v>
      </c>
      <c r="K129" s="1">
        <f t="shared" si="11"/>
        <v>6.1198799857800006E+21</v>
      </c>
      <c r="L129" s="1">
        <f t="shared" si="12"/>
        <v>1.1518656E+18</v>
      </c>
      <c r="M129" s="1">
        <f t="shared" si="13"/>
        <v>0</v>
      </c>
      <c r="N129" s="1">
        <f t="shared" si="14"/>
        <v>2.0557018250993999E+23</v>
      </c>
      <c r="O129" s="1">
        <f t="shared" si="15"/>
        <v>332415251097.59998</v>
      </c>
      <c r="P129" s="1">
        <f t="shared" si="16"/>
        <v>556352725.98000002</v>
      </c>
      <c r="Q129" s="1">
        <f t="shared" si="17"/>
        <v>575932.79999999993</v>
      </c>
      <c r="R129" s="1">
        <f t="shared" si="18"/>
        <v>0</v>
      </c>
      <c r="S129" s="1">
        <f t="shared" si="19"/>
        <v>332972179756.37994</v>
      </c>
    </row>
    <row r="130" spans="1:19" x14ac:dyDescent="0.3">
      <c r="A130" s="1" t="s">
        <v>584</v>
      </c>
      <c r="B130" s="1" t="s">
        <v>31</v>
      </c>
      <c r="C130" s="1">
        <v>5</v>
      </c>
      <c r="D130" s="1">
        <v>50</v>
      </c>
      <c r="E130" s="1">
        <v>378723575424</v>
      </c>
      <c r="F130" s="1">
        <v>2927388737</v>
      </c>
      <c r="G130" s="1">
        <v>3833703</v>
      </c>
      <c r="H130" s="1">
        <v>187183490752</v>
      </c>
      <c r="I130" s="1">
        <v>0</v>
      </c>
      <c r="J130" s="1">
        <f t="shared" ref="J130:J193" si="20">($E130 * 6 * 10 ^ 11 * 0.88)</f>
        <v>1.99966047823872E+23</v>
      </c>
      <c r="K130" s="1">
        <f t="shared" ref="K130:K193" si="21">($F130 * 1.1 * 10 ^ 13 * 0.19)</f>
        <v>6.1182424603300012E+21</v>
      </c>
      <c r="L130" s="1">
        <f t="shared" ref="L130:L193" si="22" xml:space="preserve"> ($G130 * 2 * 10 ^ 12 * 0.15)</f>
        <v>1.1501109E+18</v>
      </c>
      <c r="M130" s="1">
        <f t="shared" ref="M130:M193" si="23">($I130 * 6 * 10 ^ 11 * 0.88)</f>
        <v>0</v>
      </c>
      <c r="N130" s="1">
        <f t="shared" ref="N130:N193" si="24" xml:space="preserve"> $J130 + $K130 + $L130 +$M130</f>
        <v>2.0608544039510199E+23</v>
      </c>
      <c r="O130" s="1">
        <f t="shared" ref="O130:O193" si="25" xml:space="preserve"> ($E130 * 0.88)</f>
        <v>333276746373.12</v>
      </c>
      <c r="P130" s="1">
        <f t="shared" ref="P130:P193" si="26">($F130 * 0.19)</f>
        <v>556203860.02999997</v>
      </c>
      <c r="Q130" s="1">
        <f t="shared" ref="Q130:Q193" si="27">($G130 * 0.15)</f>
        <v>575055.44999999995</v>
      </c>
      <c r="R130" s="1">
        <f t="shared" ref="R130:R193" si="28">($I130 * 0.88)</f>
        <v>0</v>
      </c>
      <c r="S130" s="1">
        <f t="shared" ref="S130:S193" si="29" xml:space="preserve"> $O130 + $P130 + $Q130 + $R130</f>
        <v>333833525288.60004</v>
      </c>
    </row>
    <row r="131" spans="1:19" x14ac:dyDescent="0.3">
      <c r="A131" s="1" t="s">
        <v>585</v>
      </c>
      <c r="B131" s="1" t="s">
        <v>39</v>
      </c>
      <c r="C131" s="1">
        <v>5</v>
      </c>
      <c r="D131" s="1">
        <v>50</v>
      </c>
      <c r="E131" s="1">
        <v>378135281152</v>
      </c>
      <c r="F131" s="1">
        <v>2927457402</v>
      </c>
      <c r="G131" s="1">
        <v>3832507</v>
      </c>
      <c r="H131" s="1">
        <v>186889283776</v>
      </c>
      <c r="I131" s="1">
        <v>0</v>
      </c>
      <c r="J131" s="1">
        <f t="shared" si="20"/>
        <v>1.9965542844825602E+23</v>
      </c>
      <c r="K131" s="1">
        <f t="shared" si="21"/>
        <v>6.1183859701800008E+21</v>
      </c>
      <c r="L131" s="1">
        <f t="shared" si="22"/>
        <v>1.1497521E+18</v>
      </c>
      <c r="M131" s="1">
        <f t="shared" si="23"/>
        <v>0</v>
      </c>
      <c r="N131" s="1">
        <f t="shared" si="24"/>
        <v>2.0577496417053601E+23</v>
      </c>
      <c r="O131" s="1">
        <f t="shared" si="25"/>
        <v>332759047413.76001</v>
      </c>
      <c r="P131" s="1">
        <f t="shared" si="26"/>
        <v>556216906.38</v>
      </c>
      <c r="Q131" s="1">
        <f t="shared" si="27"/>
        <v>574876.04999999993</v>
      </c>
      <c r="R131" s="1">
        <f t="shared" si="28"/>
        <v>0</v>
      </c>
      <c r="S131" s="1">
        <f t="shared" si="29"/>
        <v>333315839196.19</v>
      </c>
    </row>
    <row r="132" spans="1:19" x14ac:dyDescent="0.3">
      <c r="A132" s="1" t="s">
        <v>586</v>
      </c>
      <c r="B132" s="1" t="s">
        <v>47</v>
      </c>
      <c r="C132" s="1">
        <v>5</v>
      </c>
      <c r="D132" s="1">
        <v>50</v>
      </c>
      <c r="E132" s="1">
        <v>179652769152</v>
      </c>
      <c r="F132" s="1">
        <v>457488844</v>
      </c>
      <c r="G132" s="1">
        <v>694937</v>
      </c>
      <c r="H132" s="1">
        <v>89205128768</v>
      </c>
      <c r="I132" s="1">
        <v>0</v>
      </c>
      <c r="J132" s="1">
        <f t="shared" si="20"/>
        <v>9.4856662112256009E+22</v>
      </c>
      <c r="K132" s="1">
        <f t="shared" si="21"/>
        <v>9.5615168395999995E+20</v>
      </c>
      <c r="L132" s="1">
        <f t="shared" si="22"/>
        <v>2.084811E+17</v>
      </c>
      <c r="M132" s="1">
        <f t="shared" si="23"/>
        <v>0</v>
      </c>
      <c r="N132" s="1">
        <f t="shared" si="24"/>
        <v>9.5813022277316005E+22</v>
      </c>
      <c r="O132" s="1">
        <f t="shared" si="25"/>
        <v>158094436853.76001</v>
      </c>
      <c r="P132" s="1">
        <f t="shared" si="26"/>
        <v>86922880.359999999</v>
      </c>
      <c r="Q132" s="1">
        <f t="shared" si="27"/>
        <v>104240.55</v>
      </c>
      <c r="R132" s="1">
        <f t="shared" si="28"/>
        <v>0</v>
      </c>
      <c r="S132" s="1">
        <f t="shared" si="29"/>
        <v>158181463974.66998</v>
      </c>
    </row>
    <row r="133" spans="1:19" x14ac:dyDescent="0.3">
      <c r="A133" s="1" t="s">
        <v>587</v>
      </c>
      <c r="B133" s="1" t="s">
        <v>55</v>
      </c>
      <c r="C133" s="1">
        <v>5</v>
      </c>
      <c r="D133" s="1">
        <v>50</v>
      </c>
      <c r="E133" s="1">
        <v>378720803328</v>
      </c>
      <c r="F133" s="1">
        <v>2927788520</v>
      </c>
      <c r="G133" s="1">
        <v>3841001</v>
      </c>
      <c r="H133" s="1">
        <v>187181700544</v>
      </c>
      <c r="I133" s="1">
        <v>0</v>
      </c>
      <c r="J133" s="1">
        <f t="shared" si="20"/>
        <v>1.99964584157184E+23</v>
      </c>
      <c r="K133" s="1">
        <f t="shared" si="21"/>
        <v>6.1190780068000013E+21</v>
      </c>
      <c r="L133" s="1">
        <f t="shared" si="22"/>
        <v>1.1523003E+18</v>
      </c>
      <c r="M133" s="1">
        <f t="shared" si="23"/>
        <v>0</v>
      </c>
      <c r="N133" s="1">
        <f t="shared" si="24"/>
        <v>2.0608481446428401E+23</v>
      </c>
      <c r="O133" s="1">
        <f t="shared" si="25"/>
        <v>333274306928.64001</v>
      </c>
      <c r="P133" s="1">
        <f t="shared" si="26"/>
        <v>556279818.79999995</v>
      </c>
      <c r="Q133" s="1">
        <f t="shared" si="27"/>
        <v>576150.15</v>
      </c>
      <c r="R133" s="1">
        <f t="shared" si="28"/>
        <v>0</v>
      </c>
      <c r="S133" s="1">
        <f t="shared" si="29"/>
        <v>333831162897.59003</v>
      </c>
    </row>
    <row r="134" spans="1:19" x14ac:dyDescent="0.3">
      <c r="A134" s="1" t="s">
        <v>588</v>
      </c>
      <c r="B134" s="1" t="s">
        <v>63</v>
      </c>
      <c r="C134" s="1">
        <v>5</v>
      </c>
      <c r="D134" s="1">
        <v>50</v>
      </c>
      <c r="E134" s="1">
        <v>378649720832</v>
      </c>
      <c r="F134" s="1">
        <v>2927283385</v>
      </c>
      <c r="G134" s="1">
        <v>3812762</v>
      </c>
      <c r="H134" s="1">
        <v>187146194816</v>
      </c>
      <c r="I134" s="1">
        <v>0</v>
      </c>
      <c r="J134" s="1">
        <f t="shared" si="20"/>
        <v>1.9992705259929598E+23</v>
      </c>
      <c r="K134" s="1">
        <f t="shared" si="21"/>
        <v>6.1180222746500016E+21</v>
      </c>
      <c r="L134" s="1">
        <f t="shared" si="22"/>
        <v>1.1438286E+18</v>
      </c>
      <c r="M134" s="1">
        <f t="shared" si="23"/>
        <v>0</v>
      </c>
      <c r="N134" s="1">
        <f t="shared" si="24"/>
        <v>2.0604621870254596E+23</v>
      </c>
      <c r="O134" s="1">
        <f t="shared" si="25"/>
        <v>333211754332.15997</v>
      </c>
      <c r="P134" s="1">
        <f t="shared" si="26"/>
        <v>556183843.14999998</v>
      </c>
      <c r="Q134" s="1">
        <f t="shared" si="27"/>
        <v>571914.29999999993</v>
      </c>
      <c r="R134" s="1">
        <f t="shared" si="28"/>
        <v>0</v>
      </c>
      <c r="S134" s="1">
        <f t="shared" si="29"/>
        <v>333768510089.60999</v>
      </c>
    </row>
    <row r="135" spans="1:19" x14ac:dyDescent="0.3">
      <c r="A135" s="1" t="s">
        <v>589</v>
      </c>
      <c r="B135" s="1" t="s">
        <v>11</v>
      </c>
      <c r="C135" s="1">
        <v>5</v>
      </c>
      <c r="D135" s="1">
        <v>100</v>
      </c>
      <c r="E135" s="1">
        <v>399811558016</v>
      </c>
      <c r="F135" s="1">
        <v>4372509369</v>
      </c>
      <c r="G135" s="1">
        <v>5777320</v>
      </c>
      <c r="H135" s="1">
        <v>196663088256</v>
      </c>
      <c r="I135" s="1">
        <v>0</v>
      </c>
      <c r="J135" s="1">
        <f t="shared" si="20"/>
        <v>2.1110050263244799E+23</v>
      </c>
      <c r="K135" s="1">
        <f t="shared" si="21"/>
        <v>9.1385445812100022E+21</v>
      </c>
      <c r="L135" s="1">
        <f t="shared" si="22"/>
        <v>1.733196E+18</v>
      </c>
      <c r="M135" s="1">
        <f t="shared" si="23"/>
        <v>0</v>
      </c>
      <c r="N135" s="1">
        <f t="shared" si="24"/>
        <v>2.2024078040965801E+23</v>
      </c>
      <c r="O135" s="1">
        <f t="shared" si="25"/>
        <v>351834171054.08002</v>
      </c>
      <c r="P135" s="1">
        <f t="shared" si="26"/>
        <v>830776780.11000001</v>
      </c>
      <c r="Q135" s="1">
        <f t="shared" si="27"/>
        <v>866598</v>
      </c>
      <c r="R135" s="1">
        <f t="shared" si="28"/>
        <v>0</v>
      </c>
      <c r="S135" s="1">
        <f t="shared" si="29"/>
        <v>352665814432.19</v>
      </c>
    </row>
    <row r="136" spans="1:19" x14ac:dyDescent="0.3">
      <c r="A136" s="1" t="s">
        <v>590</v>
      </c>
      <c r="B136" s="1" t="s">
        <v>19</v>
      </c>
      <c r="C136" s="1">
        <v>5</v>
      </c>
      <c r="D136" s="1">
        <v>100</v>
      </c>
      <c r="E136" s="1">
        <v>400855732480</v>
      </c>
      <c r="F136" s="1">
        <v>4372226083</v>
      </c>
      <c r="G136" s="1">
        <v>5789126</v>
      </c>
      <c r="H136" s="1">
        <v>197185492288</v>
      </c>
      <c r="I136" s="1">
        <v>0</v>
      </c>
      <c r="J136" s="1">
        <f t="shared" si="20"/>
        <v>2.1165182674943999E+23</v>
      </c>
      <c r="K136" s="1">
        <f t="shared" si="21"/>
        <v>9.1379525134700008E+21</v>
      </c>
      <c r="L136" s="1">
        <f t="shared" si="22"/>
        <v>1.7367378E+18</v>
      </c>
      <c r="M136" s="1">
        <f t="shared" si="23"/>
        <v>0</v>
      </c>
      <c r="N136" s="1">
        <f t="shared" si="24"/>
        <v>2.2079151600070999E+23</v>
      </c>
      <c r="O136" s="1">
        <f t="shared" si="25"/>
        <v>352753044582.40002</v>
      </c>
      <c r="P136" s="1">
        <f t="shared" si="26"/>
        <v>830722955.76999998</v>
      </c>
      <c r="Q136" s="1">
        <f t="shared" si="27"/>
        <v>868368.9</v>
      </c>
      <c r="R136" s="1">
        <f t="shared" si="28"/>
        <v>0</v>
      </c>
      <c r="S136" s="1">
        <f t="shared" si="29"/>
        <v>353584635907.07007</v>
      </c>
    </row>
    <row r="137" spans="1:19" x14ac:dyDescent="0.3">
      <c r="A137" s="1" t="s">
        <v>591</v>
      </c>
      <c r="B137" s="1" t="s">
        <v>27</v>
      </c>
      <c r="C137" s="1">
        <v>5</v>
      </c>
      <c r="D137" s="1">
        <v>100</v>
      </c>
      <c r="E137" s="1">
        <v>397449037696</v>
      </c>
      <c r="F137" s="1">
        <v>4373088921</v>
      </c>
      <c r="G137" s="1">
        <v>5780222</v>
      </c>
      <c r="H137" s="1">
        <v>195481604096</v>
      </c>
      <c r="I137" s="1">
        <v>0</v>
      </c>
      <c r="J137" s="1">
        <f t="shared" si="20"/>
        <v>2.0985309190348799E+23</v>
      </c>
      <c r="K137" s="1">
        <f t="shared" si="21"/>
        <v>9.1397558448900014E+21</v>
      </c>
      <c r="L137" s="1">
        <f t="shared" si="22"/>
        <v>1.7340666E+18</v>
      </c>
      <c r="M137" s="1">
        <f t="shared" si="23"/>
        <v>0</v>
      </c>
      <c r="N137" s="1">
        <f t="shared" si="24"/>
        <v>2.1899458181497798E+23</v>
      </c>
      <c r="O137" s="1">
        <f t="shared" si="25"/>
        <v>349755153172.47998</v>
      </c>
      <c r="P137" s="1">
        <f t="shared" si="26"/>
        <v>830886894.99000001</v>
      </c>
      <c r="Q137" s="1">
        <f t="shared" si="27"/>
        <v>867033.29999999993</v>
      </c>
      <c r="R137" s="1">
        <f t="shared" si="28"/>
        <v>0</v>
      </c>
      <c r="S137" s="1">
        <f t="shared" si="29"/>
        <v>350586907100.76996</v>
      </c>
    </row>
    <row r="138" spans="1:19" x14ac:dyDescent="0.3">
      <c r="A138" s="1" t="s">
        <v>592</v>
      </c>
      <c r="B138" s="1" t="s">
        <v>35</v>
      </c>
      <c r="C138" s="1">
        <v>5</v>
      </c>
      <c r="D138" s="1">
        <v>100</v>
      </c>
      <c r="E138" s="1">
        <v>406607782528</v>
      </c>
      <c r="F138" s="1">
        <v>4373321417</v>
      </c>
      <c r="G138" s="1">
        <v>5792564</v>
      </c>
      <c r="H138" s="1">
        <v>200060900800</v>
      </c>
      <c r="I138" s="1">
        <v>0</v>
      </c>
      <c r="J138" s="1">
        <f t="shared" si="20"/>
        <v>2.1468890917478401E+23</v>
      </c>
      <c r="K138" s="1">
        <f t="shared" si="21"/>
        <v>9.140241761530001E+21</v>
      </c>
      <c r="L138" s="1">
        <f t="shared" si="22"/>
        <v>1.7377692E+18</v>
      </c>
      <c r="M138" s="1">
        <f t="shared" si="23"/>
        <v>0</v>
      </c>
      <c r="N138" s="1">
        <f t="shared" si="24"/>
        <v>2.2383088870551401E+23</v>
      </c>
      <c r="O138" s="1">
        <f t="shared" si="25"/>
        <v>357814848624.64001</v>
      </c>
      <c r="P138" s="1">
        <f t="shared" si="26"/>
        <v>830931069.23000002</v>
      </c>
      <c r="Q138" s="1">
        <f t="shared" si="27"/>
        <v>868884.6</v>
      </c>
      <c r="R138" s="1">
        <f t="shared" si="28"/>
        <v>0</v>
      </c>
      <c r="S138" s="1">
        <f t="shared" si="29"/>
        <v>358646648578.46997</v>
      </c>
    </row>
    <row r="139" spans="1:19" x14ac:dyDescent="0.3">
      <c r="A139" s="1" t="s">
        <v>593</v>
      </c>
      <c r="B139" s="1" t="s">
        <v>43</v>
      </c>
      <c r="C139" s="1">
        <v>5</v>
      </c>
      <c r="D139" s="1">
        <v>100</v>
      </c>
      <c r="E139" s="1">
        <v>352766283008</v>
      </c>
      <c r="F139" s="1">
        <v>465046078</v>
      </c>
      <c r="G139" s="1">
        <v>706360</v>
      </c>
      <c r="H139" s="1">
        <v>175751223296</v>
      </c>
      <c r="I139" s="1">
        <v>0</v>
      </c>
      <c r="J139" s="1">
        <f t="shared" si="20"/>
        <v>1.86260597428224E+23</v>
      </c>
      <c r="K139" s="1">
        <f t="shared" si="21"/>
        <v>9.7194630302000008E+20</v>
      </c>
      <c r="L139" s="1">
        <f t="shared" si="22"/>
        <v>2.11908E+17</v>
      </c>
      <c r="M139" s="1">
        <f t="shared" si="23"/>
        <v>0</v>
      </c>
      <c r="N139" s="1">
        <f t="shared" si="24"/>
        <v>1.8723275563924403E+23</v>
      </c>
      <c r="O139" s="1">
        <f t="shared" si="25"/>
        <v>310434329047.03998</v>
      </c>
      <c r="P139" s="1">
        <f t="shared" si="26"/>
        <v>88358754.820000008</v>
      </c>
      <c r="Q139" s="1">
        <f t="shared" si="27"/>
        <v>105954</v>
      </c>
      <c r="R139" s="1">
        <f t="shared" si="28"/>
        <v>0</v>
      </c>
      <c r="S139" s="1">
        <f t="shared" si="29"/>
        <v>310522793755.85999</v>
      </c>
    </row>
    <row r="140" spans="1:19" x14ac:dyDescent="0.3">
      <c r="A140" s="1" t="s">
        <v>594</v>
      </c>
      <c r="B140" s="1" t="s">
        <v>51</v>
      </c>
      <c r="C140" s="1">
        <v>5</v>
      </c>
      <c r="D140" s="1">
        <v>100</v>
      </c>
      <c r="E140" s="1">
        <v>403633156224</v>
      </c>
      <c r="F140" s="1">
        <v>4371604570</v>
      </c>
      <c r="G140" s="1">
        <v>5773762</v>
      </c>
      <c r="H140" s="1">
        <v>198574266688</v>
      </c>
      <c r="I140" s="1">
        <v>0</v>
      </c>
      <c r="J140" s="1">
        <f t="shared" si="20"/>
        <v>2.1311830648627199E+23</v>
      </c>
      <c r="K140" s="1">
        <f t="shared" si="21"/>
        <v>9.1366535513000001E+21</v>
      </c>
      <c r="L140" s="1">
        <f t="shared" si="22"/>
        <v>1.7321286E+18</v>
      </c>
      <c r="M140" s="1">
        <f t="shared" si="23"/>
        <v>0</v>
      </c>
      <c r="N140" s="1">
        <f t="shared" si="24"/>
        <v>2.2225669216617199E+23</v>
      </c>
      <c r="O140" s="1">
        <f t="shared" si="25"/>
        <v>355197177477.12</v>
      </c>
      <c r="P140" s="1">
        <f t="shared" si="26"/>
        <v>830604868.29999995</v>
      </c>
      <c r="Q140" s="1">
        <f t="shared" si="27"/>
        <v>866064.29999999993</v>
      </c>
      <c r="R140" s="1">
        <f t="shared" si="28"/>
        <v>0</v>
      </c>
      <c r="S140" s="1">
        <f t="shared" si="29"/>
        <v>356028648409.71997</v>
      </c>
    </row>
    <row r="141" spans="1:19" x14ac:dyDescent="0.3">
      <c r="A141" s="1" t="s">
        <v>595</v>
      </c>
      <c r="B141" s="1" t="s">
        <v>59</v>
      </c>
      <c r="C141" s="1">
        <v>5</v>
      </c>
      <c r="D141" s="1">
        <v>100</v>
      </c>
      <c r="E141" s="1">
        <v>403589295616</v>
      </c>
      <c r="F141" s="1">
        <v>4373751083</v>
      </c>
      <c r="G141" s="1">
        <v>5791928</v>
      </c>
      <c r="H141" s="1">
        <v>198551236992</v>
      </c>
      <c r="I141" s="1">
        <v>0</v>
      </c>
      <c r="J141" s="1">
        <f t="shared" si="20"/>
        <v>2.1309514808524799E+23</v>
      </c>
      <c r="K141" s="1">
        <f t="shared" si="21"/>
        <v>9.1411397634699999E+21</v>
      </c>
      <c r="L141" s="1">
        <f t="shared" si="22"/>
        <v>1.7375784E+18</v>
      </c>
      <c r="M141" s="1">
        <f t="shared" si="23"/>
        <v>0</v>
      </c>
      <c r="N141" s="1">
        <f t="shared" si="24"/>
        <v>2.22238025427118E+23</v>
      </c>
      <c r="O141" s="1">
        <f t="shared" si="25"/>
        <v>355158580142.08002</v>
      </c>
      <c r="P141" s="1">
        <f t="shared" si="26"/>
        <v>831012705.76999998</v>
      </c>
      <c r="Q141" s="1">
        <f t="shared" si="27"/>
        <v>868789.2</v>
      </c>
      <c r="R141" s="1">
        <f t="shared" si="28"/>
        <v>0</v>
      </c>
      <c r="S141" s="1">
        <f t="shared" si="29"/>
        <v>355990461637.05005</v>
      </c>
    </row>
    <row r="142" spans="1:19" x14ac:dyDescent="0.3">
      <c r="A142" s="1" t="s">
        <v>596</v>
      </c>
      <c r="B142" s="1" t="s">
        <v>13</v>
      </c>
      <c r="C142" s="1">
        <v>6</v>
      </c>
      <c r="D142" s="1">
        <v>5</v>
      </c>
      <c r="E142" s="1">
        <v>312871451904</v>
      </c>
      <c r="F142" s="1">
        <v>411894641</v>
      </c>
      <c r="G142" s="1">
        <v>587821</v>
      </c>
      <c r="H142" s="1">
        <v>156582952512</v>
      </c>
      <c r="I142" s="1">
        <v>0</v>
      </c>
      <c r="J142" s="1">
        <f t="shared" si="20"/>
        <v>1.65196126605312E+23</v>
      </c>
      <c r="K142" s="1">
        <f t="shared" si="21"/>
        <v>8.6085979969000007E+20</v>
      </c>
      <c r="L142" s="1">
        <f t="shared" si="22"/>
        <v>1.763463E+17</v>
      </c>
      <c r="M142" s="1">
        <f t="shared" si="23"/>
        <v>0</v>
      </c>
      <c r="N142" s="1">
        <f t="shared" si="24"/>
        <v>1.6605716275130198E+23</v>
      </c>
      <c r="O142" s="1">
        <f t="shared" si="25"/>
        <v>275326877675.52002</v>
      </c>
      <c r="P142" s="1">
        <f t="shared" si="26"/>
        <v>78259981.790000007</v>
      </c>
      <c r="Q142" s="1">
        <f t="shared" si="27"/>
        <v>88173.15</v>
      </c>
      <c r="R142" s="1">
        <f t="shared" si="28"/>
        <v>0</v>
      </c>
      <c r="S142" s="1">
        <f t="shared" si="29"/>
        <v>275405225830.46002</v>
      </c>
    </row>
    <row r="143" spans="1:19" x14ac:dyDescent="0.3">
      <c r="A143" s="1" t="s">
        <v>597</v>
      </c>
      <c r="B143" s="1" t="s">
        <v>21</v>
      </c>
      <c r="C143" s="1">
        <v>6</v>
      </c>
      <c r="D143" s="1">
        <v>5</v>
      </c>
      <c r="E143" s="1">
        <v>315617070208</v>
      </c>
      <c r="F143" s="1">
        <v>411264617</v>
      </c>
      <c r="G143" s="1">
        <v>574871</v>
      </c>
      <c r="H143" s="1">
        <v>157955893696</v>
      </c>
      <c r="I143" s="1">
        <v>0</v>
      </c>
      <c r="J143" s="1">
        <f t="shared" si="20"/>
        <v>1.66645813069824E+23</v>
      </c>
      <c r="K143" s="1">
        <f t="shared" si="21"/>
        <v>8.5954304953000015E+20</v>
      </c>
      <c r="L143" s="1">
        <f t="shared" si="22"/>
        <v>1.724613E+17</v>
      </c>
      <c r="M143" s="1">
        <f t="shared" si="23"/>
        <v>0</v>
      </c>
      <c r="N143" s="1">
        <f t="shared" si="24"/>
        <v>1.6750552858065401E+23</v>
      </c>
      <c r="O143" s="1">
        <f t="shared" si="25"/>
        <v>277743021783.03998</v>
      </c>
      <c r="P143" s="1">
        <f t="shared" si="26"/>
        <v>78140277.230000004</v>
      </c>
      <c r="Q143" s="1">
        <f t="shared" si="27"/>
        <v>86230.65</v>
      </c>
      <c r="R143" s="1">
        <f t="shared" si="28"/>
        <v>0</v>
      </c>
      <c r="S143" s="1">
        <f t="shared" si="29"/>
        <v>277821248290.91998</v>
      </c>
    </row>
    <row r="144" spans="1:19" x14ac:dyDescent="0.3">
      <c r="A144" s="1" t="s">
        <v>598</v>
      </c>
      <c r="B144" s="1" t="s">
        <v>29</v>
      </c>
      <c r="C144" s="1">
        <v>6</v>
      </c>
      <c r="D144" s="1">
        <v>5</v>
      </c>
      <c r="E144" s="1">
        <v>315550178560</v>
      </c>
      <c r="F144" s="1">
        <v>410977376</v>
      </c>
      <c r="G144" s="1">
        <v>574222</v>
      </c>
      <c r="H144" s="1">
        <v>157922497152</v>
      </c>
      <c r="I144" s="1">
        <v>0</v>
      </c>
      <c r="J144" s="1">
        <f t="shared" si="20"/>
        <v>1.6661049427968E+23</v>
      </c>
      <c r="K144" s="1">
        <f t="shared" si="21"/>
        <v>8.5894271584000003E+20</v>
      </c>
      <c r="L144" s="1">
        <f t="shared" si="22"/>
        <v>1.722666E+17</v>
      </c>
      <c r="M144" s="1">
        <f t="shared" si="23"/>
        <v>0</v>
      </c>
      <c r="N144" s="1">
        <f t="shared" si="24"/>
        <v>1.6746960926212E+23</v>
      </c>
      <c r="O144" s="1">
        <f t="shared" si="25"/>
        <v>277684157132.79999</v>
      </c>
      <c r="P144" s="1">
        <f t="shared" si="26"/>
        <v>78085701.439999998</v>
      </c>
      <c r="Q144" s="1">
        <f t="shared" si="27"/>
        <v>86133.3</v>
      </c>
      <c r="R144" s="1">
        <f t="shared" si="28"/>
        <v>0</v>
      </c>
      <c r="S144" s="1">
        <f t="shared" si="29"/>
        <v>277762328967.53998</v>
      </c>
    </row>
    <row r="145" spans="1:19" x14ac:dyDescent="0.3">
      <c r="A145" s="1" t="s">
        <v>599</v>
      </c>
      <c r="B145" s="1" t="s">
        <v>37</v>
      </c>
      <c r="C145" s="1">
        <v>6</v>
      </c>
      <c r="D145" s="1">
        <v>5</v>
      </c>
      <c r="E145" s="1">
        <v>314638661504</v>
      </c>
      <c r="F145" s="1">
        <v>410982246</v>
      </c>
      <c r="G145" s="1">
        <v>575529</v>
      </c>
      <c r="H145" s="1">
        <v>157466560000</v>
      </c>
      <c r="I145" s="1">
        <v>0</v>
      </c>
      <c r="J145" s="1">
        <f t="shared" si="20"/>
        <v>1.6612921327411199E+23</v>
      </c>
      <c r="K145" s="1">
        <f t="shared" si="21"/>
        <v>8.5895289413999998E+20</v>
      </c>
      <c r="L145" s="1">
        <f t="shared" si="22"/>
        <v>1.726587E+17</v>
      </c>
      <c r="M145" s="1">
        <f t="shared" si="23"/>
        <v>0</v>
      </c>
      <c r="N145" s="1">
        <f t="shared" si="24"/>
        <v>1.6698833882695197E+23</v>
      </c>
      <c r="O145" s="1">
        <f t="shared" si="25"/>
        <v>276882022123.52002</v>
      </c>
      <c r="P145" s="1">
        <f t="shared" si="26"/>
        <v>78086626.739999995</v>
      </c>
      <c r="Q145" s="1">
        <f t="shared" si="27"/>
        <v>86329.349999999991</v>
      </c>
      <c r="R145" s="1">
        <f t="shared" si="28"/>
        <v>0</v>
      </c>
      <c r="S145" s="1">
        <f t="shared" si="29"/>
        <v>276960195079.60999</v>
      </c>
    </row>
    <row r="146" spans="1:19" x14ac:dyDescent="0.3">
      <c r="A146" s="1" t="s">
        <v>600</v>
      </c>
      <c r="B146" s="1" t="s">
        <v>45</v>
      </c>
      <c r="C146" s="1">
        <v>6</v>
      </c>
      <c r="D146" s="1">
        <v>5</v>
      </c>
      <c r="E146" s="1">
        <v>17524629376</v>
      </c>
      <c r="F146" s="1">
        <v>175668857</v>
      </c>
      <c r="G146" s="1">
        <v>267175</v>
      </c>
      <c r="H146" s="1">
        <v>8876017664</v>
      </c>
      <c r="I146" s="1">
        <v>0</v>
      </c>
      <c r="J146" s="1">
        <f t="shared" si="20"/>
        <v>9.253004310528E+21</v>
      </c>
      <c r="K146" s="1">
        <f t="shared" si="21"/>
        <v>3.6714791113E+20</v>
      </c>
      <c r="L146" s="1">
        <f t="shared" si="22"/>
        <v>8.01525E+16</v>
      </c>
      <c r="M146" s="1">
        <f t="shared" si="23"/>
        <v>0</v>
      </c>
      <c r="N146" s="1">
        <f t="shared" si="24"/>
        <v>9.6202323741579999E+21</v>
      </c>
      <c r="O146" s="1">
        <f t="shared" si="25"/>
        <v>15421673850.879999</v>
      </c>
      <c r="P146" s="1">
        <f t="shared" si="26"/>
        <v>33377082.830000002</v>
      </c>
      <c r="Q146" s="1">
        <f t="shared" si="27"/>
        <v>40076.25</v>
      </c>
      <c r="R146" s="1">
        <f t="shared" si="28"/>
        <v>0</v>
      </c>
      <c r="S146" s="1">
        <f t="shared" si="29"/>
        <v>15455091009.959999</v>
      </c>
    </row>
    <row r="147" spans="1:19" x14ac:dyDescent="0.3">
      <c r="A147" s="1" t="s">
        <v>601</v>
      </c>
      <c r="B147" s="1" t="s">
        <v>53</v>
      </c>
      <c r="C147" s="1">
        <v>6</v>
      </c>
      <c r="D147" s="1">
        <v>5</v>
      </c>
      <c r="E147" s="1">
        <v>315603994240</v>
      </c>
      <c r="F147" s="1">
        <v>411363541</v>
      </c>
      <c r="G147" s="1">
        <v>582186</v>
      </c>
      <c r="H147" s="1">
        <v>157949231360</v>
      </c>
      <c r="I147" s="1">
        <v>0</v>
      </c>
      <c r="J147" s="1">
        <f t="shared" si="20"/>
        <v>1.6663890895872E+23</v>
      </c>
      <c r="K147" s="1">
        <f t="shared" si="21"/>
        <v>8.5974980069000007E+20</v>
      </c>
      <c r="L147" s="1">
        <f t="shared" si="22"/>
        <v>1.746558E+17</v>
      </c>
      <c r="M147" s="1">
        <f t="shared" si="23"/>
        <v>0</v>
      </c>
      <c r="N147" s="1">
        <f t="shared" si="24"/>
        <v>1.6749883341520998E+23</v>
      </c>
      <c r="O147" s="1">
        <f t="shared" si="25"/>
        <v>277731514931.20001</v>
      </c>
      <c r="P147" s="1">
        <f t="shared" si="26"/>
        <v>78159072.790000007</v>
      </c>
      <c r="Q147" s="1">
        <f t="shared" si="27"/>
        <v>87327.9</v>
      </c>
      <c r="R147" s="1">
        <f t="shared" si="28"/>
        <v>0</v>
      </c>
      <c r="S147" s="1">
        <f t="shared" si="29"/>
        <v>277809761331.89001</v>
      </c>
    </row>
    <row r="148" spans="1:19" x14ac:dyDescent="0.3">
      <c r="A148" s="1" t="s">
        <v>602</v>
      </c>
      <c r="B148" s="1" t="s">
        <v>61</v>
      </c>
      <c r="C148" s="1">
        <v>6</v>
      </c>
      <c r="D148" s="1">
        <v>5</v>
      </c>
      <c r="E148" s="1">
        <v>311179580672</v>
      </c>
      <c r="F148" s="1">
        <v>411237232</v>
      </c>
      <c r="G148" s="1">
        <v>585011</v>
      </c>
      <c r="H148" s="1">
        <v>155737000128</v>
      </c>
      <c r="I148" s="1">
        <v>0</v>
      </c>
      <c r="J148" s="1">
        <f t="shared" si="20"/>
        <v>1.6430281859481601E+23</v>
      </c>
      <c r="K148" s="1">
        <f t="shared" si="21"/>
        <v>8.5948581488000015E+20</v>
      </c>
      <c r="L148" s="1">
        <f t="shared" si="22"/>
        <v>1.755033E+17</v>
      </c>
      <c r="M148" s="1">
        <f t="shared" si="23"/>
        <v>0</v>
      </c>
      <c r="N148" s="1">
        <f t="shared" si="24"/>
        <v>1.6516247991299603E+23</v>
      </c>
      <c r="O148" s="1">
        <f t="shared" si="25"/>
        <v>273838030991.36002</v>
      </c>
      <c r="P148" s="1">
        <f t="shared" si="26"/>
        <v>78135074.079999998</v>
      </c>
      <c r="Q148" s="1">
        <f t="shared" si="27"/>
        <v>87751.65</v>
      </c>
      <c r="R148" s="1">
        <f t="shared" si="28"/>
        <v>0</v>
      </c>
      <c r="S148" s="1">
        <f t="shared" si="29"/>
        <v>273916253817.09</v>
      </c>
    </row>
    <row r="149" spans="1:19" x14ac:dyDescent="0.3">
      <c r="A149" s="1" t="s">
        <v>603</v>
      </c>
      <c r="B149" s="1" t="s">
        <v>9</v>
      </c>
      <c r="C149" s="1">
        <v>6</v>
      </c>
      <c r="D149" s="1">
        <v>10</v>
      </c>
      <c r="E149" s="1">
        <v>337662262016</v>
      </c>
      <c r="F149" s="1">
        <v>790744366</v>
      </c>
      <c r="G149" s="1">
        <v>1087706</v>
      </c>
      <c r="H149" s="1">
        <v>169110637312</v>
      </c>
      <c r="I149" s="1">
        <v>0</v>
      </c>
      <c r="J149" s="1">
        <f t="shared" si="20"/>
        <v>1.7828567434444799E+23</v>
      </c>
      <c r="K149" s="1">
        <f t="shared" si="21"/>
        <v>1.65265572494E+21</v>
      </c>
      <c r="L149" s="1">
        <f t="shared" si="22"/>
        <v>3.263118E+17</v>
      </c>
      <c r="M149" s="1">
        <f t="shared" si="23"/>
        <v>0</v>
      </c>
      <c r="N149" s="1">
        <f t="shared" si="24"/>
        <v>1.79938656381188E+23</v>
      </c>
      <c r="O149" s="1">
        <f t="shared" si="25"/>
        <v>297142790574.08002</v>
      </c>
      <c r="P149" s="1">
        <f t="shared" si="26"/>
        <v>150241429.53999999</v>
      </c>
      <c r="Q149" s="1">
        <f t="shared" si="27"/>
        <v>163155.9</v>
      </c>
      <c r="R149" s="1">
        <f t="shared" si="28"/>
        <v>0</v>
      </c>
      <c r="S149" s="1">
        <f t="shared" si="29"/>
        <v>297293195159.52002</v>
      </c>
    </row>
    <row r="150" spans="1:19" x14ac:dyDescent="0.3">
      <c r="A150" s="1" t="s">
        <v>604</v>
      </c>
      <c r="B150" s="1" t="s">
        <v>17</v>
      </c>
      <c r="C150" s="1">
        <v>6</v>
      </c>
      <c r="D150" s="1">
        <v>10</v>
      </c>
      <c r="E150" s="1">
        <v>336730102016</v>
      </c>
      <c r="F150" s="1">
        <v>790748028</v>
      </c>
      <c r="G150" s="1">
        <v>1092257</v>
      </c>
      <c r="H150" s="1">
        <v>168644377088</v>
      </c>
      <c r="I150" s="1">
        <v>0</v>
      </c>
      <c r="J150" s="1">
        <f t="shared" si="20"/>
        <v>1.7779349386444801E+23</v>
      </c>
      <c r="K150" s="1">
        <f t="shared" si="21"/>
        <v>1.6526633785200002E+21</v>
      </c>
      <c r="L150" s="1">
        <f t="shared" si="22"/>
        <v>3.276771E+17</v>
      </c>
      <c r="M150" s="1">
        <f t="shared" si="23"/>
        <v>0</v>
      </c>
      <c r="N150" s="1">
        <f t="shared" si="24"/>
        <v>1.7944648492006801E+23</v>
      </c>
      <c r="O150" s="1">
        <f t="shared" si="25"/>
        <v>296322489774.08002</v>
      </c>
      <c r="P150" s="1">
        <f t="shared" si="26"/>
        <v>150242125.31999999</v>
      </c>
      <c r="Q150" s="1">
        <f t="shared" si="27"/>
        <v>163838.54999999999</v>
      </c>
      <c r="R150" s="1">
        <f t="shared" si="28"/>
        <v>0</v>
      </c>
      <c r="S150" s="1">
        <f t="shared" si="29"/>
        <v>296472895737.95001</v>
      </c>
    </row>
    <row r="151" spans="1:19" x14ac:dyDescent="0.3">
      <c r="A151" s="1" t="s">
        <v>605</v>
      </c>
      <c r="B151" s="1" t="s">
        <v>25</v>
      </c>
      <c r="C151" s="1">
        <v>6</v>
      </c>
      <c r="D151" s="1">
        <v>10</v>
      </c>
      <c r="E151" s="1">
        <v>338720844416</v>
      </c>
      <c r="F151" s="1">
        <v>790268695</v>
      </c>
      <c r="G151" s="1">
        <v>1071471</v>
      </c>
      <c r="H151" s="1">
        <v>169640121152</v>
      </c>
      <c r="I151" s="1">
        <v>0</v>
      </c>
      <c r="J151" s="1">
        <f t="shared" si="20"/>
        <v>1.7884460585164802E+23</v>
      </c>
      <c r="K151" s="1">
        <f t="shared" si="21"/>
        <v>1.6516615725500001E+21</v>
      </c>
      <c r="L151" s="1">
        <f t="shared" si="22"/>
        <v>3.214413E+17</v>
      </c>
      <c r="M151" s="1">
        <f t="shared" si="23"/>
        <v>0</v>
      </c>
      <c r="N151" s="1">
        <f t="shared" si="24"/>
        <v>1.8049658886549802E+23</v>
      </c>
      <c r="O151" s="1">
        <f t="shared" si="25"/>
        <v>298074343086.08002</v>
      </c>
      <c r="P151" s="1">
        <f t="shared" si="26"/>
        <v>150151052.05000001</v>
      </c>
      <c r="Q151" s="1">
        <f t="shared" si="27"/>
        <v>160720.65</v>
      </c>
      <c r="R151" s="1">
        <f t="shared" si="28"/>
        <v>0</v>
      </c>
      <c r="S151" s="1">
        <f t="shared" si="29"/>
        <v>298224654858.78003</v>
      </c>
    </row>
    <row r="152" spans="1:19" x14ac:dyDescent="0.3">
      <c r="A152" s="1" t="s">
        <v>606</v>
      </c>
      <c r="B152" s="1" t="s">
        <v>33</v>
      </c>
      <c r="C152" s="1">
        <v>6</v>
      </c>
      <c r="D152" s="1">
        <v>10</v>
      </c>
      <c r="E152" s="1">
        <v>338900603136</v>
      </c>
      <c r="F152" s="1">
        <v>791482812</v>
      </c>
      <c r="G152" s="1">
        <v>1090577</v>
      </c>
      <c r="H152" s="1">
        <v>169730111616</v>
      </c>
      <c r="I152" s="1">
        <v>0</v>
      </c>
      <c r="J152" s="1">
        <f t="shared" si="20"/>
        <v>1.7893951845580799E+23</v>
      </c>
      <c r="K152" s="1">
        <f t="shared" si="21"/>
        <v>1.6541990770800001E+21</v>
      </c>
      <c r="L152" s="1">
        <f t="shared" si="22"/>
        <v>3.271731E+17</v>
      </c>
      <c r="M152" s="1">
        <f t="shared" si="23"/>
        <v>0</v>
      </c>
      <c r="N152" s="1">
        <f t="shared" si="24"/>
        <v>1.8059404470598799E+23</v>
      </c>
      <c r="O152" s="1">
        <f t="shared" si="25"/>
        <v>298232530759.67999</v>
      </c>
      <c r="P152" s="1">
        <f t="shared" si="26"/>
        <v>150381734.28</v>
      </c>
      <c r="Q152" s="1">
        <f t="shared" si="27"/>
        <v>163586.54999999999</v>
      </c>
      <c r="R152" s="1">
        <f t="shared" si="28"/>
        <v>0</v>
      </c>
      <c r="S152" s="1">
        <f t="shared" si="29"/>
        <v>298383076080.51001</v>
      </c>
    </row>
    <row r="153" spans="1:19" x14ac:dyDescent="0.3">
      <c r="A153" s="1" t="s">
        <v>607</v>
      </c>
      <c r="B153" s="1" t="s">
        <v>41</v>
      </c>
      <c r="C153" s="1">
        <v>6</v>
      </c>
      <c r="D153" s="1">
        <v>10</v>
      </c>
      <c r="E153" s="1">
        <v>36591310336</v>
      </c>
      <c r="F153" s="1">
        <v>282304517</v>
      </c>
      <c r="G153" s="1">
        <v>425830</v>
      </c>
      <c r="H153" s="1">
        <v>18476837760</v>
      </c>
      <c r="I153" s="1">
        <v>0</v>
      </c>
      <c r="J153" s="1">
        <f t="shared" si="20"/>
        <v>1.9320211857408E+22</v>
      </c>
      <c r="K153" s="1">
        <f t="shared" si="21"/>
        <v>5.9001644053000015E+20</v>
      </c>
      <c r="L153" s="1">
        <f t="shared" si="22"/>
        <v>1.27749E+17</v>
      </c>
      <c r="M153" s="1">
        <f t="shared" si="23"/>
        <v>0</v>
      </c>
      <c r="N153" s="1">
        <f t="shared" si="24"/>
        <v>1.9910356046938001E+22</v>
      </c>
      <c r="O153" s="1">
        <f t="shared" si="25"/>
        <v>32200353095.68</v>
      </c>
      <c r="P153" s="1">
        <f t="shared" si="26"/>
        <v>53637858.230000004</v>
      </c>
      <c r="Q153" s="1">
        <f t="shared" si="27"/>
        <v>63874.5</v>
      </c>
      <c r="R153" s="1">
        <f t="shared" si="28"/>
        <v>0</v>
      </c>
      <c r="S153" s="1">
        <f t="shared" si="29"/>
        <v>32254054828.41</v>
      </c>
    </row>
    <row r="154" spans="1:19" x14ac:dyDescent="0.3">
      <c r="A154" s="1" t="s">
        <v>608</v>
      </c>
      <c r="B154" s="1" t="s">
        <v>49</v>
      </c>
      <c r="C154" s="1">
        <v>6</v>
      </c>
      <c r="D154" s="1">
        <v>10</v>
      </c>
      <c r="E154" s="1">
        <v>339043489024</v>
      </c>
      <c r="F154" s="1">
        <v>791215214</v>
      </c>
      <c r="G154" s="1">
        <v>1089845</v>
      </c>
      <c r="H154" s="1">
        <v>169801442560</v>
      </c>
      <c r="I154" s="1">
        <v>0</v>
      </c>
      <c r="J154" s="1">
        <f t="shared" si="20"/>
        <v>1.7901496220467201E+23</v>
      </c>
      <c r="K154" s="1">
        <f t="shared" si="21"/>
        <v>1.6536397972600002E+21</v>
      </c>
      <c r="L154" s="1">
        <f t="shared" si="22"/>
        <v>3.269535E+17</v>
      </c>
      <c r="M154" s="1">
        <f t="shared" si="23"/>
        <v>0</v>
      </c>
      <c r="N154" s="1">
        <f t="shared" si="24"/>
        <v>1.8066892895543203E+23</v>
      </c>
      <c r="O154" s="1">
        <f t="shared" si="25"/>
        <v>298358270341.12</v>
      </c>
      <c r="P154" s="1">
        <f t="shared" si="26"/>
        <v>150330890.66</v>
      </c>
      <c r="Q154" s="1">
        <f t="shared" si="27"/>
        <v>163476.75</v>
      </c>
      <c r="R154" s="1">
        <f t="shared" si="28"/>
        <v>0</v>
      </c>
      <c r="S154" s="1">
        <f t="shared" si="29"/>
        <v>298508764708.52997</v>
      </c>
    </row>
    <row r="155" spans="1:19" x14ac:dyDescent="0.3">
      <c r="A155" s="1" t="s">
        <v>609</v>
      </c>
      <c r="B155" s="1" t="s">
        <v>57</v>
      </c>
      <c r="C155" s="1">
        <v>6</v>
      </c>
      <c r="D155" s="1">
        <v>10</v>
      </c>
      <c r="E155" s="1">
        <v>337303001216</v>
      </c>
      <c r="F155" s="1">
        <v>790889801</v>
      </c>
      <c r="G155" s="1">
        <v>1092906</v>
      </c>
      <c r="H155" s="1">
        <v>168930562176</v>
      </c>
      <c r="I155" s="1">
        <v>0</v>
      </c>
      <c r="J155" s="1">
        <f t="shared" si="20"/>
        <v>1.7809598464204801E+23</v>
      </c>
      <c r="K155" s="1">
        <f t="shared" si="21"/>
        <v>1.65295968409E+21</v>
      </c>
      <c r="L155" s="1">
        <f t="shared" si="22"/>
        <v>3.278718E+17</v>
      </c>
      <c r="M155" s="1">
        <f t="shared" si="23"/>
        <v>0</v>
      </c>
      <c r="N155" s="1">
        <f t="shared" si="24"/>
        <v>1.7974927219793799E+23</v>
      </c>
      <c r="O155" s="1">
        <f t="shared" si="25"/>
        <v>296826641070.08002</v>
      </c>
      <c r="P155" s="1">
        <f t="shared" si="26"/>
        <v>150269062.19</v>
      </c>
      <c r="Q155" s="1">
        <f t="shared" si="27"/>
        <v>163935.9</v>
      </c>
      <c r="R155" s="1">
        <f t="shared" si="28"/>
        <v>0</v>
      </c>
      <c r="S155" s="1">
        <f t="shared" si="29"/>
        <v>296977074068.17004</v>
      </c>
    </row>
    <row r="156" spans="1:19" x14ac:dyDescent="0.3">
      <c r="A156" s="1" t="s">
        <v>610</v>
      </c>
      <c r="B156" s="1" t="s">
        <v>15</v>
      </c>
      <c r="C156" s="1">
        <v>6</v>
      </c>
      <c r="D156" s="1">
        <v>50</v>
      </c>
      <c r="E156" s="1">
        <v>370935642496</v>
      </c>
      <c r="F156" s="1">
        <v>2927414835</v>
      </c>
      <c r="G156" s="1">
        <v>3828184</v>
      </c>
      <c r="H156" s="1">
        <v>186492083136</v>
      </c>
      <c r="I156" s="1">
        <v>0</v>
      </c>
      <c r="J156" s="1">
        <f t="shared" si="20"/>
        <v>1.95854019237888E+23</v>
      </c>
      <c r="K156" s="1">
        <f t="shared" si="21"/>
        <v>6.1182970051500012E+21</v>
      </c>
      <c r="L156" s="1">
        <f t="shared" si="22"/>
        <v>1.1484552E+18</v>
      </c>
      <c r="M156" s="1">
        <f t="shared" si="23"/>
        <v>0</v>
      </c>
      <c r="N156" s="1">
        <f t="shared" si="24"/>
        <v>2.0197346469823799E+23</v>
      </c>
      <c r="O156" s="1">
        <f t="shared" si="25"/>
        <v>326423365396.47998</v>
      </c>
      <c r="P156" s="1">
        <f t="shared" si="26"/>
        <v>556208818.64999998</v>
      </c>
      <c r="Q156" s="1">
        <f t="shared" si="27"/>
        <v>574227.6</v>
      </c>
      <c r="R156" s="1">
        <f t="shared" si="28"/>
        <v>0</v>
      </c>
      <c r="S156" s="1">
        <f t="shared" si="29"/>
        <v>326980148442.72998</v>
      </c>
    </row>
    <row r="157" spans="1:19" x14ac:dyDescent="0.3">
      <c r="A157" s="1" t="s">
        <v>611</v>
      </c>
      <c r="B157" s="1" t="s">
        <v>23</v>
      </c>
      <c r="C157" s="1">
        <v>6</v>
      </c>
      <c r="D157" s="1">
        <v>50</v>
      </c>
      <c r="E157" s="1">
        <v>371339057280</v>
      </c>
      <c r="F157" s="1">
        <v>2927279631</v>
      </c>
      <c r="G157" s="1">
        <v>3817892</v>
      </c>
      <c r="H157" s="1">
        <v>186693600256</v>
      </c>
      <c r="I157" s="1">
        <v>0</v>
      </c>
      <c r="J157" s="1">
        <f t="shared" si="20"/>
        <v>1.9606702224384001E+23</v>
      </c>
      <c r="K157" s="1">
        <f t="shared" si="21"/>
        <v>6.1180144287900007E+21</v>
      </c>
      <c r="L157" s="1">
        <f t="shared" si="22"/>
        <v>1.1453676E+18</v>
      </c>
      <c r="M157" s="1">
        <f t="shared" si="23"/>
        <v>0</v>
      </c>
      <c r="N157" s="1">
        <f t="shared" si="24"/>
        <v>2.0218618204023002E+23</v>
      </c>
      <c r="O157" s="1">
        <f t="shared" si="25"/>
        <v>326778370406.40002</v>
      </c>
      <c r="P157" s="1">
        <f t="shared" si="26"/>
        <v>556183129.88999999</v>
      </c>
      <c r="Q157" s="1">
        <f t="shared" si="27"/>
        <v>572683.79999999993</v>
      </c>
      <c r="R157" s="1">
        <f t="shared" si="28"/>
        <v>0</v>
      </c>
      <c r="S157" s="1">
        <f t="shared" si="29"/>
        <v>327335126220.09003</v>
      </c>
    </row>
    <row r="158" spans="1:19" x14ac:dyDescent="0.3">
      <c r="A158" s="1" t="s">
        <v>612</v>
      </c>
      <c r="B158" s="1" t="s">
        <v>31</v>
      </c>
      <c r="C158" s="1">
        <v>6</v>
      </c>
      <c r="D158" s="1">
        <v>50</v>
      </c>
      <c r="E158" s="1">
        <v>372319025664</v>
      </c>
      <c r="F158" s="1">
        <v>2927185811</v>
      </c>
      <c r="G158" s="1">
        <v>3830387</v>
      </c>
      <c r="H158" s="1">
        <v>187183490752</v>
      </c>
      <c r="I158" s="1">
        <v>0</v>
      </c>
      <c r="J158" s="1">
        <f t="shared" si="20"/>
        <v>1.96584445550592E+23</v>
      </c>
      <c r="K158" s="1">
        <f t="shared" si="21"/>
        <v>6.1178183449900011E+21</v>
      </c>
      <c r="L158" s="1">
        <f t="shared" si="22"/>
        <v>1.1491161E+18</v>
      </c>
      <c r="M158" s="1">
        <f t="shared" si="23"/>
        <v>0</v>
      </c>
      <c r="N158" s="1">
        <f t="shared" si="24"/>
        <v>2.0270341301168201E+23</v>
      </c>
      <c r="O158" s="1">
        <f t="shared" si="25"/>
        <v>327640742584.32001</v>
      </c>
      <c r="P158" s="1">
        <f t="shared" si="26"/>
        <v>556165304.09000003</v>
      </c>
      <c r="Q158" s="1">
        <f t="shared" si="27"/>
        <v>574558.04999999993</v>
      </c>
      <c r="R158" s="1">
        <f t="shared" si="28"/>
        <v>0</v>
      </c>
      <c r="S158" s="1">
        <f t="shared" si="29"/>
        <v>328197482446.46002</v>
      </c>
    </row>
    <row r="159" spans="1:19" x14ac:dyDescent="0.3">
      <c r="A159" s="1" t="s">
        <v>613</v>
      </c>
      <c r="B159" s="1" t="s">
        <v>39</v>
      </c>
      <c r="C159" s="1">
        <v>6</v>
      </c>
      <c r="D159" s="1">
        <v>50</v>
      </c>
      <c r="E159" s="1">
        <v>371730287872</v>
      </c>
      <c r="F159" s="1">
        <v>2927858911</v>
      </c>
      <c r="G159" s="1">
        <v>3844981</v>
      </c>
      <c r="H159" s="1">
        <v>186889283776</v>
      </c>
      <c r="I159" s="1">
        <v>0</v>
      </c>
      <c r="J159" s="1">
        <f t="shared" si="20"/>
        <v>1.96273591996416E+23</v>
      </c>
      <c r="K159" s="1">
        <f t="shared" si="21"/>
        <v>6.1192251239900004E+21</v>
      </c>
      <c r="L159" s="1">
        <f t="shared" si="22"/>
        <v>1.1534943E+18</v>
      </c>
      <c r="M159" s="1">
        <f t="shared" si="23"/>
        <v>0</v>
      </c>
      <c r="N159" s="1">
        <f t="shared" si="24"/>
        <v>2.0239397061470601E+23</v>
      </c>
      <c r="O159" s="1">
        <f t="shared" si="25"/>
        <v>327122653327.35999</v>
      </c>
      <c r="P159" s="1">
        <f t="shared" si="26"/>
        <v>556293193.09000003</v>
      </c>
      <c r="Q159" s="1">
        <f t="shared" si="27"/>
        <v>576747.15</v>
      </c>
      <c r="R159" s="1">
        <f t="shared" si="28"/>
        <v>0</v>
      </c>
      <c r="S159" s="1">
        <f t="shared" si="29"/>
        <v>327679523267.60004</v>
      </c>
    </row>
    <row r="160" spans="1:19" x14ac:dyDescent="0.3">
      <c r="A160" s="1" t="s">
        <v>614</v>
      </c>
      <c r="B160" s="1" t="s">
        <v>47</v>
      </c>
      <c r="C160" s="1">
        <v>6</v>
      </c>
      <c r="D160" s="1">
        <v>50</v>
      </c>
      <c r="E160" s="1">
        <v>177831457152</v>
      </c>
      <c r="F160" s="1">
        <v>457342320</v>
      </c>
      <c r="G160" s="1">
        <v>690456</v>
      </c>
      <c r="H160" s="1">
        <v>89205128768</v>
      </c>
      <c r="I160" s="1">
        <v>0</v>
      </c>
      <c r="J160" s="1">
        <f t="shared" si="20"/>
        <v>9.3895009376256001E+22</v>
      </c>
      <c r="K160" s="1">
        <f t="shared" si="21"/>
        <v>9.5584544880000002E+20</v>
      </c>
      <c r="L160" s="1">
        <f t="shared" si="22"/>
        <v>2.071368E+17</v>
      </c>
      <c r="M160" s="1">
        <f t="shared" si="23"/>
        <v>0</v>
      </c>
      <c r="N160" s="1">
        <f t="shared" si="24"/>
        <v>9.4851061961856005E+22</v>
      </c>
      <c r="O160" s="1">
        <f t="shared" si="25"/>
        <v>156491682293.76001</v>
      </c>
      <c r="P160" s="1">
        <f t="shared" si="26"/>
        <v>86895040.799999997</v>
      </c>
      <c r="Q160" s="1">
        <f t="shared" si="27"/>
        <v>103568.4</v>
      </c>
      <c r="R160" s="1">
        <f t="shared" si="28"/>
        <v>0</v>
      </c>
      <c r="S160" s="1">
        <f t="shared" si="29"/>
        <v>156578680902.95999</v>
      </c>
    </row>
    <row r="161" spans="1:19" x14ac:dyDescent="0.3">
      <c r="A161" s="1" t="s">
        <v>615</v>
      </c>
      <c r="B161" s="1" t="s">
        <v>55</v>
      </c>
      <c r="C161" s="1">
        <v>6</v>
      </c>
      <c r="D161" s="1">
        <v>50</v>
      </c>
      <c r="E161" s="1">
        <v>372315307008</v>
      </c>
      <c r="F161" s="1">
        <v>2927292910</v>
      </c>
      <c r="G161" s="1">
        <v>3821244</v>
      </c>
      <c r="H161" s="1">
        <v>187181700544</v>
      </c>
      <c r="I161" s="1">
        <v>0</v>
      </c>
      <c r="J161" s="1">
        <f t="shared" si="20"/>
        <v>1.9658248210022401E+23</v>
      </c>
      <c r="K161" s="1">
        <f t="shared" si="21"/>
        <v>6.1180421819000013E+21</v>
      </c>
      <c r="L161" s="1">
        <f t="shared" si="22"/>
        <v>1.1463732E+18</v>
      </c>
      <c r="M161" s="1">
        <f t="shared" si="23"/>
        <v>0</v>
      </c>
      <c r="N161" s="1">
        <f t="shared" si="24"/>
        <v>2.0270167065532402E+23</v>
      </c>
      <c r="O161" s="1">
        <f t="shared" si="25"/>
        <v>327637470167.03998</v>
      </c>
      <c r="P161" s="1">
        <f t="shared" si="26"/>
        <v>556185652.89999998</v>
      </c>
      <c r="Q161" s="1">
        <f t="shared" si="27"/>
        <v>573186.6</v>
      </c>
      <c r="R161" s="1">
        <f t="shared" si="28"/>
        <v>0</v>
      </c>
      <c r="S161" s="1">
        <f t="shared" si="29"/>
        <v>328194229006.53998</v>
      </c>
    </row>
    <row r="162" spans="1:19" x14ac:dyDescent="0.3">
      <c r="A162" s="1" t="s">
        <v>616</v>
      </c>
      <c r="B162" s="1" t="s">
        <v>63</v>
      </c>
      <c r="C162" s="1">
        <v>6</v>
      </c>
      <c r="D162" s="1">
        <v>50</v>
      </c>
      <c r="E162" s="1">
        <v>372244347392</v>
      </c>
      <c r="F162" s="1">
        <v>2927231965</v>
      </c>
      <c r="G162" s="1">
        <v>3814477</v>
      </c>
      <c r="H162" s="1">
        <v>187146194816</v>
      </c>
      <c r="I162" s="1">
        <v>0</v>
      </c>
      <c r="J162" s="1">
        <f t="shared" si="20"/>
        <v>1.96545015422976E+23</v>
      </c>
      <c r="K162" s="1">
        <f t="shared" si="21"/>
        <v>6.1179148068500013E+21</v>
      </c>
      <c r="L162" s="1">
        <f t="shared" si="22"/>
        <v>1.1443431E+18</v>
      </c>
      <c r="M162" s="1">
        <f t="shared" si="23"/>
        <v>0</v>
      </c>
      <c r="N162" s="1">
        <f t="shared" si="24"/>
        <v>2.0266407457292597E+23</v>
      </c>
      <c r="O162" s="1">
        <f t="shared" si="25"/>
        <v>327575025704.96002</v>
      </c>
      <c r="P162" s="1">
        <f t="shared" si="26"/>
        <v>556174073.35000002</v>
      </c>
      <c r="Q162" s="1">
        <f t="shared" si="27"/>
        <v>572171.54999999993</v>
      </c>
      <c r="R162" s="1">
        <f t="shared" si="28"/>
        <v>0</v>
      </c>
      <c r="S162" s="1">
        <f t="shared" si="29"/>
        <v>328131771949.85999</v>
      </c>
    </row>
    <row r="163" spans="1:19" x14ac:dyDescent="0.3">
      <c r="A163" s="1" t="s">
        <v>617</v>
      </c>
      <c r="B163" s="1" t="s">
        <v>11</v>
      </c>
      <c r="C163" s="1">
        <v>6</v>
      </c>
      <c r="D163" s="1">
        <v>100</v>
      </c>
      <c r="E163" s="1">
        <v>390299509376</v>
      </c>
      <c r="F163" s="1">
        <v>4372749303</v>
      </c>
      <c r="G163" s="1">
        <v>5781163</v>
      </c>
      <c r="H163" s="1">
        <v>196663088256</v>
      </c>
      <c r="I163" s="1">
        <v>0</v>
      </c>
      <c r="J163" s="1">
        <f t="shared" si="20"/>
        <v>2.0607814095052801E+23</v>
      </c>
      <c r="K163" s="1">
        <f t="shared" si="21"/>
        <v>9.1390460432699999E+21</v>
      </c>
      <c r="L163" s="1">
        <f t="shared" si="22"/>
        <v>1.7343489E+18</v>
      </c>
      <c r="M163" s="1">
        <f t="shared" si="23"/>
        <v>0</v>
      </c>
      <c r="N163" s="1">
        <f t="shared" si="24"/>
        <v>2.1521892134269803E+23</v>
      </c>
      <c r="O163" s="1">
        <f t="shared" si="25"/>
        <v>343463568250.88</v>
      </c>
      <c r="P163" s="1">
        <f t="shared" si="26"/>
        <v>830822367.57000005</v>
      </c>
      <c r="Q163" s="1">
        <f t="shared" si="27"/>
        <v>867174.45</v>
      </c>
      <c r="R163" s="1">
        <f t="shared" si="28"/>
        <v>0</v>
      </c>
      <c r="S163" s="1">
        <f t="shared" si="29"/>
        <v>344295257792.90002</v>
      </c>
    </row>
    <row r="164" spans="1:19" x14ac:dyDescent="0.3">
      <c r="A164" s="1" t="s">
        <v>618</v>
      </c>
      <c r="B164" s="1" t="s">
        <v>19</v>
      </c>
      <c r="C164" s="1">
        <v>6</v>
      </c>
      <c r="D164" s="1">
        <v>100</v>
      </c>
      <c r="E164" s="1">
        <v>391344058240</v>
      </c>
      <c r="F164" s="1">
        <v>4372434444</v>
      </c>
      <c r="G164" s="1">
        <v>5793074</v>
      </c>
      <c r="H164" s="1">
        <v>197185492288</v>
      </c>
      <c r="I164" s="1">
        <v>0</v>
      </c>
      <c r="J164" s="1">
        <f t="shared" si="20"/>
        <v>2.0662966275072001E+23</v>
      </c>
      <c r="K164" s="1">
        <f t="shared" si="21"/>
        <v>9.1383879879600007E+21</v>
      </c>
      <c r="L164" s="1">
        <f t="shared" si="22"/>
        <v>1.7379222E+18</v>
      </c>
      <c r="M164" s="1">
        <f t="shared" si="23"/>
        <v>0</v>
      </c>
      <c r="N164" s="1">
        <f t="shared" si="24"/>
        <v>2.1576978866087999E+23</v>
      </c>
      <c r="O164" s="1">
        <f t="shared" si="25"/>
        <v>344382771251.20001</v>
      </c>
      <c r="P164" s="1">
        <f t="shared" si="26"/>
        <v>830762544.36000001</v>
      </c>
      <c r="Q164" s="1">
        <f t="shared" si="27"/>
        <v>868961.1</v>
      </c>
      <c r="R164" s="1">
        <f t="shared" si="28"/>
        <v>0</v>
      </c>
      <c r="S164" s="1">
        <f t="shared" si="29"/>
        <v>345214402756.65997</v>
      </c>
    </row>
    <row r="165" spans="1:19" x14ac:dyDescent="0.3">
      <c r="A165" s="1" t="s">
        <v>619</v>
      </c>
      <c r="B165" s="1" t="s">
        <v>27</v>
      </c>
      <c r="C165" s="1">
        <v>6</v>
      </c>
      <c r="D165" s="1">
        <v>100</v>
      </c>
      <c r="E165" s="1">
        <v>387935729536</v>
      </c>
      <c r="F165" s="1">
        <v>4373318792</v>
      </c>
      <c r="G165" s="1">
        <v>5785807</v>
      </c>
      <c r="H165" s="1">
        <v>195481604096</v>
      </c>
      <c r="I165" s="1">
        <v>0</v>
      </c>
      <c r="J165" s="1">
        <f t="shared" si="20"/>
        <v>2.0483006519500799E+23</v>
      </c>
      <c r="K165" s="1">
        <f t="shared" si="21"/>
        <v>9.1402362752800024E+21</v>
      </c>
      <c r="L165" s="1">
        <f t="shared" si="22"/>
        <v>1.7357421E+18</v>
      </c>
      <c r="M165" s="1">
        <f t="shared" si="23"/>
        <v>0</v>
      </c>
      <c r="N165" s="1">
        <f t="shared" si="24"/>
        <v>2.1397203721238799E+23</v>
      </c>
      <c r="O165" s="1">
        <f t="shared" si="25"/>
        <v>341383441991.67999</v>
      </c>
      <c r="P165" s="1">
        <f t="shared" si="26"/>
        <v>830930570.48000002</v>
      </c>
      <c r="Q165" s="1">
        <f t="shared" si="27"/>
        <v>867871.04999999993</v>
      </c>
      <c r="R165" s="1">
        <f t="shared" si="28"/>
        <v>0</v>
      </c>
      <c r="S165" s="1">
        <f t="shared" si="29"/>
        <v>342215240433.20996</v>
      </c>
    </row>
    <row r="166" spans="1:19" x14ac:dyDescent="0.3">
      <c r="A166" s="1" t="s">
        <v>620</v>
      </c>
      <c r="B166" s="1" t="s">
        <v>35</v>
      </c>
      <c r="C166" s="1">
        <v>6</v>
      </c>
      <c r="D166" s="1">
        <v>100</v>
      </c>
      <c r="E166" s="1">
        <v>397094987008</v>
      </c>
      <c r="F166" s="1">
        <v>4373184229</v>
      </c>
      <c r="G166" s="1">
        <v>5792830</v>
      </c>
      <c r="H166" s="1">
        <v>200060900800</v>
      </c>
      <c r="I166" s="1">
        <v>0</v>
      </c>
      <c r="J166" s="1">
        <f t="shared" si="20"/>
        <v>2.0966615314022401E+23</v>
      </c>
      <c r="K166" s="1">
        <f t="shared" si="21"/>
        <v>9.139955038610001E+21</v>
      </c>
      <c r="L166" s="1">
        <f t="shared" si="22"/>
        <v>1.737849E+18</v>
      </c>
      <c r="M166" s="1">
        <f t="shared" si="23"/>
        <v>0</v>
      </c>
      <c r="N166" s="1">
        <f t="shared" si="24"/>
        <v>2.18807846027834E+23</v>
      </c>
      <c r="O166" s="1">
        <f t="shared" si="25"/>
        <v>349443588567.03998</v>
      </c>
      <c r="P166" s="1">
        <f t="shared" si="26"/>
        <v>830905003.50999999</v>
      </c>
      <c r="Q166" s="1">
        <f t="shared" si="27"/>
        <v>868924.5</v>
      </c>
      <c r="R166" s="1">
        <f t="shared" si="28"/>
        <v>0</v>
      </c>
      <c r="S166" s="1">
        <f t="shared" si="29"/>
        <v>350275362495.04999</v>
      </c>
    </row>
    <row r="167" spans="1:19" x14ac:dyDescent="0.3">
      <c r="A167" s="1" t="s">
        <v>621</v>
      </c>
      <c r="B167" s="1" t="s">
        <v>43</v>
      </c>
      <c r="C167" s="1">
        <v>6</v>
      </c>
      <c r="D167" s="1">
        <v>100</v>
      </c>
      <c r="E167" s="1">
        <v>350915512448</v>
      </c>
      <c r="F167" s="1">
        <v>464492652</v>
      </c>
      <c r="G167" s="1">
        <v>694410</v>
      </c>
      <c r="H167" s="1">
        <v>175751223296</v>
      </c>
      <c r="I167" s="1">
        <v>0</v>
      </c>
      <c r="J167" s="1">
        <f t="shared" si="20"/>
        <v>1.8528339057254401E+23</v>
      </c>
      <c r="K167" s="1">
        <f t="shared" si="21"/>
        <v>9.7078964268000005E+20</v>
      </c>
      <c r="L167" s="1">
        <f t="shared" si="22"/>
        <v>2.08323E+17</v>
      </c>
      <c r="M167" s="1">
        <f t="shared" si="23"/>
        <v>0</v>
      </c>
      <c r="N167" s="1">
        <f t="shared" si="24"/>
        <v>1.8625438853822402E+23</v>
      </c>
      <c r="O167" s="1">
        <f t="shared" si="25"/>
        <v>308805650954.23999</v>
      </c>
      <c r="P167" s="1">
        <f t="shared" si="26"/>
        <v>88253603.879999995</v>
      </c>
      <c r="Q167" s="1">
        <f t="shared" si="27"/>
        <v>104161.5</v>
      </c>
      <c r="R167" s="1">
        <f t="shared" si="28"/>
        <v>0</v>
      </c>
      <c r="S167" s="1">
        <f t="shared" si="29"/>
        <v>308894008719.62</v>
      </c>
    </row>
    <row r="168" spans="1:19" x14ac:dyDescent="0.3">
      <c r="A168" s="1" t="s">
        <v>622</v>
      </c>
      <c r="B168" s="1" t="s">
        <v>51</v>
      </c>
      <c r="C168" s="1">
        <v>6</v>
      </c>
      <c r="D168" s="1">
        <v>100</v>
      </c>
      <c r="E168" s="1">
        <v>394122378624</v>
      </c>
      <c r="F168" s="1">
        <v>4372492060</v>
      </c>
      <c r="G168" s="1">
        <v>5791135</v>
      </c>
      <c r="H168" s="1">
        <v>198574266688</v>
      </c>
      <c r="I168" s="1">
        <v>0</v>
      </c>
      <c r="J168" s="1">
        <f t="shared" si="20"/>
        <v>2.0809661591347199E+23</v>
      </c>
      <c r="K168" s="1">
        <f t="shared" si="21"/>
        <v>9.1385084054000003E+21</v>
      </c>
      <c r="L168" s="1">
        <f t="shared" si="22"/>
        <v>1.7373405E+18</v>
      </c>
      <c r="M168" s="1">
        <f t="shared" si="23"/>
        <v>0</v>
      </c>
      <c r="N168" s="1">
        <f t="shared" si="24"/>
        <v>2.1723686165937198E+23</v>
      </c>
      <c r="O168" s="1">
        <f t="shared" si="25"/>
        <v>346827693189.12</v>
      </c>
      <c r="P168" s="1">
        <f t="shared" si="26"/>
        <v>830773491.39999998</v>
      </c>
      <c r="Q168" s="1">
        <f t="shared" si="27"/>
        <v>868670.25</v>
      </c>
      <c r="R168" s="1">
        <f t="shared" si="28"/>
        <v>0</v>
      </c>
      <c r="S168" s="1">
        <f t="shared" si="29"/>
        <v>347659335350.77002</v>
      </c>
    </row>
    <row r="169" spans="1:19" x14ac:dyDescent="0.3">
      <c r="A169" s="1" t="s">
        <v>623</v>
      </c>
      <c r="B169" s="1" t="s">
        <v>59</v>
      </c>
      <c r="C169" s="1">
        <v>6</v>
      </c>
      <c r="D169" s="1">
        <v>100</v>
      </c>
      <c r="E169" s="1">
        <v>394075336576</v>
      </c>
      <c r="F169" s="1">
        <v>4373216781</v>
      </c>
      <c r="G169" s="1">
        <v>5782778</v>
      </c>
      <c r="H169" s="1">
        <v>198551236992</v>
      </c>
      <c r="I169" s="1">
        <v>0</v>
      </c>
      <c r="J169" s="1">
        <f t="shared" si="20"/>
        <v>2.0807177771212801E+23</v>
      </c>
      <c r="K169" s="1">
        <f t="shared" si="21"/>
        <v>9.1400230722900003E+21</v>
      </c>
      <c r="L169" s="1">
        <f t="shared" si="22"/>
        <v>1.7348334E+18</v>
      </c>
      <c r="M169" s="1">
        <f t="shared" si="23"/>
        <v>0</v>
      </c>
      <c r="N169" s="1">
        <f t="shared" si="24"/>
        <v>2.1721353561781802E+23</v>
      </c>
      <c r="O169" s="1">
        <f t="shared" si="25"/>
        <v>346786296186.88</v>
      </c>
      <c r="P169" s="1">
        <f t="shared" si="26"/>
        <v>830911188.38999999</v>
      </c>
      <c r="Q169" s="1">
        <f t="shared" si="27"/>
        <v>867416.7</v>
      </c>
      <c r="R169" s="1">
        <f t="shared" si="28"/>
        <v>0</v>
      </c>
      <c r="S169" s="1">
        <f t="shared" si="29"/>
        <v>347618074791.97003</v>
      </c>
    </row>
    <row r="170" spans="1:19" x14ac:dyDescent="0.3">
      <c r="A170" s="1" t="s">
        <v>624</v>
      </c>
      <c r="B170" s="1" t="s">
        <v>13</v>
      </c>
      <c r="C170" s="1">
        <v>7</v>
      </c>
      <c r="D170" s="1">
        <v>5</v>
      </c>
      <c r="E170" s="1">
        <v>81367925120</v>
      </c>
      <c r="F170" s="1">
        <v>411131972</v>
      </c>
      <c r="G170" s="1">
        <v>578989</v>
      </c>
      <c r="H170" s="1">
        <v>1258126275328</v>
      </c>
      <c r="I170" s="1">
        <v>0</v>
      </c>
      <c r="J170" s="1">
        <f t="shared" si="20"/>
        <v>4.2962264463360001E+22</v>
      </c>
      <c r="K170" s="1">
        <f t="shared" si="21"/>
        <v>8.5926582148000003E+20</v>
      </c>
      <c r="L170" s="1">
        <f t="shared" si="22"/>
        <v>1.736967E+17</v>
      </c>
      <c r="M170" s="1">
        <f t="shared" si="23"/>
        <v>0</v>
      </c>
      <c r="N170" s="1">
        <f t="shared" si="24"/>
        <v>4.3821703981539996E+22</v>
      </c>
      <c r="O170" s="1">
        <f t="shared" si="25"/>
        <v>71603774105.600006</v>
      </c>
      <c r="P170" s="1">
        <f t="shared" si="26"/>
        <v>78115074.680000007</v>
      </c>
      <c r="Q170" s="1">
        <f t="shared" si="27"/>
        <v>86848.349999999991</v>
      </c>
      <c r="R170" s="1">
        <f t="shared" si="28"/>
        <v>0</v>
      </c>
      <c r="S170" s="1">
        <f t="shared" si="29"/>
        <v>71681976028.630005</v>
      </c>
    </row>
    <row r="171" spans="1:19" x14ac:dyDescent="0.3">
      <c r="A171" s="1" t="s">
        <v>625</v>
      </c>
      <c r="B171" s="1" t="s">
        <v>21</v>
      </c>
      <c r="C171" s="1">
        <v>7</v>
      </c>
      <c r="D171" s="1">
        <v>5</v>
      </c>
      <c r="E171" s="1">
        <v>82046355584</v>
      </c>
      <c r="F171" s="1">
        <v>411748024</v>
      </c>
      <c r="G171" s="1">
        <v>583382</v>
      </c>
      <c r="H171" s="1">
        <v>1268967800064</v>
      </c>
      <c r="I171" s="1">
        <v>0</v>
      </c>
      <c r="J171" s="1">
        <f t="shared" si="20"/>
        <v>4.3320475748351995E+22</v>
      </c>
      <c r="K171" s="1">
        <f t="shared" si="21"/>
        <v>8.6055337016000001E+20</v>
      </c>
      <c r="L171" s="1">
        <f t="shared" si="22"/>
        <v>1.750146E+17</v>
      </c>
      <c r="M171" s="1">
        <f t="shared" si="23"/>
        <v>0</v>
      </c>
      <c r="N171" s="1">
        <f t="shared" si="24"/>
        <v>4.4181204133111994E+22</v>
      </c>
      <c r="O171" s="1">
        <f t="shared" si="25"/>
        <v>72200792913.919998</v>
      </c>
      <c r="P171" s="1">
        <f t="shared" si="26"/>
        <v>78232124.560000002</v>
      </c>
      <c r="Q171" s="1">
        <f t="shared" si="27"/>
        <v>87507.3</v>
      </c>
      <c r="R171" s="1">
        <f t="shared" si="28"/>
        <v>0</v>
      </c>
      <c r="S171" s="1">
        <f t="shared" si="29"/>
        <v>72279112545.779999</v>
      </c>
    </row>
    <row r="172" spans="1:19" x14ac:dyDescent="0.3">
      <c r="A172" s="1" t="s">
        <v>626</v>
      </c>
      <c r="B172" s="1" t="s">
        <v>29</v>
      </c>
      <c r="C172" s="1">
        <v>7</v>
      </c>
      <c r="D172" s="1">
        <v>5</v>
      </c>
      <c r="E172" s="1">
        <v>82028658176</v>
      </c>
      <c r="F172" s="1">
        <v>411252953</v>
      </c>
      <c r="G172" s="1">
        <v>576001</v>
      </c>
      <c r="H172" s="1">
        <v>1268686731136</v>
      </c>
      <c r="I172" s="1">
        <v>0</v>
      </c>
      <c r="J172" s="1">
        <f t="shared" si="20"/>
        <v>4.3311131516927996E+22</v>
      </c>
      <c r="K172" s="1">
        <f t="shared" si="21"/>
        <v>8.5951867177000003E+20</v>
      </c>
      <c r="L172" s="1">
        <f t="shared" si="22"/>
        <v>1.728003E+17</v>
      </c>
      <c r="M172" s="1">
        <f t="shared" si="23"/>
        <v>0</v>
      </c>
      <c r="N172" s="1">
        <f t="shared" si="24"/>
        <v>4.4170822988997996E+22</v>
      </c>
      <c r="O172" s="1">
        <f t="shared" si="25"/>
        <v>72185219194.880005</v>
      </c>
      <c r="P172" s="1">
        <f t="shared" si="26"/>
        <v>78138061.070000008</v>
      </c>
      <c r="Q172" s="1">
        <f t="shared" si="27"/>
        <v>86400.15</v>
      </c>
      <c r="R172" s="1">
        <f t="shared" si="28"/>
        <v>0</v>
      </c>
      <c r="S172" s="1">
        <f t="shared" si="29"/>
        <v>72263443656.100006</v>
      </c>
    </row>
    <row r="173" spans="1:19" x14ac:dyDescent="0.3">
      <c r="A173" s="1" t="s">
        <v>627</v>
      </c>
      <c r="B173" s="1" t="s">
        <v>37</v>
      </c>
      <c r="C173" s="1">
        <v>7</v>
      </c>
      <c r="D173" s="1">
        <v>5</v>
      </c>
      <c r="E173" s="1">
        <v>81800195968</v>
      </c>
      <c r="F173" s="1">
        <v>411482122</v>
      </c>
      <c r="G173" s="1">
        <v>582871</v>
      </c>
      <c r="H173" s="1">
        <v>1265056623872</v>
      </c>
      <c r="I173" s="1">
        <v>0</v>
      </c>
      <c r="J173" s="1">
        <f t="shared" si="20"/>
        <v>4.3190503471104005E+22</v>
      </c>
      <c r="K173" s="1">
        <f t="shared" si="21"/>
        <v>8.5999763498000017E+20</v>
      </c>
      <c r="L173" s="1">
        <f t="shared" si="22"/>
        <v>1.748613E+17</v>
      </c>
      <c r="M173" s="1">
        <f t="shared" si="23"/>
        <v>0</v>
      </c>
      <c r="N173" s="1">
        <f t="shared" si="24"/>
        <v>4.4050675967384007E+22</v>
      </c>
      <c r="O173" s="1">
        <f t="shared" si="25"/>
        <v>71984172451.839996</v>
      </c>
      <c r="P173" s="1">
        <f t="shared" si="26"/>
        <v>78181603.180000007</v>
      </c>
      <c r="Q173" s="1">
        <f t="shared" si="27"/>
        <v>87430.65</v>
      </c>
      <c r="R173" s="1">
        <f t="shared" si="28"/>
        <v>0</v>
      </c>
      <c r="S173" s="1">
        <f t="shared" si="29"/>
        <v>72062441485.669983</v>
      </c>
    </row>
    <row r="174" spans="1:19" x14ac:dyDescent="0.3">
      <c r="A174" s="1" t="s">
        <v>628</v>
      </c>
      <c r="B174" s="1" t="s">
        <v>45</v>
      </c>
      <c r="C174" s="1">
        <v>7</v>
      </c>
      <c r="D174" s="1">
        <v>5</v>
      </c>
      <c r="E174" s="1">
        <v>6258947584</v>
      </c>
      <c r="F174" s="1">
        <v>175376269</v>
      </c>
      <c r="G174" s="1">
        <v>262672</v>
      </c>
      <c r="H174" s="1">
        <v>66384918528</v>
      </c>
      <c r="I174" s="1">
        <v>0</v>
      </c>
      <c r="J174" s="1">
        <f t="shared" si="20"/>
        <v>3.304724324352E+21</v>
      </c>
      <c r="K174" s="1">
        <f t="shared" si="21"/>
        <v>3.6653640221000001E+20</v>
      </c>
      <c r="L174" s="1">
        <f t="shared" si="22"/>
        <v>7.88016E+16</v>
      </c>
      <c r="M174" s="1">
        <f t="shared" si="23"/>
        <v>0</v>
      </c>
      <c r="N174" s="1">
        <f t="shared" si="24"/>
        <v>3.6713395281619997E+21</v>
      </c>
      <c r="O174" s="1">
        <f t="shared" si="25"/>
        <v>5507873873.9200001</v>
      </c>
      <c r="P174" s="1">
        <f t="shared" si="26"/>
        <v>33321491.109999999</v>
      </c>
      <c r="Q174" s="1">
        <f t="shared" si="27"/>
        <v>39400.799999999996</v>
      </c>
      <c r="R174" s="1">
        <f t="shared" si="28"/>
        <v>0</v>
      </c>
      <c r="S174" s="1">
        <f t="shared" si="29"/>
        <v>5541234765.8299999</v>
      </c>
    </row>
    <row r="175" spans="1:19" x14ac:dyDescent="0.3">
      <c r="A175" s="1" t="s">
        <v>629</v>
      </c>
      <c r="B175" s="1" t="s">
        <v>53</v>
      </c>
      <c r="C175" s="1">
        <v>7</v>
      </c>
      <c r="D175" s="1">
        <v>5</v>
      </c>
      <c r="E175" s="1">
        <v>82041623296</v>
      </c>
      <c r="F175" s="1">
        <v>410807376</v>
      </c>
      <c r="G175" s="1">
        <v>571219</v>
      </c>
      <c r="H175" s="1">
        <v>1268917074432</v>
      </c>
      <c r="I175" s="1">
        <v>0</v>
      </c>
      <c r="J175" s="1">
        <f t="shared" si="20"/>
        <v>4.3317977100288002E+22</v>
      </c>
      <c r="K175" s="1">
        <f t="shared" si="21"/>
        <v>8.5858741584000005E+20</v>
      </c>
      <c r="L175" s="1">
        <f t="shared" si="22"/>
        <v>1.713657E+17</v>
      </c>
      <c r="M175" s="1">
        <f t="shared" si="23"/>
        <v>0</v>
      </c>
      <c r="N175" s="1">
        <f t="shared" si="24"/>
        <v>4.4176735881828002E+22</v>
      </c>
      <c r="O175" s="1">
        <f t="shared" si="25"/>
        <v>72196628500.479996</v>
      </c>
      <c r="P175" s="1">
        <f t="shared" si="26"/>
        <v>78053401.439999998</v>
      </c>
      <c r="Q175" s="1">
        <f t="shared" si="27"/>
        <v>85682.849999999991</v>
      </c>
      <c r="R175" s="1">
        <f t="shared" si="28"/>
        <v>0</v>
      </c>
      <c r="S175" s="1">
        <f t="shared" si="29"/>
        <v>72274767584.770004</v>
      </c>
    </row>
    <row r="176" spans="1:19" x14ac:dyDescent="0.3">
      <c r="A176" s="1" t="s">
        <v>630</v>
      </c>
      <c r="B176" s="1" t="s">
        <v>61</v>
      </c>
      <c r="C176" s="1">
        <v>7</v>
      </c>
      <c r="D176" s="1">
        <v>5</v>
      </c>
      <c r="E176" s="1">
        <v>80903467776</v>
      </c>
      <c r="F176" s="1">
        <v>410891759</v>
      </c>
      <c r="G176" s="1">
        <v>577254</v>
      </c>
      <c r="H176" s="1">
        <v>1250721811072</v>
      </c>
      <c r="I176" s="1">
        <v>0</v>
      </c>
      <c r="J176" s="1">
        <f t="shared" si="20"/>
        <v>4.2717030985728002E+22</v>
      </c>
      <c r="K176" s="1">
        <f t="shared" si="21"/>
        <v>8.5876377631000009E+20</v>
      </c>
      <c r="L176" s="1">
        <f t="shared" si="22"/>
        <v>1.731762E+17</v>
      </c>
      <c r="M176" s="1">
        <f t="shared" si="23"/>
        <v>0</v>
      </c>
      <c r="N176" s="1">
        <f t="shared" si="24"/>
        <v>4.3575967938238E+22</v>
      </c>
      <c r="O176" s="1">
        <f t="shared" si="25"/>
        <v>71195051642.880005</v>
      </c>
      <c r="P176" s="1">
        <f t="shared" si="26"/>
        <v>78069434.210000008</v>
      </c>
      <c r="Q176" s="1">
        <f t="shared" si="27"/>
        <v>86588.099999999991</v>
      </c>
      <c r="R176" s="1">
        <f t="shared" si="28"/>
        <v>0</v>
      </c>
      <c r="S176" s="1">
        <f t="shared" si="29"/>
        <v>71273207665.190018</v>
      </c>
    </row>
    <row r="177" spans="1:19" x14ac:dyDescent="0.3">
      <c r="A177" s="1" t="s">
        <v>631</v>
      </c>
      <c r="B177" s="1" t="s">
        <v>9</v>
      </c>
      <c r="C177" s="1">
        <v>7</v>
      </c>
      <c r="D177" s="1">
        <v>10</v>
      </c>
      <c r="E177" s="1">
        <v>89692580224</v>
      </c>
      <c r="F177" s="1">
        <v>790484260</v>
      </c>
      <c r="G177" s="1">
        <v>1078120</v>
      </c>
      <c r="H177" s="1">
        <v>1351832502912</v>
      </c>
      <c r="I177" s="1">
        <v>0</v>
      </c>
      <c r="J177" s="1">
        <f t="shared" si="20"/>
        <v>4.7357682358272001E+22</v>
      </c>
      <c r="K177" s="1">
        <f t="shared" si="21"/>
        <v>1.6521121034000002E+21</v>
      </c>
      <c r="L177" s="1">
        <f t="shared" si="22"/>
        <v>3.23436E+17</v>
      </c>
      <c r="M177" s="1">
        <f t="shared" si="23"/>
        <v>0</v>
      </c>
      <c r="N177" s="1">
        <f t="shared" si="24"/>
        <v>4.9010117897672001E+22</v>
      </c>
      <c r="O177" s="1">
        <f t="shared" si="25"/>
        <v>78929470597.119995</v>
      </c>
      <c r="P177" s="1">
        <f t="shared" si="26"/>
        <v>150192009.40000001</v>
      </c>
      <c r="Q177" s="1">
        <f t="shared" si="27"/>
        <v>161718</v>
      </c>
      <c r="R177" s="1">
        <f t="shared" si="28"/>
        <v>0</v>
      </c>
      <c r="S177" s="1">
        <f t="shared" si="29"/>
        <v>79079824324.519989</v>
      </c>
    </row>
    <row r="178" spans="1:19" x14ac:dyDescent="0.3">
      <c r="A178" s="1" t="s">
        <v>632</v>
      </c>
      <c r="B178" s="1" t="s">
        <v>17</v>
      </c>
      <c r="C178" s="1">
        <v>7</v>
      </c>
      <c r="D178" s="1">
        <v>10</v>
      </c>
      <c r="E178" s="1">
        <v>89443621120</v>
      </c>
      <c r="F178" s="1">
        <v>790500455</v>
      </c>
      <c r="G178" s="1">
        <v>1088766</v>
      </c>
      <c r="H178" s="1">
        <v>1347857544832</v>
      </c>
      <c r="I178" s="1">
        <v>0</v>
      </c>
      <c r="J178" s="1">
        <f t="shared" si="20"/>
        <v>4.7226231951359998E+22</v>
      </c>
      <c r="K178" s="1">
        <f t="shared" si="21"/>
        <v>1.6521459509500004E+21</v>
      </c>
      <c r="L178" s="1">
        <f t="shared" si="22"/>
        <v>3.266298E+17</v>
      </c>
      <c r="M178" s="1">
        <f t="shared" si="23"/>
        <v>0</v>
      </c>
      <c r="N178" s="1">
        <f t="shared" si="24"/>
        <v>4.8878704532109994E+22</v>
      </c>
      <c r="O178" s="1">
        <f t="shared" si="25"/>
        <v>78710386585.600006</v>
      </c>
      <c r="P178" s="1">
        <f t="shared" si="26"/>
        <v>150195086.44999999</v>
      </c>
      <c r="Q178" s="1">
        <f t="shared" si="27"/>
        <v>163314.9</v>
      </c>
      <c r="R178" s="1">
        <f t="shared" si="28"/>
        <v>0</v>
      </c>
      <c r="S178" s="1">
        <f t="shared" si="29"/>
        <v>78860744986.949997</v>
      </c>
    </row>
    <row r="179" spans="1:19" x14ac:dyDescent="0.3">
      <c r="A179" s="1" t="s">
        <v>633</v>
      </c>
      <c r="B179" s="1" t="s">
        <v>25</v>
      </c>
      <c r="C179" s="1">
        <v>7</v>
      </c>
      <c r="D179" s="1">
        <v>10</v>
      </c>
      <c r="E179" s="1">
        <v>89942354304</v>
      </c>
      <c r="F179" s="1">
        <v>791348597</v>
      </c>
      <c r="G179" s="1">
        <v>1096600</v>
      </c>
      <c r="H179" s="1">
        <v>1355804071680</v>
      </c>
      <c r="I179" s="1">
        <v>0</v>
      </c>
      <c r="J179" s="1">
        <f t="shared" si="20"/>
        <v>4.7489563072512001E+22</v>
      </c>
      <c r="K179" s="1">
        <f t="shared" si="21"/>
        <v>1.6539185677300002E+21</v>
      </c>
      <c r="L179" s="1">
        <f t="shared" si="22"/>
        <v>3.2898E+17</v>
      </c>
      <c r="M179" s="1">
        <f t="shared" si="23"/>
        <v>0</v>
      </c>
      <c r="N179" s="1">
        <f t="shared" si="24"/>
        <v>4.9143810620241998E+22</v>
      </c>
      <c r="O179" s="1">
        <f t="shared" si="25"/>
        <v>79149271787.520004</v>
      </c>
      <c r="P179" s="1">
        <f t="shared" si="26"/>
        <v>150356233.43000001</v>
      </c>
      <c r="Q179" s="1">
        <f t="shared" si="27"/>
        <v>164490</v>
      </c>
      <c r="R179" s="1">
        <f t="shared" si="28"/>
        <v>0</v>
      </c>
      <c r="S179" s="1">
        <f t="shared" si="29"/>
        <v>79299792510.949997</v>
      </c>
    </row>
    <row r="180" spans="1:19" x14ac:dyDescent="0.3">
      <c r="A180" s="1" t="s">
        <v>634</v>
      </c>
      <c r="B180" s="1" t="s">
        <v>33</v>
      </c>
      <c r="C180" s="1">
        <v>7</v>
      </c>
      <c r="D180" s="1">
        <v>10</v>
      </c>
      <c r="E180" s="1">
        <v>89991605504</v>
      </c>
      <c r="F180" s="1">
        <v>791477445</v>
      </c>
      <c r="G180" s="1">
        <v>1093255</v>
      </c>
      <c r="H180" s="1">
        <v>1356542722944</v>
      </c>
      <c r="I180" s="1">
        <v>0</v>
      </c>
      <c r="J180" s="1">
        <f t="shared" si="20"/>
        <v>4.7515567706111998E+22</v>
      </c>
      <c r="K180" s="1">
        <f t="shared" si="21"/>
        <v>1.6541878600500002E+21</v>
      </c>
      <c r="L180" s="1">
        <f t="shared" si="22"/>
        <v>3.279765E+17</v>
      </c>
      <c r="M180" s="1">
        <f t="shared" si="23"/>
        <v>0</v>
      </c>
      <c r="N180" s="1">
        <f t="shared" si="24"/>
        <v>4.9170083542661998E+22</v>
      </c>
      <c r="O180" s="1">
        <f t="shared" si="25"/>
        <v>79192612843.520004</v>
      </c>
      <c r="P180" s="1">
        <f t="shared" si="26"/>
        <v>150380714.55000001</v>
      </c>
      <c r="Q180" s="1">
        <f t="shared" si="27"/>
        <v>163988.25</v>
      </c>
      <c r="R180" s="1">
        <f t="shared" si="28"/>
        <v>0</v>
      </c>
      <c r="S180" s="1">
        <f t="shared" si="29"/>
        <v>79343157546.320007</v>
      </c>
    </row>
    <row r="181" spans="1:19" x14ac:dyDescent="0.3">
      <c r="A181" s="1" t="s">
        <v>635</v>
      </c>
      <c r="B181" s="1" t="s">
        <v>41</v>
      </c>
      <c r="C181" s="1">
        <v>7</v>
      </c>
      <c r="D181" s="1">
        <v>10</v>
      </c>
      <c r="E181" s="1">
        <v>12197258624</v>
      </c>
      <c r="F181" s="1">
        <v>282400913</v>
      </c>
      <c r="G181" s="1">
        <v>427612</v>
      </c>
      <c r="H181" s="1">
        <v>141484075776</v>
      </c>
      <c r="I181" s="1">
        <v>0</v>
      </c>
      <c r="J181" s="1">
        <f t="shared" si="20"/>
        <v>6.440152553472E+21</v>
      </c>
      <c r="K181" s="1">
        <f t="shared" si="21"/>
        <v>5.9021790817000011E+20</v>
      </c>
      <c r="L181" s="1">
        <f t="shared" si="22"/>
        <v>1.282836E+17</v>
      </c>
      <c r="M181" s="1">
        <f t="shared" si="23"/>
        <v>0</v>
      </c>
      <c r="N181" s="1">
        <f t="shared" si="24"/>
        <v>7.0304987452420003E+21</v>
      </c>
      <c r="O181" s="1">
        <f t="shared" si="25"/>
        <v>10733587589.120001</v>
      </c>
      <c r="P181" s="1">
        <f t="shared" si="26"/>
        <v>53656173.469999999</v>
      </c>
      <c r="Q181" s="1">
        <f t="shared" si="27"/>
        <v>64141.799999999996</v>
      </c>
      <c r="R181" s="1">
        <f t="shared" si="28"/>
        <v>0</v>
      </c>
      <c r="S181" s="1">
        <f t="shared" si="29"/>
        <v>10787307904.389999</v>
      </c>
    </row>
    <row r="182" spans="1:19" x14ac:dyDescent="0.3">
      <c r="A182" s="1" t="s">
        <v>636</v>
      </c>
      <c r="B182" s="1" t="s">
        <v>49</v>
      </c>
      <c r="C182" s="1">
        <v>7</v>
      </c>
      <c r="D182" s="1">
        <v>10</v>
      </c>
      <c r="E182" s="1">
        <v>90024782464</v>
      </c>
      <c r="F182" s="1">
        <v>791624272</v>
      </c>
      <c r="G182" s="1">
        <v>1101273</v>
      </c>
      <c r="H182" s="1">
        <v>1357103703552</v>
      </c>
      <c r="I182" s="1">
        <v>0</v>
      </c>
      <c r="J182" s="1">
        <f t="shared" si="20"/>
        <v>4.7533085140991999E+22</v>
      </c>
      <c r="K182" s="1">
        <f t="shared" si="21"/>
        <v>1.65449472848E+21</v>
      </c>
      <c r="L182" s="1">
        <f t="shared" si="22"/>
        <v>3.303819E+17</v>
      </c>
      <c r="M182" s="1">
        <f t="shared" si="23"/>
        <v>0</v>
      </c>
      <c r="N182" s="1">
        <f t="shared" si="24"/>
        <v>4.9187910251371999E+22</v>
      </c>
      <c r="O182" s="1">
        <f t="shared" si="25"/>
        <v>79221808568.320007</v>
      </c>
      <c r="P182" s="1">
        <f t="shared" si="26"/>
        <v>150408611.68000001</v>
      </c>
      <c r="Q182" s="1">
        <f t="shared" si="27"/>
        <v>165190.94999999998</v>
      </c>
      <c r="R182" s="1">
        <f t="shared" si="28"/>
        <v>0</v>
      </c>
      <c r="S182" s="1">
        <f t="shared" si="29"/>
        <v>79372382370.949997</v>
      </c>
    </row>
    <row r="183" spans="1:19" x14ac:dyDescent="0.3">
      <c r="A183" s="1" t="s">
        <v>637</v>
      </c>
      <c r="B183" s="1" t="s">
        <v>57</v>
      </c>
      <c r="C183" s="1">
        <v>7</v>
      </c>
      <c r="D183" s="1">
        <v>10</v>
      </c>
      <c r="E183" s="1">
        <v>89566139776</v>
      </c>
      <c r="F183" s="1">
        <v>790373397</v>
      </c>
      <c r="G183" s="1">
        <v>1081529</v>
      </c>
      <c r="H183" s="1">
        <v>1349829202816</v>
      </c>
      <c r="I183" s="1">
        <v>0</v>
      </c>
      <c r="J183" s="1">
        <f t="shared" si="20"/>
        <v>4.7290921801728001E+22</v>
      </c>
      <c r="K183" s="1">
        <f t="shared" si="21"/>
        <v>1.6518803997300003E+21</v>
      </c>
      <c r="L183" s="1">
        <f t="shared" si="22"/>
        <v>3.244587E+17</v>
      </c>
      <c r="M183" s="1">
        <f t="shared" si="23"/>
        <v>0</v>
      </c>
      <c r="N183" s="1">
        <f t="shared" si="24"/>
        <v>4.8943126660158006E+22</v>
      </c>
      <c r="O183" s="1">
        <f t="shared" si="25"/>
        <v>78818203002.880005</v>
      </c>
      <c r="P183" s="1">
        <f t="shared" si="26"/>
        <v>150170945.43000001</v>
      </c>
      <c r="Q183" s="1">
        <f t="shared" si="27"/>
        <v>162229.35</v>
      </c>
      <c r="R183" s="1">
        <f t="shared" si="28"/>
        <v>0</v>
      </c>
      <c r="S183" s="1">
        <f t="shared" si="29"/>
        <v>78968536177.660004</v>
      </c>
    </row>
    <row r="184" spans="1:19" x14ac:dyDescent="0.3">
      <c r="A184" s="1" t="s">
        <v>638</v>
      </c>
      <c r="B184" s="1" t="s">
        <v>15</v>
      </c>
      <c r="C184" s="1">
        <v>7</v>
      </c>
      <c r="D184" s="1">
        <v>50</v>
      </c>
      <c r="E184" s="1">
        <v>109784934528</v>
      </c>
      <c r="F184" s="1">
        <v>2927927188</v>
      </c>
      <c r="G184" s="1">
        <v>3831873</v>
      </c>
      <c r="H184" s="1">
        <v>1454283818112</v>
      </c>
      <c r="I184" s="1">
        <v>0</v>
      </c>
      <c r="J184" s="1">
        <f t="shared" si="20"/>
        <v>5.7966445430783995E+22</v>
      </c>
      <c r="K184" s="1">
        <f t="shared" si="21"/>
        <v>6.1193678229199997E+21</v>
      </c>
      <c r="L184" s="1">
        <f t="shared" si="22"/>
        <v>1.1495619E+18</v>
      </c>
      <c r="M184" s="1">
        <f t="shared" si="23"/>
        <v>0</v>
      </c>
      <c r="N184" s="1">
        <f t="shared" si="24"/>
        <v>6.4086962815603996E+22</v>
      </c>
      <c r="O184" s="1">
        <f t="shared" si="25"/>
        <v>96610742384.639999</v>
      </c>
      <c r="P184" s="1">
        <f t="shared" si="26"/>
        <v>556306165.72000003</v>
      </c>
      <c r="Q184" s="1">
        <f t="shared" si="27"/>
        <v>574780.94999999995</v>
      </c>
      <c r="R184" s="1">
        <f t="shared" si="28"/>
        <v>0</v>
      </c>
      <c r="S184" s="1">
        <f t="shared" si="29"/>
        <v>97167623331.309998</v>
      </c>
    </row>
    <row r="185" spans="1:19" x14ac:dyDescent="0.3">
      <c r="A185" s="1" t="s">
        <v>639</v>
      </c>
      <c r="B185" s="1" t="s">
        <v>23</v>
      </c>
      <c r="C185" s="1">
        <v>7</v>
      </c>
      <c r="D185" s="1">
        <v>50</v>
      </c>
      <c r="E185" s="1">
        <v>109844637056</v>
      </c>
      <c r="F185" s="1">
        <v>2927600991</v>
      </c>
      <c r="G185" s="1">
        <v>3825093</v>
      </c>
      <c r="H185" s="1">
        <v>1455219773440</v>
      </c>
      <c r="I185" s="1">
        <v>0</v>
      </c>
      <c r="J185" s="1">
        <f t="shared" si="20"/>
        <v>5.7997968365568001E+22</v>
      </c>
      <c r="K185" s="1">
        <f t="shared" si="21"/>
        <v>6.1186860711900013E+21</v>
      </c>
      <c r="L185" s="1">
        <f t="shared" si="22"/>
        <v>1.1475279E+18</v>
      </c>
      <c r="M185" s="1">
        <f t="shared" si="23"/>
        <v>0</v>
      </c>
      <c r="N185" s="1">
        <f t="shared" si="24"/>
        <v>6.4117801964658005E+22</v>
      </c>
      <c r="O185" s="1">
        <f t="shared" si="25"/>
        <v>96663280609.279999</v>
      </c>
      <c r="P185" s="1">
        <f t="shared" si="26"/>
        <v>556244188.28999996</v>
      </c>
      <c r="Q185" s="1">
        <f t="shared" si="27"/>
        <v>573763.94999999995</v>
      </c>
      <c r="R185" s="1">
        <f t="shared" si="28"/>
        <v>0</v>
      </c>
      <c r="S185" s="1">
        <f t="shared" si="29"/>
        <v>97220098561.519989</v>
      </c>
    </row>
    <row r="186" spans="1:19" x14ac:dyDescent="0.3">
      <c r="A186" s="1" t="s">
        <v>640</v>
      </c>
      <c r="B186" s="1" t="s">
        <v>31</v>
      </c>
      <c r="C186" s="1">
        <v>7</v>
      </c>
      <c r="D186" s="1">
        <v>50</v>
      </c>
      <c r="E186" s="1">
        <v>110086606080</v>
      </c>
      <c r="F186" s="1">
        <v>2927037264</v>
      </c>
      <c r="G186" s="1">
        <v>3820148</v>
      </c>
      <c r="H186" s="1">
        <v>1459148287872</v>
      </c>
      <c r="I186" s="1">
        <v>0</v>
      </c>
      <c r="J186" s="1">
        <f t="shared" si="20"/>
        <v>5.8125728010239998E+22</v>
      </c>
      <c r="K186" s="1">
        <f t="shared" si="21"/>
        <v>6.1175078817600006E+21</v>
      </c>
      <c r="L186" s="1">
        <f t="shared" si="22"/>
        <v>1.1460444E+18</v>
      </c>
      <c r="M186" s="1">
        <f t="shared" si="23"/>
        <v>0</v>
      </c>
      <c r="N186" s="1">
        <f t="shared" si="24"/>
        <v>6.4244381936399998E+22</v>
      </c>
      <c r="O186" s="1">
        <f t="shared" si="25"/>
        <v>96876213350.399994</v>
      </c>
      <c r="P186" s="1">
        <f t="shared" si="26"/>
        <v>556137080.15999997</v>
      </c>
      <c r="Q186" s="1">
        <f t="shared" si="27"/>
        <v>573022.19999999995</v>
      </c>
      <c r="R186" s="1">
        <f t="shared" si="28"/>
        <v>0</v>
      </c>
      <c r="S186" s="1">
        <f t="shared" si="29"/>
        <v>97432923452.759995</v>
      </c>
    </row>
    <row r="187" spans="1:19" x14ac:dyDescent="0.3">
      <c r="A187" s="1" t="s">
        <v>641</v>
      </c>
      <c r="B187" s="1" t="s">
        <v>39</v>
      </c>
      <c r="C187" s="1">
        <v>7</v>
      </c>
      <c r="D187" s="1">
        <v>50</v>
      </c>
      <c r="E187" s="1">
        <v>109939481088</v>
      </c>
      <c r="F187" s="1">
        <v>2927763433</v>
      </c>
      <c r="G187" s="1">
        <v>3839334</v>
      </c>
      <c r="H187" s="1">
        <v>1456783258624</v>
      </c>
      <c r="I187" s="1">
        <v>0</v>
      </c>
      <c r="J187" s="1">
        <f t="shared" si="20"/>
        <v>5.8048046014464004E+22</v>
      </c>
      <c r="K187" s="1">
        <f t="shared" si="21"/>
        <v>6.1190255749700004E+21</v>
      </c>
      <c r="L187" s="1">
        <f t="shared" si="22"/>
        <v>1.1518002E+18</v>
      </c>
      <c r="M187" s="1">
        <f t="shared" si="23"/>
        <v>0</v>
      </c>
      <c r="N187" s="1">
        <f t="shared" si="24"/>
        <v>6.4168223389634005E+22</v>
      </c>
      <c r="O187" s="1">
        <f t="shared" si="25"/>
        <v>96746743357.440002</v>
      </c>
      <c r="P187" s="1">
        <f t="shared" si="26"/>
        <v>556275052.26999998</v>
      </c>
      <c r="Q187" s="1">
        <f t="shared" si="27"/>
        <v>575900.1</v>
      </c>
      <c r="R187" s="1">
        <f t="shared" si="28"/>
        <v>0</v>
      </c>
      <c r="S187" s="1">
        <f t="shared" si="29"/>
        <v>97303594309.810013</v>
      </c>
    </row>
    <row r="188" spans="1:19" x14ac:dyDescent="0.3">
      <c r="A188" s="1" t="s">
        <v>642</v>
      </c>
      <c r="B188" s="1" t="s">
        <v>47</v>
      </c>
      <c r="C188" s="1">
        <v>7</v>
      </c>
      <c r="D188" s="1">
        <v>50</v>
      </c>
      <c r="E188" s="1">
        <v>50401682688</v>
      </c>
      <c r="F188" s="1">
        <v>457163117</v>
      </c>
      <c r="G188" s="1">
        <v>689972</v>
      </c>
      <c r="H188" s="1">
        <v>720460915328</v>
      </c>
      <c r="I188" s="1">
        <v>0</v>
      </c>
      <c r="J188" s="1">
        <f t="shared" si="20"/>
        <v>2.6612088459264002E+22</v>
      </c>
      <c r="K188" s="1">
        <f t="shared" si="21"/>
        <v>9.5547091453000011E+20</v>
      </c>
      <c r="L188" s="1">
        <f t="shared" si="22"/>
        <v>2.069916E+17</v>
      </c>
      <c r="M188" s="1">
        <f t="shared" si="23"/>
        <v>0</v>
      </c>
      <c r="N188" s="1">
        <f t="shared" si="24"/>
        <v>2.7567766365394002E+22</v>
      </c>
      <c r="O188" s="1">
        <f t="shared" si="25"/>
        <v>44353480765.440002</v>
      </c>
      <c r="P188" s="1">
        <f t="shared" si="26"/>
        <v>86860992.230000004</v>
      </c>
      <c r="Q188" s="1">
        <f t="shared" si="27"/>
        <v>103495.8</v>
      </c>
      <c r="R188" s="1">
        <f t="shared" si="28"/>
        <v>0</v>
      </c>
      <c r="S188" s="1">
        <f t="shared" si="29"/>
        <v>44440445253.470009</v>
      </c>
    </row>
    <row r="189" spans="1:19" x14ac:dyDescent="0.3">
      <c r="A189" s="1" t="s">
        <v>643</v>
      </c>
      <c r="B189" s="1" t="s">
        <v>55</v>
      </c>
      <c r="C189" s="1">
        <v>7</v>
      </c>
      <c r="D189" s="1">
        <v>50</v>
      </c>
      <c r="E189" s="1">
        <v>110088619648</v>
      </c>
      <c r="F189" s="1">
        <v>2928194515</v>
      </c>
      <c r="G189" s="1">
        <v>3844851</v>
      </c>
      <c r="H189" s="1">
        <v>1459127903744</v>
      </c>
      <c r="I189" s="1">
        <v>0</v>
      </c>
      <c r="J189" s="1">
        <f t="shared" si="20"/>
        <v>5.8126791174143999E+22</v>
      </c>
      <c r="K189" s="1">
        <f t="shared" si="21"/>
        <v>6.1199265363500005E+21</v>
      </c>
      <c r="L189" s="1">
        <f t="shared" si="22"/>
        <v>1.1534553E+18</v>
      </c>
      <c r="M189" s="1">
        <f t="shared" si="23"/>
        <v>0</v>
      </c>
      <c r="N189" s="1">
        <f t="shared" si="24"/>
        <v>6.4247871165794003E+22</v>
      </c>
      <c r="O189" s="1">
        <f t="shared" si="25"/>
        <v>96877985290.240005</v>
      </c>
      <c r="P189" s="1">
        <f t="shared" si="26"/>
        <v>556356957.85000002</v>
      </c>
      <c r="Q189" s="1">
        <f t="shared" si="27"/>
        <v>576727.65</v>
      </c>
      <c r="R189" s="1">
        <f t="shared" si="28"/>
        <v>0</v>
      </c>
      <c r="S189" s="1">
        <f t="shared" si="29"/>
        <v>97434918975.740005</v>
      </c>
    </row>
    <row r="190" spans="1:19" x14ac:dyDescent="0.3">
      <c r="A190" s="1" t="s">
        <v>644</v>
      </c>
      <c r="B190" s="1" t="s">
        <v>63</v>
      </c>
      <c r="C190" s="1">
        <v>7</v>
      </c>
      <c r="D190" s="1">
        <v>50</v>
      </c>
      <c r="E190" s="1">
        <v>110075839232</v>
      </c>
      <c r="F190" s="1">
        <v>2927510528</v>
      </c>
      <c r="G190" s="1">
        <v>3812373</v>
      </c>
      <c r="H190" s="1">
        <v>1458927347200</v>
      </c>
      <c r="I190" s="1">
        <v>0</v>
      </c>
      <c r="J190" s="1">
        <f t="shared" si="20"/>
        <v>5.8120043114496002E+22</v>
      </c>
      <c r="K190" s="1">
        <f t="shared" si="21"/>
        <v>6.11849700352E+21</v>
      </c>
      <c r="L190" s="1">
        <f t="shared" si="22"/>
        <v>1.1437119E+18</v>
      </c>
      <c r="M190" s="1">
        <f t="shared" si="23"/>
        <v>0</v>
      </c>
      <c r="N190" s="1">
        <f t="shared" si="24"/>
        <v>6.4239683829916003E+22</v>
      </c>
      <c r="O190" s="1">
        <f t="shared" si="25"/>
        <v>96866738524.160004</v>
      </c>
      <c r="P190" s="1">
        <f t="shared" si="26"/>
        <v>556227000.32000005</v>
      </c>
      <c r="Q190" s="1">
        <f t="shared" si="27"/>
        <v>571855.94999999995</v>
      </c>
      <c r="R190" s="1">
        <f t="shared" si="28"/>
        <v>0</v>
      </c>
      <c r="S190" s="1">
        <f t="shared" si="29"/>
        <v>97423537380.430008</v>
      </c>
    </row>
    <row r="191" spans="1:19" x14ac:dyDescent="0.3">
      <c r="A191" s="1" t="s">
        <v>645</v>
      </c>
      <c r="B191" s="1" t="s">
        <v>11</v>
      </c>
      <c r="C191" s="1">
        <v>7</v>
      </c>
      <c r="D191" s="1">
        <v>100</v>
      </c>
      <c r="E191" s="1">
        <v>122503441664</v>
      </c>
      <c r="F191" s="1">
        <v>4373122588</v>
      </c>
      <c r="G191" s="1">
        <v>5797099</v>
      </c>
      <c r="H191" s="1">
        <v>1511099353728</v>
      </c>
      <c r="I191" s="1">
        <v>0</v>
      </c>
      <c r="J191" s="1">
        <f t="shared" si="20"/>
        <v>6.4681817198591998E+22</v>
      </c>
      <c r="K191" s="1">
        <f t="shared" si="21"/>
        <v>9.1398262089200005E+21</v>
      </c>
      <c r="L191" s="1">
        <f t="shared" si="22"/>
        <v>1.7391297E+18</v>
      </c>
      <c r="M191" s="1">
        <f t="shared" si="23"/>
        <v>0</v>
      </c>
      <c r="N191" s="1">
        <f t="shared" si="24"/>
        <v>7.3823382537212004E+22</v>
      </c>
      <c r="O191" s="1">
        <f t="shared" si="25"/>
        <v>107803028664.32001</v>
      </c>
      <c r="P191" s="1">
        <f t="shared" si="26"/>
        <v>830893291.72000003</v>
      </c>
      <c r="Q191" s="1">
        <f t="shared" si="27"/>
        <v>869564.85</v>
      </c>
      <c r="R191" s="1">
        <f t="shared" si="28"/>
        <v>0</v>
      </c>
      <c r="S191" s="1">
        <f t="shared" si="29"/>
        <v>108634791520.89001</v>
      </c>
    </row>
    <row r="192" spans="1:19" x14ac:dyDescent="0.3">
      <c r="A192" s="1" t="s">
        <v>646</v>
      </c>
      <c r="B192" s="1" t="s">
        <v>19</v>
      </c>
      <c r="C192" s="1">
        <v>7</v>
      </c>
      <c r="D192" s="1">
        <v>100</v>
      </c>
      <c r="E192" s="1">
        <v>122718300160</v>
      </c>
      <c r="F192" s="1">
        <v>4372373768</v>
      </c>
      <c r="G192" s="1">
        <v>5792691</v>
      </c>
      <c r="H192" s="1">
        <v>1514556655232</v>
      </c>
      <c r="I192" s="1">
        <v>0</v>
      </c>
      <c r="J192" s="1">
        <f t="shared" si="20"/>
        <v>6.479526248448E+22</v>
      </c>
      <c r="K192" s="1">
        <f t="shared" si="21"/>
        <v>9.1382611751200002E+21</v>
      </c>
      <c r="L192" s="1">
        <f t="shared" si="22"/>
        <v>1.7378073E+18</v>
      </c>
      <c r="M192" s="1">
        <f t="shared" si="23"/>
        <v>0</v>
      </c>
      <c r="N192" s="1">
        <f t="shared" si="24"/>
        <v>7.3935261466900002E+22</v>
      </c>
      <c r="O192" s="1">
        <f t="shared" si="25"/>
        <v>107992104140.8</v>
      </c>
      <c r="P192" s="1">
        <f t="shared" si="26"/>
        <v>830751015.91999996</v>
      </c>
      <c r="Q192" s="1">
        <f t="shared" si="27"/>
        <v>868903.65</v>
      </c>
      <c r="R192" s="1">
        <f t="shared" si="28"/>
        <v>0</v>
      </c>
      <c r="S192" s="1">
        <f t="shared" si="29"/>
        <v>108823724060.37</v>
      </c>
    </row>
    <row r="193" spans="1:19" x14ac:dyDescent="0.3">
      <c r="A193" s="1" t="s">
        <v>647</v>
      </c>
      <c r="B193" s="1" t="s">
        <v>27</v>
      </c>
      <c r="C193" s="1">
        <v>7</v>
      </c>
      <c r="D193" s="1">
        <v>100</v>
      </c>
      <c r="E193" s="1">
        <v>121869803648</v>
      </c>
      <c r="F193" s="1">
        <v>4372934739</v>
      </c>
      <c r="G193" s="1">
        <v>5773620</v>
      </c>
      <c r="H193" s="1">
        <v>1500903004544</v>
      </c>
      <c r="I193" s="1">
        <v>0</v>
      </c>
      <c r="J193" s="1">
        <f t="shared" si="20"/>
        <v>6.4347256326143995E+22</v>
      </c>
      <c r="K193" s="1">
        <f t="shared" si="21"/>
        <v>9.1394336045100014E+21</v>
      </c>
      <c r="L193" s="1">
        <f t="shared" si="22"/>
        <v>1.732086E+18</v>
      </c>
      <c r="M193" s="1">
        <f t="shared" si="23"/>
        <v>0</v>
      </c>
      <c r="N193" s="1">
        <f t="shared" si="24"/>
        <v>7.3488422016653996E+22</v>
      </c>
      <c r="O193" s="1">
        <f t="shared" si="25"/>
        <v>107245427210.24001</v>
      </c>
      <c r="P193" s="1">
        <f t="shared" si="26"/>
        <v>830857600.40999997</v>
      </c>
      <c r="Q193" s="1">
        <f t="shared" si="27"/>
        <v>866043</v>
      </c>
      <c r="R193" s="1">
        <f t="shared" si="28"/>
        <v>0</v>
      </c>
      <c r="S193" s="1">
        <f t="shared" si="29"/>
        <v>108077150853.65001</v>
      </c>
    </row>
    <row r="194" spans="1:19" x14ac:dyDescent="0.3">
      <c r="A194" s="1" t="s">
        <v>648</v>
      </c>
      <c r="B194" s="1" t="s">
        <v>35</v>
      </c>
      <c r="C194" s="1">
        <v>7</v>
      </c>
      <c r="D194" s="1">
        <v>100</v>
      </c>
      <c r="E194" s="1">
        <v>124161537280</v>
      </c>
      <c r="F194" s="1">
        <v>4373064910</v>
      </c>
      <c r="G194" s="1">
        <v>5789037</v>
      </c>
      <c r="H194" s="1">
        <v>1537580184192</v>
      </c>
      <c r="I194" s="1">
        <v>0</v>
      </c>
      <c r="J194" s="1">
        <f t="shared" ref="J194:J257" si="30">($E194 * 6 * 10 ^ 11 * 0.88)</f>
        <v>6.5557291683839998E+22</v>
      </c>
      <c r="K194" s="1">
        <f t="shared" ref="K194:K257" si="31">($F194 * 1.1 * 10 ^ 13 * 0.19)</f>
        <v>9.1397056619000009E+21</v>
      </c>
      <c r="L194" s="1">
        <f t="shared" ref="L194:L257" si="32" xml:space="preserve"> ($G194 * 2 * 10 ^ 12 * 0.15)</f>
        <v>1.7367111E+18</v>
      </c>
      <c r="M194" s="1">
        <f t="shared" ref="M194:M257" si="33">($I194 * 6 * 10 ^ 11 * 0.88)</f>
        <v>0</v>
      </c>
      <c r="N194" s="1">
        <f t="shared" ref="N194:N257" si="34" xml:space="preserve"> $J194 + $K194 + $L194 +$M194</f>
        <v>7.4698734056839999E+22</v>
      </c>
      <c r="O194" s="1">
        <f t="shared" ref="O194:O257" si="35" xml:space="preserve"> ($E194 * 0.88)</f>
        <v>109262152806.39999</v>
      </c>
      <c r="P194" s="1">
        <f t="shared" ref="P194:P257" si="36">($F194 * 0.19)</f>
        <v>830882332.89999998</v>
      </c>
      <c r="Q194" s="1">
        <f t="shared" ref="Q194:Q257" si="37">($G194 * 0.15)</f>
        <v>868355.54999999993</v>
      </c>
      <c r="R194" s="1">
        <f t="shared" ref="R194:R257" si="38">($I194 * 0.88)</f>
        <v>0</v>
      </c>
      <c r="S194" s="1">
        <f t="shared" ref="S194:S257" si="39" xml:space="preserve"> $O194 + $P194 + $Q194 + $R194</f>
        <v>110093903494.84999</v>
      </c>
    </row>
    <row r="195" spans="1:19" x14ac:dyDescent="0.3">
      <c r="A195" s="1" t="s">
        <v>649</v>
      </c>
      <c r="B195" s="1" t="s">
        <v>43</v>
      </c>
      <c r="C195" s="1">
        <v>7</v>
      </c>
      <c r="D195" s="1">
        <v>100</v>
      </c>
      <c r="E195" s="1">
        <v>95305471488</v>
      </c>
      <c r="F195" s="1">
        <v>465034256</v>
      </c>
      <c r="G195" s="1">
        <v>707588</v>
      </c>
      <c r="H195" s="1">
        <v>1437498829184</v>
      </c>
      <c r="I195" s="1">
        <v>0</v>
      </c>
      <c r="J195" s="1">
        <f t="shared" si="30"/>
        <v>5.0321288945663996E+22</v>
      </c>
      <c r="K195" s="1">
        <f t="shared" si="31"/>
        <v>9.7192159504000011E+20</v>
      </c>
      <c r="L195" s="1">
        <f t="shared" si="32"/>
        <v>2.122764E+17</v>
      </c>
      <c r="M195" s="1">
        <f t="shared" si="33"/>
        <v>0</v>
      </c>
      <c r="N195" s="1">
        <f t="shared" si="34"/>
        <v>5.1293422817103997E+22</v>
      </c>
      <c r="O195" s="1">
        <f t="shared" si="35"/>
        <v>83868814909.440002</v>
      </c>
      <c r="P195" s="1">
        <f t="shared" si="36"/>
        <v>88356508.640000001</v>
      </c>
      <c r="Q195" s="1">
        <f t="shared" si="37"/>
        <v>106138.2</v>
      </c>
      <c r="R195" s="1">
        <f t="shared" si="38"/>
        <v>0</v>
      </c>
      <c r="S195" s="1">
        <f t="shared" si="39"/>
        <v>83957277556.279999</v>
      </c>
    </row>
    <row r="196" spans="1:19" x14ac:dyDescent="0.3">
      <c r="A196" s="1" t="s">
        <v>650</v>
      </c>
      <c r="B196" s="1" t="s">
        <v>51</v>
      </c>
      <c r="C196" s="1">
        <v>7</v>
      </c>
      <c r="D196" s="1">
        <v>100</v>
      </c>
      <c r="E196" s="1">
        <v>123410780928</v>
      </c>
      <c r="F196" s="1">
        <v>4372294484</v>
      </c>
      <c r="G196" s="1">
        <v>5794003</v>
      </c>
      <c r="H196" s="1">
        <v>1525671378048</v>
      </c>
      <c r="I196" s="1">
        <v>0</v>
      </c>
      <c r="J196" s="1">
        <f t="shared" si="30"/>
        <v>6.5160892329984002E+22</v>
      </c>
      <c r="K196" s="1">
        <f t="shared" si="31"/>
        <v>9.1380954715600003E+21</v>
      </c>
      <c r="L196" s="1">
        <f t="shared" si="32"/>
        <v>1.7382009E+18</v>
      </c>
      <c r="M196" s="1">
        <f t="shared" si="33"/>
        <v>0</v>
      </c>
      <c r="N196" s="1">
        <f t="shared" si="34"/>
        <v>7.4300726002444006E+22</v>
      </c>
      <c r="O196" s="1">
        <f t="shared" si="35"/>
        <v>108601487216.64</v>
      </c>
      <c r="P196" s="1">
        <f t="shared" si="36"/>
        <v>830735951.96000004</v>
      </c>
      <c r="Q196" s="1">
        <f t="shared" si="37"/>
        <v>869100.45</v>
      </c>
      <c r="R196" s="1">
        <f t="shared" si="38"/>
        <v>0</v>
      </c>
      <c r="S196" s="1">
        <f t="shared" si="39"/>
        <v>109433092269.05</v>
      </c>
    </row>
    <row r="197" spans="1:19" x14ac:dyDescent="0.3">
      <c r="A197" s="1" t="s">
        <v>651</v>
      </c>
      <c r="B197" s="1" t="s">
        <v>59</v>
      </c>
      <c r="C197" s="1">
        <v>7</v>
      </c>
      <c r="D197" s="1">
        <v>100</v>
      </c>
      <c r="E197" s="1">
        <v>123395642112</v>
      </c>
      <c r="F197" s="1">
        <v>4373873998</v>
      </c>
      <c r="G197" s="1">
        <v>5796109</v>
      </c>
      <c r="H197" s="1">
        <v>1525271936640</v>
      </c>
      <c r="I197" s="1">
        <v>0</v>
      </c>
      <c r="J197" s="1">
        <f t="shared" si="30"/>
        <v>6.5152899035136002E+22</v>
      </c>
      <c r="K197" s="1">
        <f t="shared" si="31"/>
        <v>9.1413966558200007E+21</v>
      </c>
      <c r="L197" s="1">
        <f t="shared" si="32"/>
        <v>1.7388327E+18</v>
      </c>
      <c r="M197" s="1">
        <f t="shared" si="33"/>
        <v>0</v>
      </c>
      <c r="N197" s="1">
        <f t="shared" si="34"/>
        <v>7.4296034523656007E+22</v>
      </c>
      <c r="O197" s="1">
        <f t="shared" si="35"/>
        <v>108588165058.56</v>
      </c>
      <c r="P197" s="1">
        <f t="shared" si="36"/>
        <v>831036059.62</v>
      </c>
      <c r="Q197" s="1">
        <f t="shared" si="37"/>
        <v>869416.35</v>
      </c>
      <c r="R197" s="1">
        <f t="shared" si="38"/>
        <v>0</v>
      </c>
      <c r="S197" s="1">
        <f t="shared" si="39"/>
        <v>109420070534.53</v>
      </c>
    </row>
    <row r="198" spans="1:19" x14ac:dyDescent="0.3">
      <c r="A198" s="1" t="s">
        <v>652</v>
      </c>
      <c r="B198" s="1" t="s">
        <v>13</v>
      </c>
      <c r="C198" s="1">
        <v>8</v>
      </c>
      <c r="D198" s="1">
        <v>5</v>
      </c>
      <c r="E198" s="1">
        <v>80441016320</v>
      </c>
      <c r="F198" s="1">
        <v>411860463</v>
      </c>
      <c r="G198" s="1">
        <v>590045</v>
      </c>
      <c r="H198" s="1">
        <v>1258126275328</v>
      </c>
      <c r="I198" s="1">
        <v>0</v>
      </c>
      <c r="J198" s="1">
        <f t="shared" si="30"/>
        <v>4.247285661696E+22</v>
      </c>
      <c r="K198" s="1">
        <f t="shared" si="31"/>
        <v>8.6078836767000009E+20</v>
      </c>
      <c r="L198" s="1">
        <f t="shared" si="32"/>
        <v>1.770135E+17</v>
      </c>
      <c r="M198" s="1">
        <f t="shared" si="33"/>
        <v>0</v>
      </c>
      <c r="N198" s="1">
        <f t="shared" si="34"/>
        <v>4.3333821998129998E+22</v>
      </c>
      <c r="O198" s="1">
        <f t="shared" si="35"/>
        <v>70788094361.600006</v>
      </c>
      <c r="P198" s="1">
        <f t="shared" si="36"/>
        <v>78253487.969999999</v>
      </c>
      <c r="Q198" s="1">
        <f t="shared" si="37"/>
        <v>88506.75</v>
      </c>
      <c r="R198" s="1">
        <f t="shared" si="38"/>
        <v>0</v>
      </c>
      <c r="S198" s="1">
        <f t="shared" si="39"/>
        <v>70866436356.320007</v>
      </c>
    </row>
    <row r="199" spans="1:19" x14ac:dyDescent="0.3">
      <c r="A199" s="1" t="s">
        <v>653</v>
      </c>
      <c r="B199" s="1" t="s">
        <v>21</v>
      </c>
      <c r="C199" s="1">
        <v>8</v>
      </c>
      <c r="D199" s="1">
        <v>5</v>
      </c>
      <c r="E199" s="1">
        <v>81119003264</v>
      </c>
      <c r="F199" s="1">
        <v>411684649</v>
      </c>
      <c r="G199" s="1">
        <v>584045</v>
      </c>
      <c r="H199" s="1">
        <v>1268967800064</v>
      </c>
      <c r="I199" s="1">
        <v>0</v>
      </c>
      <c r="J199" s="1">
        <f t="shared" si="30"/>
        <v>4.2830833723391999E+22</v>
      </c>
      <c r="K199" s="1">
        <f t="shared" si="31"/>
        <v>8.6042091641000008E+20</v>
      </c>
      <c r="L199" s="1">
        <f t="shared" si="32"/>
        <v>1.752135E+17</v>
      </c>
      <c r="M199" s="1">
        <f t="shared" si="33"/>
        <v>0</v>
      </c>
      <c r="N199" s="1">
        <f t="shared" si="34"/>
        <v>4.3691429853301999E+22</v>
      </c>
      <c r="O199" s="1">
        <f t="shared" si="35"/>
        <v>71384722872.320007</v>
      </c>
      <c r="P199" s="1">
        <f t="shared" si="36"/>
        <v>78220083.310000002</v>
      </c>
      <c r="Q199" s="1">
        <f t="shared" si="37"/>
        <v>87606.75</v>
      </c>
      <c r="R199" s="1">
        <f t="shared" si="38"/>
        <v>0</v>
      </c>
      <c r="S199" s="1">
        <f t="shared" si="39"/>
        <v>71463030562.380005</v>
      </c>
    </row>
    <row r="200" spans="1:19" x14ac:dyDescent="0.3">
      <c r="A200" s="1" t="s">
        <v>654</v>
      </c>
      <c r="B200" s="1" t="s">
        <v>29</v>
      </c>
      <c r="C200" s="1">
        <v>8</v>
      </c>
      <c r="D200" s="1">
        <v>5</v>
      </c>
      <c r="E200" s="1">
        <v>81101319296</v>
      </c>
      <c r="F200" s="1">
        <v>411625433</v>
      </c>
      <c r="G200" s="1">
        <v>582740</v>
      </c>
      <c r="H200" s="1">
        <v>1268686731136</v>
      </c>
      <c r="I200" s="1">
        <v>0</v>
      </c>
      <c r="J200" s="1">
        <f t="shared" si="30"/>
        <v>4.2821496588288003E+22</v>
      </c>
      <c r="K200" s="1">
        <f t="shared" si="31"/>
        <v>8.6029715497000003E+20</v>
      </c>
      <c r="L200" s="1">
        <f t="shared" si="32"/>
        <v>1.74822E+17</v>
      </c>
      <c r="M200" s="1">
        <f t="shared" si="33"/>
        <v>0</v>
      </c>
      <c r="N200" s="1">
        <f t="shared" si="34"/>
        <v>4.3681968565258004E+22</v>
      </c>
      <c r="O200" s="1">
        <f t="shared" si="35"/>
        <v>71369160980.479996</v>
      </c>
      <c r="P200" s="1">
        <f t="shared" si="36"/>
        <v>78208832.269999996</v>
      </c>
      <c r="Q200" s="1">
        <f t="shared" si="37"/>
        <v>87411</v>
      </c>
      <c r="R200" s="1">
        <f t="shared" si="38"/>
        <v>0</v>
      </c>
      <c r="S200" s="1">
        <f t="shared" si="39"/>
        <v>71447457223.75</v>
      </c>
    </row>
    <row r="201" spans="1:19" x14ac:dyDescent="0.3">
      <c r="A201" s="1" t="s">
        <v>655</v>
      </c>
      <c r="B201" s="1" t="s">
        <v>37</v>
      </c>
      <c r="C201" s="1">
        <v>8</v>
      </c>
      <c r="D201" s="1">
        <v>5</v>
      </c>
      <c r="E201" s="1">
        <v>80873448448</v>
      </c>
      <c r="F201" s="1">
        <v>411664208</v>
      </c>
      <c r="G201" s="1">
        <v>582767</v>
      </c>
      <c r="H201" s="1">
        <v>1265056623872</v>
      </c>
      <c r="I201" s="1">
        <v>0</v>
      </c>
      <c r="J201" s="1">
        <f t="shared" si="30"/>
        <v>4.2701180780544E+22</v>
      </c>
      <c r="K201" s="1">
        <f t="shared" si="31"/>
        <v>8.6037819472000005E+20</v>
      </c>
      <c r="L201" s="1">
        <f t="shared" si="32"/>
        <v>1.748301E+17</v>
      </c>
      <c r="M201" s="1">
        <f t="shared" si="33"/>
        <v>0</v>
      </c>
      <c r="N201" s="1">
        <f t="shared" si="34"/>
        <v>4.3561733805364E+22</v>
      </c>
      <c r="O201" s="1">
        <f t="shared" si="35"/>
        <v>71168634634.240005</v>
      </c>
      <c r="P201" s="1">
        <f t="shared" si="36"/>
        <v>78216199.519999996</v>
      </c>
      <c r="Q201" s="1">
        <f t="shared" si="37"/>
        <v>87415.05</v>
      </c>
      <c r="R201" s="1">
        <f t="shared" si="38"/>
        <v>0</v>
      </c>
      <c r="S201" s="1">
        <f t="shared" si="39"/>
        <v>71246938248.810013</v>
      </c>
    </row>
    <row r="202" spans="1:19" x14ac:dyDescent="0.3">
      <c r="A202" s="1" t="s">
        <v>656</v>
      </c>
      <c r="B202" s="1" t="s">
        <v>45</v>
      </c>
      <c r="C202" s="1">
        <v>8</v>
      </c>
      <c r="D202" s="1">
        <v>5</v>
      </c>
      <c r="E202" s="1">
        <v>5543317504</v>
      </c>
      <c r="F202" s="1">
        <v>174822023</v>
      </c>
      <c r="G202" s="1">
        <v>256589</v>
      </c>
      <c r="H202" s="1">
        <v>66384918528</v>
      </c>
      <c r="I202" s="1">
        <v>0</v>
      </c>
      <c r="J202" s="1">
        <f t="shared" si="30"/>
        <v>2.926871642112E+21</v>
      </c>
      <c r="K202" s="1">
        <f t="shared" si="31"/>
        <v>3.6537802807E+20</v>
      </c>
      <c r="L202" s="1">
        <f t="shared" si="32"/>
        <v>7.69767E+16</v>
      </c>
      <c r="M202" s="1">
        <f t="shared" si="33"/>
        <v>0</v>
      </c>
      <c r="N202" s="1">
        <f t="shared" si="34"/>
        <v>3.2923266468819999E+21</v>
      </c>
      <c r="O202" s="1">
        <f t="shared" si="35"/>
        <v>4878119403.5200005</v>
      </c>
      <c r="P202" s="1">
        <f t="shared" si="36"/>
        <v>33216184.370000001</v>
      </c>
      <c r="Q202" s="1">
        <f t="shared" si="37"/>
        <v>38488.35</v>
      </c>
      <c r="R202" s="1">
        <f t="shared" si="38"/>
        <v>0</v>
      </c>
      <c r="S202" s="1">
        <f t="shared" si="39"/>
        <v>4911374076.2400007</v>
      </c>
    </row>
    <row r="203" spans="1:19" x14ac:dyDescent="0.3">
      <c r="A203" s="1" t="s">
        <v>657</v>
      </c>
      <c r="B203" s="1" t="s">
        <v>53</v>
      </c>
      <c r="C203" s="1">
        <v>8</v>
      </c>
      <c r="D203" s="1">
        <v>5</v>
      </c>
      <c r="E203" s="1">
        <v>81114814336</v>
      </c>
      <c r="F203" s="1">
        <v>411430471</v>
      </c>
      <c r="G203" s="1">
        <v>580807</v>
      </c>
      <c r="H203" s="1">
        <v>1268917074432</v>
      </c>
      <c r="I203" s="1">
        <v>0</v>
      </c>
      <c r="J203" s="1">
        <f t="shared" si="30"/>
        <v>4.2828621969408005E+22</v>
      </c>
      <c r="K203" s="1">
        <f t="shared" si="31"/>
        <v>8.5988968439000007E+20</v>
      </c>
      <c r="L203" s="1">
        <f t="shared" si="32"/>
        <v>1.742421E+17</v>
      </c>
      <c r="M203" s="1">
        <f t="shared" si="33"/>
        <v>0</v>
      </c>
      <c r="N203" s="1">
        <f t="shared" si="34"/>
        <v>4.3688685895898003E+22</v>
      </c>
      <c r="O203" s="1">
        <f t="shared" si="35"/>
        <v>71381036615.680008</v>
      </c>
      <c r="P203" s="1">
        <f t="shared" si="36"/>
        <v>78171789.489999995</v>
      </c>
      <c r="Q203" s="1">
        <f t="shared" si="37"/>
        <v>87121.05</v>
      </c>
      <c r="R203" s="1">
        <f t="shared" si="38"/>
        <v>0</v>
      </c>
      <c r="S203" s="1">
        <f t="shared" si="39"/>
        <v>71459295526.220016</v>
      </c>
    </row>
    <row r="204" spans="1:19" x14ac:dyDescent="0.3">
      <c r="A204" s="1" t="s">
        <v>658</v>
      </c>
      <c r="B204" s="1" t="s">
        <v>61</v>
      </c>
      <c r="C204" s="1">
        <v>8</v>
      </c>
      <c r="D204" s="1">
        <v>5</v>
      </c>
      <c r="E204" s="1">
        <v>79976992896</v>
      </c>
      <c r="F204" s="1">
        <v>410908153</v>
      </c>
      <c r="G204" s="1">
        <v>577740</v>
      </c>
      <c r="H204" s="1">
        <v>1250721811072</v>
      </c>
      <c r="I204" s="1">
        <v>0</v>
      </c>
      <c r="J204" s="1">
        <f t="shared" si="30"/>
        <v>4.2227852249087995E+22</v>
      </c>
      <c r="K204" s="1">
        <f t="shared" si="31"/>
        <v>8.5879803977000013E+20</v>
      </c>
      <c r="L204" s="1">
        <f t="shared" si="32"/>
        <v>1.73322E+17</v>
      </c>
      <c r="M204" s="1">
        <f t="shared" si="33"/>
        <v>0</v>
      </c>
      <c r="N204" s="1">
        <f t="shared" si="34"/>
        <v>4.3086823610857996E+22</v>
      </c>
      <c r="O204" s="1">
        <f t="shared" si="35"/>
        <v>70379753748.479996</v>
      </c>
      <c r="P204" s="1">
        <f t="shared" si="36"/>
        <v>78072549.070000008</v>
      </c>
      <c r="Q204" s="1">
        <f t="shared" si="37"/>
        <v>86661</v>
      </c>
      <c r="R204" s="1">
        <f t="shared" si="38"/>
        <v>0</v>
      </c>
      <c r="S204" s="1">
        <f t="shared" si="39"/>
        <v>70457912958.550003</v>
      </c>
    </row>
    <row r="205" spans="1:19" x14ac:dyDescent="0.3">
      <c r="A205" s="1" t="s">
        <v>659</v>
      </c>
      <c r="B205" s="1" t="s">
        <v>9</v>
      </c>
      <c r="C205" s="1">
        <v>8</v>
      </c>
      <c r="D205" s="1">
        <v>10</v>
      </c>
      <c r="E205" s="1">
        <v>87929490304</v>
      </c>
      <c r="F205" s="1">
        <v>790460474</v>
      </c>
      <c r="G205" s="1">
        <v>1079727</v>
      </c>
      <c r="H205" s="1">
        <v>1351832502912</v>
      </c>
      <c r="I205" s="1">
        <v>0</v>
      </c>
      <c r="J205" s="1">
        <f t="shared" si="30"/>
        <v>4.6426770880511997E+22</v>
      </c>
      <c r="K205" s="1">
        <f t="shared" si="31"/>
        <v>1.6520623906600001E+21</v>
      </c>
      <c r="L205" s="1">
        <f t="shared" si="32"/>
        <v>3.239181E+17</v>
      </c>
      <c r="M205" s="1">
        <f t="shared" si="33"/>
        <v>0</v>
      </c>
      <c r="N205" s="1">
        <f t="shared" si="34"/>
        <v>4.8079157189272001E+22</v>
      </c>
      <c r="O205" s="1">
        <f t="shared" si="35"/>
        <v>77377951467.520004</v>
      </c>
      <c r="P205" s="1">
        <f t="shared" si="36"/>
        <v>150187490.06</v>
      </c>
      <c r="Q205" s="1">
        <f t="shared" si="37"/>
        <v>161959.04999999999</v>
      </c>
      <c r="R205" s="1">
        <f t="shared" si="38"/>
        <v>0</v>
      </c>
      <c r="S205" s="1">
        <f t="shared" si="39"/>
        <v>77528300916.630005</v>
      </c>
    </row>
    <row r="206" spans="1:19" x14ac:dyDescent="0.3">
      <c r="A206" s="1" t="s">
        <v>660</v>
      </c>
      <c r="B206" s="1" t="s">
        <v>17</v>
      </c>
      <c r="C206" s="1">
        <v>8</v>
      </c>
      <c r="D206" s="1">
        <v>10</v>
      </c>
      <c r="E206" s="1">
        <v>87680834560</v>
      </c>
      <c r="F206" s="1">
        <v>790830037</v>
      </c>
      <c r="G206" s="1">
        <v>1093147</v>
      </c>
      <c r="H206" s="1">
        <v>1347857544832</v>
      </c>
      <c r="I206" s="1">
        <v>0</v>
      </c>
      <c r="J206" s="1">
        <f t="shared" si="30"/>
        <v>4.629548064768E+22</v>
      </c>
      <c r="K206" s="1">
        <f t="shared" si="31"/>
        <v>1.6528347773300001E+21</v>
      </c>
      <c r="L206" s="1">
        <f t="shared" si="32"/>
        <v>3.279441E+17</v>
      </c>
      <c r="M206" s="1">
        <f t="shared" si="33"/>
        <v>0</v>
      </c>
      <c r="N206" s="1">
        <f t="shared" si="34"/>
        <v>4.7948643369109997E+22</v>
      </c>
      <c r="O206" s="1">
        <f t="shared" si="35"/>
        <v>77159134412.800003</v>
      </c>
      <c r="P206" s="1">
        <f t="shared" si="36"/>
        <v>150257707.03</v>
      </c>
      <c r="Q206" s="1">
        <f t="shared" si="37"/>
        <v>163972.04999999999</v>
      </c>
      <c r="R206" s="1">
        <f t="shared" si="38"/>
        <v>0</v>
      </c>
      <c r="S206" s="1">
        <f t="shared" si="39"/>
        <v>77309556091.880005</v>
      </c>
    </row>
    <row r="207" spans="1:19" x14ac:dyDescent="0.3">
      <c r="A207" s="1" t="s">
        <v>661</v>
      </c>
      <c r="B207" s="1" t="s">
        <v>25</v>
      </c>
      <c r="C207" s="1">
        <v>8</v>
      </c>
      <c r="D207" s="1">
        <v>10</v>
      </c>
      <c r="E207" s="1">
        <v>88178659584</v>
      </c>
      <c r="F207" s="1">
        <v>790344918</v>
      </c>
      <c r="G207" s="1">
        <v>1072778</v>
      </c>
      <c r="H207" s="1">
        <v>1355804071680</v>
      </c>
      <c r="I207" s="1">
        <v>0</v>
      </c>
      <c r="J207" s="1">
        <f t="shared" si="30"/>
        <v>4.6558332260351998E+22</v>
      </c>
      <c r="K207" s="1">
        <f t="shared" si="31"/>
        <v>1.6518208786200003E+21</v>
      </c>
      <c r="L207" s="1">
        <f t="shared" si="32"/>
        <v>3.218334E+17</v>
      </c>
      <c r="M207" s="1">
        <f t="shared" si="33"/>
        <v>0</v>
      </c>
      <c r="N207" s="1">
        <f t="shared" si="34"/>
        <v>4.8210474972371996E+22</v>
      </c>
      <c r="O207" s="1">
        <f t="shared" si="35"/>
        <v>77597220433.919998</v>
      </c>
      <c r="P207" s="1">
        <f t="shared" si="36"/>
        <v>150165534.41999999</v>
      </c>
      <c r="Q207" s="1">
        <f t="shared" si="37"/>
        <v>160916.69999999998</v>
      </c>
      <c r="R207" s="1">
        <f t="shared" si="38"/>
        <v>0</v>
      </c>
      <c r="S207" s="1">
        <f t="shared" si="39"/>
        <v>77747546885.039993</v>
      </c>
    </row>
    <row r="208" spans="1:19" x14ac:dyDescent="0.3">
      <c r="A208" s="1" t="s">
        <v>662</v>
      </c>
      <c r="B208" s="1" t="s">
        <v>33</v>
      </c>
      <c r="C208" s="1">
        <v>8</v>
      </c>
      <c r="D208" s="1">
        <v>10</v>
      </c>
      <c r="E208" s="1">
        <v>88226902784</v>
      </c>
      <c r="F208" s="1">
        <v>791316235</v>
      </c>
      <c r="G208" s="1">
        <v>1088170</v>
      </c>
      <c r="H208" s="1">
        <v>1356542722944</v>
      </c>
      <c r="I208" s="1">
        <v>0</v>
      </c>
      <c r="J208" s="1">
        <f t="shared" si="30"/>
        <v>4.6583804669952002E+22</v>
      </c>
      <c r="K208" s="1">
        <f t="shared" si="31"/>
        <v>1.6538509311500002E+21</v>
      </c>
      <c r="L208" s="1">
        <f t="shared" si="32"/>
        <v>3.26451E+17</v>
      </c>
      <c r="M208" s="1">
        <f t="shared" si="33"/>
        <v>0</v>
      </c>
      <c r="N208" s="1">
        <f t="shared" si="34"/>
        <v>4.8237982052102005E+22</v>
      </c>
      <c r="O208" s="1">
        <f t="shared" si="35"/>
        <v>77639674449.919998</v>
      </c>
      <c r="P208" s="1">
        <f t="shared" si="36"/>
        <v>150350084.65000001</v>
      </c>
      <c r="Q208" s="1">
        <f t="shared" si="37"/>
        <v>163225.5</v>
      </c>
      <c r="R208" s="1">
        <f t="shared" si="38"/>
        <v>0</v>
      </c>
      <c r="S208" s="1">
        <f t="shared" si="39"/>
        <v>77790187760.069992</v>
      </c>
    </row>
    <row r="209" spans="1:19" x14ac:dyDescent="0.3">
      <c r="A209" s="1" t="s">
        <v>663</v>
      </c>
      <c r="B209" s="1" t="s">
        <v>41</v>
      </c>
      <c r="C209" s="1">
        <v>8</v>
      </c>
      <c r="D209" s="1">
        <v>10</v>
      </c>
      <c r="E209" s="1">
        <v>11059126784</v>
      </c>
      <c r="F209" s="1">
        <v>282255133</v>
      </c>
      <c r="G209" s="1">
        <v>426405</v>
      </c>
      <c r="H209" s="1">
        <v>141484075776</v>
      </c>
      <c r="I209" s="1">
        <v>0</v>
      </c>
      <c r="J209" s="1">
        <f t="shared" si="30"/>
        <v>5.839218941952E+21</v>
      </c>
      <c r="K209" s="1">
        <f t="shared" si="31"/>
        <v>5.8991322796999999E+20</v>
      </c>
      <c r="L209" s="1">
        <f t="shared" si="32"/>
        <v>1.279215E+17</v>
      </c>
      <c r="M209" s="1">
        <f t="shared" si="33"/>
        <v>0</v>
      </c>
      <c r="N209" s="1">
        <f t="shared" si="34"/>
        <v>6.4292600914219998E+21</v>
      </c>
      <c r="O209" s="1">
        <f t="shared" si="35"/>
        <v>9732031569.9200001</v>
      </c>
      <c r="P209" s="1">
        <f t="shared" si="36"/>
        <v>53628475.270000003</v>
      </c>
      <c r="Q209" s="1">
        <f t="shared" si="37"/>
        <v>63960.75</v>
      </c>
      <c r="R209" s="1">
        <f t="shared" si="38"/>
        <v>0</v>
      </c>
      <c r="S209" s="1">
        <f t="shared" si="39"/>
        <v>9785724005.9400005</v>
      </c>
    </row>
    <row r="210" spans="1:19" x14ac:dyDescent="0.3">
      <c r="A210" s="1" t="s">
        <v>664</v>
      </c>
      <c r="B210" s="1" t="s">
        <v>49</v>
      </c>
      <c r="C210" s="1">
        <v>8</v>
      </c>
      <c r="D210" s="1">
        <v>10</v>
      </c>
      <c r="E210" s="1">
        <v>88260717184</v>
      </c>
      <c r="F210" s="1">
        <v>791535372</v>
      </c>
      <c r="G210" s="1">
        <v>1098629</v>
      </c>
      <c r="H210" s="1">
        <v>1357103703552</v>
      </c>
      <c r="I210" s="1">
        <v>0</v>
      </c>
      <c r="J210" s="1">
        <f t="shared" si="30"/>
        <v>4.6601658673151999E+22</v>
      </c>
      <c r="K210" s="1">
        <f t="shared" si="31"/>
        <v>1.6543089274800002E+21</v>
      </c>
      <c r="L210" s="1">
        <f t="shared" si="32"/>
        <v>3.295887E+17</v>
      </c>
      <c r="M210" s="1">
        <f t="shared" si="33"/>
        <v>0</v>
      </c>
      <c r="N210" s="1">
        <f t="shared" si="34"/>
        <v>4.8256297189332002E+22</v>
      </c>
      <c r="O210" s="1">
        <f t="shared" si="35"/>
        <v>77669431121.919998</v>
      </c>
      <c r="P210" s="1">
        <f t="shared" si="36"/>
        <v>150391720.68000001</v>
      </c>
      <c r="Q210" s="1">
        <f t="shared" si="37"/>
        <v>164794.35</v>
      </c>
      <c r="R210" s="1">
        <f t="shared" si="38"/>
        <v>0</v>
      </c>
      <c r="S210" s="1">
        <f t="shared" si="39"/>
        <v>77819987636.949997</v>
      </c>
    </row>
    <row r="211" spans="1:19" x14ac:dyDescent="0.3">
      <c r="A211" s="1" t="s">
        <v>665</v>
      </c>
      <c r="B211" s="1" t="s">
        <v>57</v>
      </c>
      <c r="C211" s="1">
        <v>8</v>
      </c>
      <c r="D211" s="1">
        <v>10</v>
      </c>
      <c r="E211" s="1">
        <v>87803606656</v>
      </c>
      <c r="F211" s="1">
        <v>790657897</v>
      </c>
      <c r="G211" s="1">
        <v>1092343</v>
      </c>
      <c r="H211" s="1">
        <v>1349829202816</v>
      </c>
      <c r="I211" s="1">
        <v>0</v>
      </c>
      <c r="J211" s="1">
        <f t="shared" si="30"/>
        <v>4.6360304314367999E+22</v>
      </c>
      <c r="K211" s="1">
        <f t="shared" si="31"/>
        <v>1.65247500473E+21</v>
      </c>
      <c r="L211" s="1">
        <f t="shared" si="32"/>
        <v>3.277029E+17</v>
      </c>
      <c r="M211" s="1">
        <f t="shared" si="33"/>
        <v>0</v>
      </c>
      <c r="N211" s="1">
        <f t="shared" si="34"/>
        <v>4.8013107021998E+22</v>
      </c>
      <c r="O211" s="1">
        <f t="shared" si="35"/>
        <v>77267173857.279999</v>
      </c>
      <c r="P211" s="1">
        <f t="shared" si="36"/>
        <v>150225000.43000001</v>
      </c>
      <c r="Q211" s="1">
        <f t="shared" si="37"/>
        <v>163851.44999999998</v>
      </c>
      <c r="R211" s="1">
        <f t="shared" si="38"/>
        <v>0</v>
      </c>
      <c r="S211" s="1">
        <f t="shared" si="39"/>
        <v>77417562709.159988</v>
      </c>
    </row>
    <row r="212" spans="1:19" x14ac:dyDescent="0.3">
      <c r="A212" s="1" t="s">
        <v>666</v>
      </c>
      <c r="B212" s="1" t="s">
        <v>15</v>
      </c>
      <c r="C212" s="1">
        <v>8</v>
      </c>
      <c r="D212" s="1">
        <v>50</v>
      </c>
      <c r="E212" s="1">
        <v>103379397888</v>
      </c>
      <c r="F212" s="1">
        <v>2926775263</v>
      </c>
      <c r="G212" s="1">
        <v>3809179</v>
      </c>
      <c r="H212" s="1">
        <v>1454283818112</v>
      </c>
      <c r="I212" s="1">
        <v>0</v>
      </c>
      <c r="J212" s="1">
        <f t="shared" si="30"/>
        <v>5.4584322084863998E+22</v>
      </c>
      <c r="K212" s="1">
        <f t="shared" si="31"/>
        <v>6.1169602996700006E+21</v>
      </c>
      <c r="L212" s="1">
        <f t="shared" si="32"/>
        <v>1.1427537E+18</v>
      </c>
      <c r="M212" s="1">
        <f t="shared" si="33"/>
        <v>0</v>
      </c>
      <c r="N212" s="1">
        <f t="shared" si="34"/>
        <v>6.0702425138234005E+22</v>
      </c>
      <c r="O212" s="1">
        <f t="shared" si="35"/>
        <v>90973870141.440002</v>
      </c>
      <c r="P212" s="1">
        <f t="shared" si="36"/>
        <v>556087299.97000003</v>
      </c>
      <c r="Q212" s="1">
        <f t="shared" si="37"/>
        <v>571376.85</v>
      </c>
      <c r="R212" s="1">
        <f t="shared" si="38"/>
        <v>0</v>
      </c>
      <c r="S212" s="1">
        <f t="shared" si="39"/>
        <v>91530528818.26001</v>
      </c>
    </row>
    <row r="213" spans="1:19" x14ac:dyDescent="0.3">
      <c r="A213" s="1" t="s">
        <v>667</v>
      </c>
      <c r="B213" s="1" t="s">
        <v>23</v>
      </c>
      <c r="C213" s="1">
        <v>8</v>
      </c>
      <c r="D213" s="1">
        <v>50</v>
      </c>
      <c r="E213" s="1">
        <v>103439090816</v>
      </c>
      <c r="F213" s="1">
        <v>2928589556</v>
      </c>
      <c r="G213" s="1">
        <v>3855086</v>
      </c>
      <c r="H213" s="1">
        <v>1455219773440</v>
      </c>
      <c r="I213" s="1">
        <v>0</v>
      </c>
      <c r="J213" s="1">
        <f t="shared" si="30"/>
        <v>5.4615839950848003E+22</v>
      </c>
      <c r="K213" s="1">
        <f t="shared" si="31"/>
        <v>6.1207521720400012E+21</v>
      </c>
      <c r="L213" s="1">
        <f t="shared" si="32"/>
        <v>1.1565258E+18</v>
      </c>
      <c r="M213" s="1">
        <f t="shared" si="33"/>
        <v>0</v>
      </c>
      <c r="N213" s="1">
        <f t="shared" si="34"/>
        <v>6.0737748648688005E+22</v>
      </c>
      <c r="O213" s="1">
        <f t="shared" si="35"/>
        <v>91026399918.080002</v>
      </c>
      <c r="P213" s="1">
        <f t="shared" si="36"/>
        <v>556432015.63999999</v>
      </c>
      <c r="Q213" s="1">
        <f t="shared" si="37"/>
        <v>578262.9</v>
      </c>
      <c r="R213" s="1">
        <f t="shared" si="38"/>
        <v>0</v>
      </c>
      <c r="S213" s="1">
        <f t="shared" si="39"/>
        <v>91583410196.619995</v>
      </c>
    </row>
    <row r="214" spans="1:19" x14ac:dyDescent="0.3">
      <c r="A214" s="1" t="s">
        <v>668</v>
      </c>
      <c r="B214" s="1" t="s">
        <v>31</v>
      </c>
      <c r="C214" s="1">
        <v>8</v>
      </c>
      <c r="D214" s="1">
        <v>50</v>
      </c>
      <c r="E214" s="1">
        <v>103682056320</v>
      </c>
      <c r="F214" s="1">
        <v>2927758669</v>
      </c>
      <c r="G214" s="1">
        <v>3845103</v>
      </c>
      <c r="H214" s="1">
        <v>1459148287872</v>
      </c>
      <c r="I214" s="1">
        <v>0</v>
      </c>
      <c r="J214" s="1">
        <f t="shared" si="30"/>
        <v>5.4744125736959995E+22</v>
      </c>
      <c r="K214" s="1">
        <f t="shared" si="31"/>
        <v>6.11901561821E+21</v>
      </c>
      <c r="L214" s="1">
        <f t="shared" si="32"/>
        <v>1.1535309E+18</v>
      </c>
      <c r="M214" s="1">
        <f t="shared" si="33"/>
        <v>0</v>
      </c>
      <c r="N214" s="1">
        <f t="shared" si="34"/>
        <v>6.0864294886069999E+22</v>
      </c>
      <c r="O214" s="1">
        <f t="shared" si="35"/>
        <v>91240209561.600006</v>
      </c>
      <c r="P214" s="1">
        <f t="shared" si="36"/>
        <v>556274147.11000001</v>
      </c>
      <c r="Q214" s="1">
        <f t="shared" si="37"/>
        <v>576765.44999999995</v>
      </c>
      <c r="R214" s="1">
        <f t="shared" si="38"/>
        <v>0</v>
      </c>
      <c r="S214" s="1">
        <f t="shared" si="39"/>
        <v>91797060474.160004</v>
      </c>
    </row>
    <row r="215" spans="1:19" x14ac:dyDescent="0.3">
      <c r="A215" s="1" t="s">
        <v>669</v>
      </c>
      <c r="B215" s="1" t="s">
        <v>39</v>
      </c>
      <c r="C215" s="1">
        <v>8</v>
      </c>
      <c r="D215" s="1">
        <v>50</v>
      </c>
      <c r="E215" s="1">
        <v>103534487808</v>
      </c>
      <c r="F215" s="1">
        <v>2926959322</v>
      </c>
      <c r="G215" s="1">
        <v>3812850</v>
      </c>
      <c r="H215" s="1">
        <v>1456783258624</v>
      </c>
      <c r="I215" s="1">
        <v>0</v>
      </c>
      <c r="J215" s="1">
        <f t="shared" si="30"/>
        <v>5.4666209562623998E+22</v>
      </c>
      <c r="K215" s="1">
        <f t="shared" si="31"/>
        <v>6.1173449829800005E+21</v>
      </c>
      <c r="L215" s="1">
        <f t="shared" si="32"/>
        <v>1.143855E+18</v>
      </c>
      <c r="M215" s="1">
        <f t="shared" si="33"/>
        <v>0</v>
      </c>
      <c r="N215" s="1">
        <f t="shared" si="34"/>
        <v>6.0784698400603999E+22</v>
      </c>
      <c r="O215" s="1">
        <f t="shared" si="35"/>
        <v>91110349271.039993</v>
      </c>
      <c r="P215" s="1">
        <f t="shared" si="36"/>
        <v>556122271.17999995</v>
      </c>
      <c r="Q215" s="1">
        <f t="shared" si="37"/>
        <v>571927.5</v>
      </c>
      <c r="R215" s="1">
        <f t="shared" si="38"/>
        <v>0</v>
      </c>
      <c r="S215" s="1">
        <f t="shared" si="39"/>
        <v>91667043469.719986</v>
      </c>
    </row>
    <row r="216" spans="1:19" x14ac:dyDescent="0.3">
      <c r="A216" s="1" t="s">
        <v>670</v>
      </c>
      <c r="B216" s="1" t="s">
        <v>47</v>
      </c>
      <c r="C216" s="1">
        <v>8</v>
      </c>
      <c r="D216" s="1">
        <v>50</v>
      </c>
      <c r="E216" s="1">
        <v>48580370688</v>
      </c>
      <c r="F216" s="1">
        <v>457012765</v>
      </c>
      <c r="G216" s="1">
        <v>691813</v>
      </c>
      <c r="H216" s="1">
        <v>720460915328</v>
      </c>
      <c r="I216" s="1">
        <v>0</v>
      </c>
      <c r="J216" s="1">
        <f t="shared" si="30"/>
        <v>2.5650435723264002E+22</v>
      </c>
      <c r="K216" s="1">
        <f t="shared" si="31"/>
        <v>9.5515667885000019E+20</v>
      </c>
      <c r="L216" s="1">
        <f t="shared" si="32"/>
        <v>2.075439E+17</v>
      </c>
      <c r="M216" s="1">
        <f t="shared" si="33"/>
        <v>0</v>
      </c>
      <c r="N216" s="1">
        <f t="shared" si="34"/>
        <v>2.6605799946014004E+22</v>
      </c>
      <c r="O216" s="1">
        <f t="shared" si="35"/>
        <v>42750726205.440002</v>
      </c>
      <c r="P216" s="1">
        <f t="shared" si="36"/>
        <v>86832425.349999994</v>
      </c>
      <c r="Q216" s="1">
        <f t="shared" si="37"/>
        <v>103771.95</v>
      </c>
      <c r="R216" s="1">
        <f t="shared" si="38"/>
        <v>0</v>
      </c>
      <c r="S216" s="1">
        <f t="shared" si="39"/>
        <v>42837662402.739998</v>
      </c>
    </row>
    <row r="217" spans="1:19" x14ac:dyDescent="0.3">
      <c r="A217" s="1" t="s">
        <v>671</v>
      </c>
      <c r="B217" s="1" t="s">
        <v>55</v>
      </c>
      <c r="C217" s="1">
        <v>8</v>
      </c>
      <c r="D217" s="1">
        <v>50</v>
      </c>
      <c r="E217" s="1">
        <v>103683123328</v>
      </c>
      <c r="F217" s="1">
        <v>2928108538</v>
      </c>
      <c r="G217" s="1">
        <v>3841471</v>
      </c>
      <c r="H217" s="1">
        <v>1459127903744</v>
      </c>
      <c r="I217" s="1">
        <v>0</v>
      </c>
      <c r="J217" s="1">
        <f t="shared" si="30"/>
        <v>5.4744689117183995E+22</v>
      </c>
      <c r="K217" s="1">
        <f t="shared" si="31"/>
        <v>6.1197468444199999E+21</v>
      </c>
      <c r="L217" s="1">
        <f t="shared" si="32"/>
        <v>1.1524413E+18</v>
      </c>
      <c r="M217" s="1">
        <f t="shared" si="33"/>
        <v>0</v>
      </c>
      <c r="N217" s="1">
        <f t="shared" si="34"/>
        <v>6.0865588402903998E+22</v>
      </c>
      <c r="O217" s="1">
        <f t="shared" si="35"/>
        <v>91241148528.639999</v>
      </c>
      <c r="P217" s="1">
        <f t="shared" si="36"/>
        <v>556340622.22000003</v>
      </c>
      <c r="Q217" s="1">
        <f t="shared" si="37"/>
        <v>576220.65</v>
      </c>
      <c r="R217" s="1">
        <f t="shared" si="38"/>
        <v>0</v>
      </c>
      <c r="S217" s="1">
        <f t="shared" si="39"/>
        <v>91798065371.509995</v>
      </c>
    </row>
    <row r="218" spans="1:19" x14ac:dyDescent="0.3">
      <c r="A218" s="1" t="s">
        <v>672</v>
      </c>
      <c r="B218" s="1" t="s">
        <v>63</v>
      </c>
      <c r="C218" s="1">
        <v>8</v>
      </c>
      <c r="D218" s="1">
        <v>50</v>
      </c>
      <c r="E218" s="1">
        <v>103670465792</v>
      </c>
      <c r="F218" s="1">
        <v>2928198419</v>
      </c>
      <c r="G218" s="1">
        <v>3837404</v>
      </c>
      <c r="H218" s="1">
        <v>1458927347200</v>
      </c>
      <c r="I218" s="1">
        <v>0</v>
      </c>
      <c r="J218" s="1">
        <f t="shared" si="30"/>
        <v>5.4738005938175998E+22</v>
      </c>
      <c r="K218" s="1">
        <f t="shared" si="31"/>
        <v>6.1199346957100002E+21</v>
      </c>
      <c r="L218" s="1">
        <f t="shared" si="32"/>
        <v>1.1512212E+18</v>
      </c>
      <c r="M218" s="1">
        <f t="shared" si="33"/>
        <v>0</v>
      </c>
      <c r="N218" s="1">
        <f t="shared" si="34"/>
        <v>6.0859091855086002E+22</v>
      </c>
      <c r="O218" s="1">
        <f t="shared" si="35"/>
        <v>91230009896.960007</v>
      </c>
      <c r="P218" s="1">
        <f t="shared" si="36"/>
        <v>556357699.61000001</v>
      </c>
      <c r="Q218" s="1">
        <f t="shared" si="37"/>
        <v>575610.6</v>
      </c>
      <c r="R218" s="1">
        <f t="shared" si="38"/>
        <v>0</v>
      </c>
      <c r="S218" s="1">
        <f t="shared" si="39"/>
        <v>91786943207.170013</v>
      </c>
    </row>
    <row r="219" spans="1:19" x14ac:dyDescent="0.3">
      <c r="A219" s="1" t="s">
        <v>673</v>
      </c>
      <c r="B219" s="1" t="s">
        <v>11</v>
      </c>
      <c r="C219" s="1">
        <v>8</v>
      </c>
      <c r="D219" s="1">
        <v>100</v>
      </c>
      <c r="E219" s="1">
        <v>112991393024</v>
      </c>
      <c r="F219" s="1">
        <v>4372456585</v>
      </c>
      <c r="G219" s="1">
        <v>5779046</v>
      </c>
      <c r="H219" s="1">
        <v>1511099353728</v>
      </c>
      <c r="I219" s="1">
        <v>0</v>
      </c>
      <c r="J219" s="1">
        <f t="shared" si="30"/>
        <v>5.9659455516671998E+22</v>
      </c>
      <c r="K219" s="1">
        <f t="shared" si="31"/>
        <v>9.13843426265E+21</v>
      </c>
      <c r="L219" s="1">
        <f t="shared" si="32"/>
        <v>1.7337138E+18</v>
      </c>
      <c r="M219" s="1">
        <f t="shared" si="33"/>
        <v>0</v>
      </c>
      <c r="N219" s="1">
        <f t="shared" si="34"/>
        <v>6.8799623493121995E+22</v>
      </c>
      <c r="O219" s="1">
        <f t="shared" si="35"/>
        <v>99432425861.119995</v>
      </c>
      <c r="P219" s="1">
        <f t="shared" si="36"/>
        <v>830766751.14999998</v>
      </c>
      <c r="Q219" s="1">
        <f t="shared" si="37"/>
        <v>866856.9</v>
      </c>
      <c r="R219" s="1">
        <f t="shared" si="38"/>
        <v>0</v>
      </c>
      <c r="S219" s="1">
        <f t="shared" si="39"/>
        <v>100264059469.16998</v>
      </c>
    </row>
    <row r="220" spans="1:19" x14ac:dyDescent="0.3">
      <c r="A220" s="1" t="s">
        <v>674</v>
      </c>
      <c r="B220" s="1" t="s">
        <v>19</v>
      </c>
      <c r="C220" s="1">
        <v>8</v>
      </c>
      <c r="D220" s="1">
        <v>100</v>
      </c>
      <c r="E220" s="1">
        <v>113206625920</v>
      </c>
      <c r="F220" s="1">
        <v>4372812373</v>
      </c>
      <c r="G220" s="1">
        <v>5806630</v>
      </c>
      <c r="H220" s="1">
        <v>1514556655232</v>
      </c>
      <c r="I220" s="1">
        <v>0</v>
      </c>
      <c r="J220" s="1">
        <f t="shared" si="30"/>
        <v>5.9773098485759999E+22</v>
      </c>
      <c r="K220" s="1">
        <f t="shared" si="31"/>
        <v>9.1391778595700012E+21</v>
      </c>
      <c r="L220" s="1">
        <f t="shared" si="32"/>
        <v>1.741989E+18</v>
      </c>
      <c r="M220" s="1">
        <f t="shared" si="33"/>
        <v>0</v>
      </c>
      <c r="N220" s="1">
        <f t="shared" si="34"/>
        <v>6.8914018334330002E+22</v>
      </c>
      <c r="O220" s="1">
        <f t="shared" si="35"/>
        <v>99621830809.600006</v>
      </c>
      <c r="P220" s="1">
        <f t="shared" si="36"/>
        <v>830834350.87</v>
      </c>
      <c r="Q220" s="1">
        <f t="shared" si="37"/>
        <v>870994.5</v>
      </c>
      <c r="R220" s="1">
        <f t="shared" si="38"/>
        <v>0</v>
      </c>
      <c r="S220" s="1">
        <f t="shared" si="39"/>
        <v>100453536154.97</v>
      </c>
    </row>
    <row r="221" spans="1:19" x14ac:dyDescent="0.3">
      <c r="A221" s="1" t="s">
        <v>675</v>
      </c>
      <c r="B221" s="1" t="s">
        <v>27</v>
      </c>
      <c r="C221" s="1">
        <v>8</v>
      </c>
      <c r="D221" s="1">
        <v>100</v>
      </c>
      <c r="E221" s="1">
        <v>112356495488</v>
      </c>
      <c r="F221" s="1">
        <v>4372711643</v>
      </c>
      <c r="G221" s="1">
        <v>5768009</v>
      </c>
      <c r="H221" s="1">
        <v>1500903004544</v>
      </c>
      <c r="I221" s="1">
        <v>0</v>
      </c>
      <c r="J221" s="1">
        <f t="shared" si="30"/>
        <v>5.9324229617663995E+22</v>
      </c>
      <c r="K221" s="1">
        <f t="shared" si="31"/>
        <v>9.1389673338700007E+21</v>
      </c>
      <c r="L221" s="1">
        <f t="shared" si="32"/>
        <v>1.7304027E+18</v>
      </c>
      <c r="M221" s="1">
        <f t="shared" si="33"/>
        <v>0</v>
      </c>
      <c r="N221" s="1">
        <f t="shared" si="34"/>
        <v>6.8464927354233995E+22</v>
      </c>
      <c r="O221" s="1">
        <f t="shared" si="35"/>
        <v>98873716029.440002</v>
      </c>
      <c r="P221" s="1">
        <f t="shared" si="36"/>
        <v>830815212.16999996</v>
      </c>
      <c r="Q221" s="1">
        <f t="shared" si="37"/>
        <v>865201.35</v>
      </c>
      <c r="R221" s="1">
        <f t="shared" si="38"/>
        <v>0</v>
      </c>
      <c r="S221" s="1">
        <f t="shared" si="39"/>
        <v>99705396442.960007</v>
      </c>
    </row>
    <row r="222" spans="1:19" x14ac:dyDescent="0.3">
      <c r="A222" s="1" t="s">
        <v>676</v>
      </c>
      <c r="B222" s="1" t="s">
        <v>35</v>
      </c>
      <c r="C222" s="1">
        <v>8</v>
      </c>
      <c r="D222" s="1">
        <v>100</v>
      </c>
      <c r="E222" s="1">
        <v>114648741760</v>
      </c>
      <c r="F222" s="1">
        <v>4373062800</v>
      </c>
      <c r="G222" s="1">
        <v>5785942</v>
      </c>
      <c r="H222" s="1">
        <v>1537580184192</v>
      </c>
      <c r="I222" s="1">
        <v>0</v>
      </c>
      <c r="J222" s="1">
        <f t="shared" si="30"/>
        <v>6.0534535649280005E+22</v>
      </c>
      <c r="K222" s="1">
        <f t="shared" si="31"/>
        <v>9.1397012519999997E+21</v>
      </c>
      <c r="L222" s="1">
        <f t="shared" si="32"/>
        <v>1.7357826E+18</v>
      </c>
      <c r="M222" s="1">
        <f t="shared" si="33"/>
        <v>0</v>
      </c>
      <c r="N222" s="1">
        <f t="shared" si="34"/>
        <v>6.9675972683880009E+22</v>
      </c>
      <c r="O222" s="1">
        <f t="shared" si="35"/>
        <v>100890892748.8</v>
      </c>
      <c r="P222" s="1">
        <f t="shared" si="36"/>
        <v>830881932</v>
      </c>
      <c r="Q222" s="1">
        <f t="shared" si="37"/>
        <v>867891.29999999993</v>
      </c>
      <c r="R222" s="1">
        <f t="shared" si="38"/>
        <v>0</v>
      </c>
      <c r="S222" s="1">
        <f t="shared" si="39"/>
        <v>101722642572.10001</v>
      </c>
    </row>
    <row r="223" spans="1:19" x14ac:dyDescent="0.3">
      <c r="A223" s="1" t="s">
        <v>677</v>
      </c>
      <c r="B223" s="1" t="s">
        <v>43</v>
      </c>
      <c r="C223" s="1">
        <v>8</v>
      </c>
      <c r="D223" s="1">
        <v>100</v>
      </c>
      <c r="E223" s="1">
        <v>93454700928</v>
      </c>
      <c r="F223" s="1">
        <v>465125680</v>
      </c>
      <c r="G223" s="1">
        <v>707389</v>
      </c>
      <c r="H223" s="1">
        <v>1437498829184</v>
      </c>
      <c r="I223" s="1">
        <v>0</v>
      </c>
      <c r="J223" s="1">
        <f t="shared" si="30"/>
        <v>4.9344082089984001E+22</v>
      </c>
      <c r="K223" s="1">
        <f t="shared" si="31"/>
        <v>9.7211267120000021E+20</v>
      </c>
      <c r="L223" s="1">
        <f t="shared" si="32"/>
        <v>2.122167E+17</v>
      </c>
      <c r="M223" s="1">
        <f t="shared" si="33"/>
        <v>0</v>
      </c>
      <c r="N223" s="1">
        <f t="shared" si="34"/>
        <v>5.0316406977884001E+22</v>
      </c>
      <c r="O223" s="1">
        <f t="shared" si="35"/>
        <v>82240136816.639999</v>
      </c>
      <c r="P223" s="1">
        <f t="shared" si="36"/>
        <v>88373879.200000003</v>
      </c>
      <c r="Q223" s="1">
        <f t="shared" si="37"/>
        <v>106108.34999999999</v>
      </c>
      <c r="R223" s="1">
        <f t="shared" si="38"/>
        <v>0</v>
      </c>
      <c r="S223" s="1">
        <f t="shared" si="39"/>
        <v>82328616804.190002</v>
      </c>
    </row>
    <row r="224" spans="1:19" x14ac:dyDescent="0.3">
      <c r="A224" s="1" t="s">
        <v>678</v>
      </c>
      <c r="B224" s="1" t="s">
        <v>51</v>
      </c>
      <c r="C224" s="1">
        <v>8</v>
      </c>
      <c r="D224" s="1">
        <v>100</v>
      </c>
      <c r="E224" s="1">
        <v>113900003328</v>
      </c>
      <c r="F224" s="1">
        <v>4372027852</v>
      </c>
      <c r="G224" s="1">
        <v>5789174</v>
      </c>
      <c r="H224" s="1">
        <v>1525671378048</v>
      </c>
      <c r="I224" s="1">
        <v>0</v>
      </c>
      <c r="J224" s="1">
        <f t="shared" si="30"/>
        <v>6.0139201757184E+22</v>
      </c>
      <c r="K224" s="1">
        <f t="shared" si="31"/>
        <v>9.1375382106800013E+21</v>
      </c>
      <c r="L224" s="1">
        <f t="shared" si="32"/>
        <v>1.7367522E+18</v>
      </c>
      <c r="M224" s="1">
        <f t="shared" si="33"/>
        <v>0</v>
      </c>
      <c r="N224" s="1">
        <f t="shared" si="34"/>
        <v>6.9278476720064004E+22</v>
      </c>
      <c r="O224" s="1">
        <f t="shared" si="35"/>
        <v>100232002928.64</v>
      </c>
      <c r="P224" s="1">
        <f t="shared" si="36"/>
        <v>830685291.88</v>
      </c>
      <c r="Q224" s="1">
        <f t="shared" si="37"/>
        <v>868376.1</v>
      </c>
      <c r="R224" s="1">
        <f t="shared" si="38"/>
        <v>0</v>
      </c>
      <c r="S224" s="1">
        <f t="shared" si="39"/>
        <v>101063556596.62001</v>
      </c>
    </row>
    <row r="225" spans="1:19" x14ac:dyDescent="0.3">
      <c r="A225" s="1" t="s">
        <v>679</v>
      </c>
      <c r="B225" s="1" t="s">
        <v>59</v>
      </c>
      <c r="C225" s="1">
        <v>8</v>
      </c>
      <c r="D225" s="1">
        <v>100</v>
      </c>
      <c r="E225" s="1">
        <v>113881683072</v>
      </c>
      <c r="F225" s="1">
        <v>4374082614</v>
      </c>
      <c r="G225" s="1">
        <v>5810852</v>
      </c>
      <c r="H225" s="1">
        <v>1525271936640</v>
      </c>
      <c r="I225" s="1">
        <v>0</v>
      </c>
      <c r="J225" s="1">
        <f t="shared" si="30"/>
        <v>6.0129528662016003E+22</v>
      </c>
      <c r="K225" s="1">
        <f t="shared" si="31"/>
        <v>9.1418326632600007E+21</v>
      </c>
      <c r="L225" s="1">
        <f t="shared" si="32"/>
        <v>1.7432556E+18</v>
      </c>
      <c r="M225" s="1">
        <f t="shared" si="33"/>
        <v>0</v>
      </c>
      <c r="N225" s="1">
        <f t="shared" si="34"/>
        <v>6.9273104580875999E+22</v>
      </c>
      <c r="O225" s="1">
        <f t="shared" si="35"/>
        <v>100215881103.36</v>
      </c>
      <c r="P225" s="1">
        <f t="shared" si="36"/>
        <v>831075696.65999997</v>
      </c>
      <c r="Q225" s="1">
        <f t="shared" si="37"/>
        <v>871627.79999999993</v>
      </c>
      <c r="R225" s="1">
        <f t="shared" si="38"/>
        <v>0</v>
      </c>
      <c r="S225" s="1">
        <f t="shared" si="39"/>
        <v>101047828427.82001</v>
      </c>
    </row>
    <row r="226" spans="1:19" x14ac:dyDescent="0.3">
      <c r="A226" s="1" t="s">
        <v>680</v>
      </c>
      <c r="B226" s="1" t="s">
        <v>13</v>
      </c>
      <c r="C226" s="1">
        <v>9</v>
      </c>
      <c r="D226" s="1">
        <v>5</v>
      </c>
      <c r="E226" s="1">
        <v>313798360704</v>
      </c>
      <c r="F226" s="1">
        <v>411413262</v>
      </c>
      <c r="G226" s="1">
        <v>6389173</v>
      </c>
      <c r="H226" s="1">
        <v>156582952512</v>
      </c>
      <c r="I226" s="1">
        <v>0</v>
      </c>
      <c r="J226" s="1">
        <f t="shared" si="30"/>
        <v>1.6568553445171202E+23</v>
      </c>
      <c r="K226" s="1">
        <f t="shared" si="31"/>
        <v>8.5985371758E+20</v>
      </c>
      <c r="L226" s="1">
        <f t="shared" si="32"/>
        <v>1.9167519E+18</v>
      </c>
      <c r="M226" s="1">
        <f t="shared" si="33"/>
        <v>0</v>
      </c>
      <c r="N226" s="1">
        <f t="shared" si="34"/>
        <v>1.66547304921192E+23</v>
      </c>
      <c r="O226" s="1">
        <f t="shared" si="35"/>
        <v>276142557419.52002</v>
      </c>
      <c r="P226" s="1">
        <f t="shared" si="36"/>
        <v>78168519.780000001</v>
      </c>
      <c r="Q226" s="1">
        <f t="shared" si="37"/>
        <v>958375.95</v>
      </c>
      <c r="R226" s="1">
        <f t="shared" si="38"/>
        <v>0</v>
      </c>
      <c r="S226" s="1">
        <f t="shared" si="39"/>
        <v>276221684315.25006</v>
      </c>
    </row>
    <row r="227" spans="1:19" x14ac:dyDescent="0.3">
      <c r="A227" s="1" t="s">
        <v>681</v>
      </c>
      <c r="B227" s="1" t="s">
        <v>21</v>
      </c>
      <c r="C227" s="1">
        <v>9</v>
      </c>
      <c r="D227" s="1">
        <v>5</v>
      </c>
      <c r="E227" s="1">
        <v>316544422528</v>
      </c>
      <c r="F227" s="1">
        <v>411502883</v>
      </c>
      <c r="G227" s="1">
        <v>6381277</v>
      </c>
      <c r="H227" s="1">
        <v>157955893696</v>
      </c>
      <c r="I227" s="1">
        <v>0</v>
      </c>
      <c r="J227" s="1">
        <f t="shared" si="30"/>
        <v>1.6713545509478401E+23</v>
      </c>
      <c r="K227" s="1">
        <f t="shared" si="31"/>
        <v>8.6004102547000001E+20</v>
      </c>
      <c r="L227" s="1">
        <f t="shared" si="32"/>
        <v>1.9143831E+18</v>
      </c>
      <c r="M227" s="1">
        <f t="shared" si="33"/>
        <v>0</v>
      </c>
      <c r="N227" s="1">
        <f t="shared" si="34"/>
        <v>1.6799741050335402E+23</v>
      </c>
      <c r="O227" s="1">
        <f t="shared" si="35"/>
        <v>278559091824.64001</v>
      </c>
      <c r="P227" s="1">
        <f t="shared" si="36"/>
        <v>78185547.769999996</v>
      </c>
      <c r="Q227" s="1">
        <f t="shared" si="37"/>
        <v>957191.54999999993</v>
      </c>
      <c r="R227" s="1">
        <f t="shared" si="38"/>
        <v>0</v>
      </c>
      <c r="S227" s="1">
        <f t="shared" si="39"/>
        <v>278638234563.96002</v>
      </c>
    </row>
    <row r="228" spans="1:19" x14ac:dyDescent="0.3">
      <c r="A228" s="1" t="s">
        <v>682</v>
      </c>
      <c r="B228" s="1" t="s">
        <v>29</v>
      </c>
      <c r="C228" s="1">
        <v>9</v>
      </c>
      <c r="D228" s="1">
        <v>5</v>
      </c>
      <c r="E228" s="1">
        <v>316477517440</v>
      </c>
      <c r="F228" s="1">
        <v>410791020</v>
      </c>
      <c r="G228" s="1">
        <v>6277758</v>
      </c>
      <c r="H228" s="1">
        <v>157922497152</v>
      </c>
      <c r="I228" s="1">
        <v>0</v>
      </c>
      <c r="J228" s="1">
        <f t="shared" si="30"/>
        <v>1.6710012920831998E+23</v>
      </c>
      <c r="K228" s="1">
        <f t="shared" si="31"/>
        <v>8.5855323180000018E+20</v>
      </c>
      <c r="L228" s="1">
        <f t="shared" si="32"/>
        <v>1.8833274E+18</v>
      </c>
      <c r="M228" s="1">
        <f t="shared" si="33"/>
        <v>0</v>
      </c>
      <c r="N228" s="1">
        <f t="shared" si="34"/>
        <v>1.6796056576751996E+23</v>
      </c>
      <c r="O228" s="1">
        <f t="shared" si="35"/>
        <v>278500215347.20001</v>
      </c>
      <c r="P228" s="1">
        <f t="shared" si="36"/>
        <v>78050293.799999997</v>
      </c>
      <c r="Q228" s="1">
        <f t="shared" si="37"/>
        <v>941663.7</v>
      </c>
      <c r="R228" s="1">
        <f t="shared" si="38"/>
        <v>0</v>
      </c>
      <c r="S228" s="1">
        <f t="shared" si="39"/>
        <v>278579207304.70001</v>
      </c>
    </row>
    <row r="229" spans="1:19" x14ac:dyDescent="0.3">
      <c r="A229" s="1" t="s">
        <v>683</v>
      </c>
      <c r="B229" s="1" t="s">
        <v>37</v>
      </c>
      <c r="C229" s="1">
        <v>9</v>
      </c>
      <c r="D229" s="1">
        <v>5</v>
      </c>
      <c r="E229" s="1">
        <v>315565409024</v>
      </c>
      <c r="F229" s="1">
        <v>411240735</v>
      </c>
      <c r="G229" s="1">
        <v>6383436</v>
      </c>
      <c r="H229" s="1">
        <v>157466560000</v>
      </c>
      <c r="I229" s="1">
        <v>0</v>
      </c>
      <c r="J229" s="1">
        <f t="shared" si="30"/>
        <v>1.66618535964672E+23</v>
      </c>
      <c r="K229" s="1">
        <f t="shared" si="31"/>
        <v>8.5949313615000017E+20</v>
      </c>
      <c r="L229" s="1">
        <f t="shared" si="32"/>
        <v>1.9150308E+18</v>
      </c>
      <c r="M229" s="1">
        <f t="shared" si="33"/>
        <v>0</v>
      </c>
      <c r="N229" s="1">
        <f t="shared" si="34"/>
        <v>1.6747994413162202E+23</v>
      </c>
      <c r="O229" s="1">
        <f t="shared" si="35"/>
        <v>277697559941.12</v>
      </c>
      <c r="P229" s="1">
        <f t="shared" si="36"/>
        <v>78135739.650000006</v>
      </c>
      <c r="Q229" s="1">
        <f t="shared" si="37"/>
        <v>957515.39999999991</v>
      </c>
      <c r="R229" s="1">
        <f t="shared" si="38"/>
        <v>0</v>
      </c>
      <c r="S229" s="1">
        <f t="shared" si="39"/>
        <v>277776653196.17004</v>
      </c>
    </row>
    <row r="230" spans="1:19" x14ac:dyDescent="0.3">
      <c r="A230" s="1" t="s">
        <v>684</v>
      </c>
      <c r="B230" s="1" t="s">
        <v>45</v>
      </c>
      <c r="C230" s="1">
        <v>9</v>
      </c>
      <c r="D230" s="1">
        <v>5</v>
      </c>
      <c r="E230" s="1">
        <v>18240259456</v>
      </c>
      <c r="F230" s="1">
        <v>175178172</v>
      </c>
      <c r="G230" s="1">
        <v>3096793</v>
      </c>
      <c r="H230" s="1">
        <v>8876017664</v>
      </c>
      <c r="I230" s="1">
        <v>0</v>
      </c>
      <c r="J230" s="1">
        <f t="shared" si="30"/>
        <v>9.630856992767999E+21</v>
      </c>
      <c r="K230" s="1">
        <f t="shared" si="31"/>
        <v>3.6612237948000004E+20</v>
      </c>
      <c r="L230" s="1">
        <f t="shared" si="32"/>
        <v>9.290379E+17</v>
      </c>
      <c r="M230" s="1">
        <f t="shared" si="33"/>
        <v>0</v>
      </c>
      <c r="N230" s="1">
        <f t="shared" si="34"/>
        <v>9.9979084101479983E+21</v>
      </c>
      <c r="O230" s="1">
        <f t="shared" si="35"/>
        <v>16051428321.280001</v>
      </c>
      <c r="P230" s="1">
        <f t="shared" si="36"/>
        <v>33283852.68</v>
      </c>
      <c r="Q230" s="1">
        <f t="shared" si="37"/>
        <v>464518.95</v>
      </c>
      <c r="R230" s="1">
        <f t="shared" si="38"/>
        <v>0</v>
      </c>
      <c r="S230" s="1">
        <f t="shared" si="39"/>
        <v>16085176692.910002</v>
      </c>
    </row>
    <row r="231" spans="1:19" x14ac:dyDescent="0.3">
      <c r="A231" s="1" t="s">
        <v>685</v>
      </c>
      <c r="B231" s="1" t="s">
        <v>53</v>
      </c>
      <c r="C231" s="1">
        <v>9</v>
      </c>
      <c r="D231" s="1">
        <v>5</v>
      </c>
      <c r="E231" s="1">
        <v>316530803200</v>
      </c>
      <c r="F231" s="1">
        <v>410554265</v>
      </c>
      <c r="G231" s="1">
        <v>6273845</v>
      </c>
      <c r="H231" s="1">
        <v>157949231360</v>
      </c>
      <c r="I231" s="1">
        <v>0</v>
      </c>
      <c r="J231" s="1">
        <f t="shared" si="30"/>
        <v>1.6712826408959998E+23</v>
      </c>
      <c r="K231" s="1">
        <f t="shared" si="31"/>
        <v>8.580584138500001E+20</v>
      </c>
      <c r="L231" s="1">
        <f t="shared" si="32"/>
        <v>1.8821535E+18</v>
      </c>
      <c r="M231" s="1">
        <f t="shared" si="33"/>
        <v>0</v>
      </c>
      <c r="N231" s="1">
        <f t="shared" si="34"/>
        <v>1.6798820465694997E+23</v>
      </c>
      <c r="O231" s="1">
        <f t="shared" si="35"/>
        <v>278547106816</v>
      </c>
      <c r="P231" s="1">
        <f t="shared" si="36"/>
        <v>78005310.349999994</v>
      </c>
      <c r="Q231" s="1">
        <f t="shared" si="37"/>
        <v>941076.75</v>
      </c>
      <c r="R231" s="1">
        <f t="shared" si="38"/>
        <v>0</v>
      </c>
      <c r="S231" s="1">
        <f t="shared" si="39"/>
        <v>278626053203.09998</v>
      </c>
    </row>
    <row r="232" spans="1:19" x14ac:dyDescent="0.3">
      <c r="A232" s="1" t="s">
        <v>686</v>
      </c>
      <c r="B232" s="1" t="s">
        <v>61</v>
      </c>
      <c r="C232" s="1">
        <v>9</v>
      </c>
      <c r="D232" s="1">
        <v>5</v>
      </c>
      <c r="E232" s="1">
        <v>312106055552</v>
      </c>
      <c r="F232" s="1">
        <v>410620585</v>
      </c>
      <c r="G232" s="1">
        <v>6308199</v>
      </c>
      <c r="H232" s="1">
        <v>155737000128</v>
      </c>
      <c r="I232" s="1">
        <v>0</v>
      </c>
      <c r="J232" s="1">
        <f t="shared" si="30"/>
        <v>1.6479199733145599E+23</v>
      </c>
      <c r="K232" s="1">
        <f t="shared" si="31"/>
        <v>8.5819702265000021E+20</v>
      </c>
      <c r="L232" s="1">
        <f t="shared" si="32"/>
        <v>1.8924597E+18</v>
      </c>
      <c r="M232" s="1">
        <f t="shared" si="33"/>
        <v>0</v>
      </c>
      <c r="N232" s="1">
        <f t="shared" si="34"/>
        <v>1.65652086813806E+23</v>
      </c>
      <c r="O232" s="1">
        <f t="shared" si="35"/>
        <v>274653328885.76001</v>
      </c>
      <c r="P232" s="1">
        <f t="shared" si="36"/>
        <v>78017911.150000006</v>
      </c>
      <c r="Q232" s="1">
        <f t="shared" si="37"/>
        <v>946229.85</v>
      </c>
      <c r="R232" s="1">
        <f t="shared" si="38"/>
        <v>0</v>
      </c>
      <c r="S232" s="1">
        <f t="shared" si="39"/>
        <v>274732293026.76001</v>
      </c>
    </row>
    <row r="233" spans="1:19" x14ac:dyDescent="0.3">
      <c r="A233" s="1" t="s">
        <v>687</v>
      </c>
      <c r="B233" s="1" t="s">
        <v>9</v>
      </c>
      <c r="C233" s="1">
        <v>9</v>
      </c>
      <c r="D233" s="1">
        <v>10</v>
      </c>
      <c r="E233" s="1">
        <v>339425351936</v>
      </c>
      <c r="F233" s="1">
        <v>790257587</v>
      </c>
      <c r="G233" s="1">
        <v>11965051</v>
      </c>
      <c r="H233" s="1">
        <v>169110637312</v>
      </c>
      <c r="I233" s="1">
        <v>0</v>
      </c>
      <c r="J233" s="1">
        <f t="shared" si="30"/>
        <v>1.7921658582220801E+23</v>
      </c>
      <c r="K233" s="1">
        <f t="shared" si="31"/>
        <v>1.65163835683E+21</v>
      </c>
      <c r="L233" s="1">
        <f t="shared" si="32"/>
        <v>3.5895153E+18</v>
      </c>
      <c r="M233" s="1">
        <f t="shared" si="33"/>
        <v>0</v>
      </c>
      <c r="N233" s="1">
        <f t="shared" si="34"/>
        <v>1.80871813694338E+23</v>
      </c>
      <c r="O233" s="1">
        <f t="shared" si="35"/>
        <v>298694309703.67999</v>
      </c>
      <c r="P233" s="1">
        <f t="shared" si="36"/>
        <v>150148941.53</v>
      </c>
      <c r="Q233" s="1">
        <f t="shared" si="37"/>
        <v>1794757.65</v>
      </c>
      <c r="R233" s="1">
        <f t="shared" si="38"/>
        <v>0</v>
      </c>
      <c r="S233" s="1">
        <f t="shared" si="39"/>
        <v>298846253402.86005</v>
      </c>
    </row>
    <row r="234" spans="1:19" x14ac:dyDescent="0.3">
      <c r="A234" s="1" t="s">
        <v>688</v>
      </c>
      <c r="B234" s="1" t="s">
        <v>17</v>
      </c>
      <c r="C234" s="1">
        <v>9</v>
      </c>
      <c r="D234" s="1">
        <v>10</v>
      </c>
      <c r="E234" s="1">
        <v>338492888576</v>
      </c>
      <c r="F234" s="1">
        <v>789751272</v>
      </c>
      <c r="G234" s="1">
        <v>11845134</v>
      </c>
      <c r="H234" s="1">
        <v>168644377088</v>
      </c>
      <c r="I234" s="1">
        <v>0</v>
      </c>
      <c r="J234" s="1">
        <f t="shared" si="30"/>
        <v>1.78724245168128E+23</v>
      </c>
      <c r="K234" s="1">
        <f t="shared" si="31"/>
        <v>1.6505801584800002E+21</v>
      </c>
      <c r="L234" s="1">
        <f t="shared" si="32"/>
        <v>3.5535402E+18</v>
      </c>
      <c r="M234" s="1">
        <f t="shared" si="33"/>
        <v>0</v>
      </c>
      <c r="N234" s="1">
        <f t="shared" si="34"/>
        <v>1.80378378866808E+23</v>
      </c>
      <c r="O234" s="1">
        <f t="shared" si="35"/>
        <v>297873741946.88</v>
      </c>
      <c r="P234" s="1">
        <f t="shared" si="36"/>
        <v>150052741.68000001</v>
      </c>
      <c r="Q234" s="1">
        <f t="shared" si="37"/>
        <v>1776770.0999999999</v>
      </c>
      <c r="R234" s="1">
        <f t="shared" si="38"/>
        <v>0</v>
      </c>
      <c r="S234" s="1">
        <f t="shared" si="39"/>
        <v>298025571458.65997</v>
      </c>
    </row>
    <row r="235" spans="1:19" x14ac:dyDescent="0.3">
      <c r="A235" s="1" t="s">
        <v>689</v>
      </c>
      <c r="B235" s="1" t="s">
        <v>25</v>
      </c>
      <c r="C235" s="1">
        <v>9</v>
      </c>
      <c r="D235" s="1">
        <v>10</v>
      </c>
      <c r="E235" s="1">
        <v>340484539136</v>
      </c>
      <c r="F235" s="1">
        <v>789816120</v>
      </c>
      <c r="G235" s="1">
        <v>11808688</v>
      </c>
      <c r="H235" s="1">
        <v>169640121152</v>
      </c>
      <c r="I235" s="1">
        <v>0</v>
      </c>
      <c r="J235" s="1">
        <f t="shared" si="30"/>
        <v>1.79775836663808E+23</v>
      </c>
      <c r="K235" s="1">
        <f t="shared" si="31"/>
        <v>1.6507156908000003E+21</v>
      </c>
      <c r="L235" s="1">
        <f t="shared" si="32"/>
        <v>3.5426064E+18</v>
      </c>
      <c r="M235" s="1">
        <f t="shared" si="33"/>
        <v>0</v>
      </c>
      <c r="N235" s="1">
        <f t="shared" si="34"/>
        <v>1.8143009496100803E+23</v>
      </c>
      <c r="O235" s="1">
        <f t="shared" si="35"/>
        <v>299626394439.67999</v>
      </c>
      <c r="P235" s="1">
        <f t="shared" si="36"/>
        <v>150065062.80000001</v>
      </c>
      <c r="Q235" s="1">
        <f t="shared" si="37"/>
        <v>1771303.2</v>
      </c>
      <c r="R235" s="1">
        <f t="shared" si="38"/>
        <v>0</v>
      </c>
      <c r="S235" s="1">
        <f t="shared" si="39"/>
        <v>299778230805.67999</v>
      </c>
    </row>
    <row r="236" spans="1:19" x14ac:dyDescent="0.3">
      <c r="A236" s="1" t="s">
        <v>690</v>
      </c>
      <c r="B236" s="1" t="s">
        <v>33</v>
      </c>
      <c r="C236" s="1">
        <v>9</v>
      </c>
      <c r="D236" s="1">
        <v>10</v>
      </c>
      <c r="E236" s="1">
        <v>340665305856</v>
      </c>
      <c r="F236" s="1">
        <v>790612987</v>
      </c>
      <c r="G236" s="1">
        <v>11870238</v>
      </c>
      <c r="H236" s="1">
        <v>169730111616</v>
      </c>
      <c r="I236" s="1">
        <v>0</v>
      </c>
      <c r="J236" s="1">
        <f t="shared" si="30"/>
        <v>1.7987128149196802E+23</v>
      </c>
      <c r="K236" s="1">
        <f t="shared" si="31"/>
        <v>1.6523811428300001E+21</v>
      </c>
      <c r="L236" s="1">
        <f t="shared" si="32"/>
        <v>3.5610714E+18</v>
      </c>
      <c r="M236" s="1">
        <f t="shared" si="33"/>
        <v>0</v>
      </c>
      <c r="N236" s="1">
        <f t="shared" si="34"/>
        <v>1.81527223706198E+23</v>
      </c>
      <c r="O236" s="1">
        <f t="shared" si="35"/>
        <v>299785469153.28003</v>
      </c>
      <c r="P236" s="1">
        <f t="shared" si="36"/>
        <v>150216467.53</v>
      </c>
      <c r="Q236" s="1">
        <f t="shared" si="37"/>
        <v>1780535.7</v>
      </c>
      <c r="R236" s="1">
        <f t="shared" si="38"/>
        <v>0</v>
      </c>
      <c r="S236" s="1">
        <f t="shared" si="39"/>
        <v>299937466156.51007</v>
      </c>
    </row>
    <row r="237" spans="1:19" x14ac:dyDescent="0.3">
      <c r="A237" s="1" t="s">
        <v>691</v>
      </c>
      <c r="B237" s="1" t="s">
        <v>41</v>
      </c>
      <c r="C237" s="1">
        <v>9</v>
      </c>
      <c r="D237" s="1">
        <v>10</v>
      </c>
      <c r="E237" s="1">
        <v>37729442176</v>
      </c>
      <c r="F237" s="1">
        <v>281025025</v>
      </c>
      <c r="G237" s="1">
        <v>4915255</v>
      </c>
      <c r="H237" s="1">
        <v>18476837760</v>
      </c>
      <c r="I237" s="1">
        <v>0</v>
      </c>
      <c r="J237" s="1">
        <f t="shared" si="30"/>
        <v>1.9921145468928001E+22</v>
      </c>
      <c r="K237" s="1">
        <f t="shared" si="31"/>
        <v>5.8734230224999999E+20</v>
      </c>
      <c r="L237" s="1">
        <f t="shared" si="32"/>
        <v>1.4745765E+18</v>
      </c>
      <c r="M237" s="1">
        <f t="shared" si="33"/>
        <v>0</v>
      </c>
      <c r="N237" s="1">
        <f t="shared" si="34"/>
        <v>2.0509962347678001E+22</v>
      </c>
      <c r="O237" s="1">
        <f t="shared" si="35"/>
        <v>33201909114.880001</v>
      </c>
      <c r="P237" s="1">
        <f t="shared" si="36"/>
        <v>53394754.75</v>
      </c>
      <c r="Q237" s="1">
        <f t="shared" si="37"/>
        <v>737288.25</v>
      </c>
      <c r="R237" s="1">
        <f t="shared" si="38"/>
        <v>0</v>
      </c>
      <c r="S237" s="1">
        <f t="shared" si="39"/>
        <v>33256041157.880001</v>
      </c>
    </row>
    <row r="238" spans="1:19" x14ac:dyDescent="0.3">
      <c r="A238" s="1" t="s">
        <v>692</v>
      </c>
      <c r="B238" s="1" t="s">
        <v>49</v>
      </c>
      <c r="C238" s="1">
        <v>9</v>
      </c>
      <c r="D238" s="1">
        <v>10</v>
      </c>
      <c r="E238" s="1">
        <v>340807554304</v>
      </c>
      <c r="F238" s="1">
        <v>790048174</v>
      </c>
      <c r="G238" s="1">
        <v>11813855</v>
      </c>
      <c r="H238" s="1">
        <v>169801442560</v>
      </c>
      <c r="I238" s="1">
        <v>0</v>
      </c>
      <c r="J238" s="1">
        <f t="shared" si="30"/>
        <v>1.7994638867251201E+23</v>
      </c>
      <c r="K238" s="1">
        <f t="shared" si="31"/>
        <v>1.6512006836600004E+21</v>
      </c>
      <c r="L238" s="1">
        <f t="shared" si="32"/>
        <v>3.5441565E+18</v>
      </c>
      <c r="M238" s="1">
        <f t="shared" si="33"/>
        <v>0</v>
      </c>
      <c r="N238" s="1">
        <f t="shared" si="34"/>
        <v>1.8160113351267199E+23</v>
      </c>
      <c r="O238" s="1">
        <f t="shared" si="35"/>
        <v>299910647787.52002</v>
      </c>
      <c r="P238" s="1">
        <f t="shared" si="36"/>
        <v>150109153.06</v>
      </c>
      <c r="Q238" s="1">
        <f t="shared" si="37"/>
        <v>1772078.25</v>
      </c>
      <c r="R238" s="1">
        <f t="shared" si="38"/>
        <v>0</v>
      </c>
      <c r="S238" s="1">
        <f t="shared" si="39"/>
        <v>300062529018.83002</v>
      </c>
    </row>
    <row r="239" spans="1:19" x14ac:dyDescent="0.3">
      <c r="A239" s="1" t="s">
        <v>693</v>
      </c>
      <c r="B239" s="1" t="s">
        <v>57</v>
      </c>
      <c r="C239" s="1">
        <v>9</v>
      </c>
      <c r="D239" s="1">
        <v>10</v>
      </c>
      <c r="E239" s="1">
        <v>339065534336</v>
      </c>
      <c r="F239" s="1">
        <v>790393096</v>
      </c>
      <c r="G239" s="1">
        <v>11978504</v>
      </c>
      <c r="H239" s="1">
        <v>168930562176</v>
      </c>
      <c r="I239" s="1">
        <v>0</v>
      </c>
      <c r="J239" s="1">
        <f t="shared" si="30"/>
        <v>1.7902660212940799E+23</v>
      </c>
      <c r="K239" s="1">
        <f t="shared" si="31"/>
        <v>1.6519215706399999E+21</v>
      </c>
      <c r="L239" s="1">
        <f t="shared" si="32"/>
        <v>3.5935512E+18</v>
      </c>
      <c r="M239" s="1">
        <f t="shared" si="33"/>
        <v>0</v>
      </c>
      <c r="N239" s="1">
        <f t="shared" si="34"/>
        <v>1.8068211725124798E+23</v>
      </c>
      <c r="O239" s="1">
        <f t="shared" si="35"/>
        <v>298377670215.67999</v>
      </c>
      <c r="P239" s="1">
        <f t="shared" si="36"/>
        <v>150174688.24000001</v>
      </c>
      <c r="Q239" s="1">
        <f t="shared" si="37"/>
        <v>1796775.5999999999</v>
      </c>
      <c r="R239" s="1">
        <f t="shared" si="38"/>
        <v>0</v>
      </c>
      <c r="S239" s="1">
        <f t="shared" si="39"/>
        <v>298529641679.51996</v>
      </c>
    </row>
    <row r="240" spans="1:19" x14ac:dyDescent="0.3">
      <c r="A240" s="1" t="s">
        <v>694</v>
      </c>
      <c r="B240" s="1" t="s">
        <v>15</v>
      </c>
      <c r="C240" s="1">
        <v>9</v>
      </c>
      <c r="D240" s="1">
        <v>50</v>
      </c>
      <c r="E240" s="1">
        <v>377341179136</v>
      </c>
      <c r="F240" s="1">
        <v>2925572819</v>
      </c>
      <c r="G240" s="1">
        <v>41812599</v>
      </c>
      <c r="H240" s="1">
        <v>186492083136</v>
      </c>
      <c r="I240" s="1">
        <v>0</v>
      </c>
      <c r="J240" s="1">
        <f t="shared" si="30"/>
        <v>1.9923614258380801E+23</v>
      </c>
      <c r="K240" s="1">
        <f t="shared" si="31"/>
        <v>6.1144471917100007E+21</v>
      </c>
      <c r="L240" s="1">
        <f t="shared" si="32"/>
        <v>1.25437797E+19</v>
      </c>
      <c r="M240" s="1">
        <f t="shared" si="33"/>
        <v>0</v>
      </c>
      <c r="N240" s="1">
        <f t="shared" si="34"/>
        <v>2.0536313355521804E+23</v>
      </c>
      <c r="O240" s="1">
        <f t="shared" si="35"/>
        <v>332060237639.67999</v>
      </c>
      <c r="P240" s="1">
        <f t="shared" si="36"/>
        <v>555858835.61000001</v>
      </c>
      <c r="Q240" s="1">
        <f t="shared" si="37"/>
        <v>6271889.8499999996</v>
      </c>
      <c r="R240" s="1">
        <f t="shared" si="38"/>
        <v>0</v>
      </c>
      <c r="S240" s="1">
        <f t="shared" si="39"/>
        <v>332622368365.13995</v>
      </c>
    </row>
    <row r="241" spans="1:19" x14ac:dyDescent="0.3">
      <c r="A241" s="1" t="s">
        <v>695</v>
      </c>
      <c r="B241" s="1" t="s">
        <v>23</v>
      </c>
      <c r="C241" s="1">
        <v>9</v>
      </c>
      <c r="D241" s="1">
        <v>50</v>
      </c>
      <c r="E241" s="1">
        <v>377744603520</v>
      </c>
      <c r="F241" s="1">
        <v>2926319605</v>
      </c>
      <c r="G241" s="1">
        <v>41988364</v>
      </c>
      <c r="H241" s="1">
        <v>186693600256</v>
      </c>
      <c r="I241" s="1">
        <v>0</v>
      </c>
      <c r="J241" s="1">
        <f t="shared" si="30"/>
        <v>1.9944915065856E+23</v>
      </c>
      <c r="K241" s="1">
        <f t="shared" si="31"/>
        <v>6.1160079744500006E+21</v>
      </c>
      <c r="L241" s="1">
        <f t="shared" si="32"/>
        <v>1.25965092E+19</v>
      </c>
      <c r="M241" s="1">
        <f t="shared" si="33"/>
        <v>0</v>
      </c>
      <c r="N241" s="1">
        <f t="shared" si="34"/>
        <v>2.0557775514220999E+23</v>
      </c>
      <c r="O241" s="1">
        <f t="shared" si="35"/>
        <v>332415251097.59998</v>
      </c>
      <c r="P241" s="1">
        <f t="shared" si="36"/>
        <v>556000724.95000005</v>
      </c>
      <c r="Q241" s="1">
        <f t="shared" si="37"/>
        <v>6298254.5999999996</v>
      </c>
      <c r="R241" s="1">
        <f t="shared" si="38"/>
        <v>0</v>
      </c>
      <c r="S241" s="1">
        <f t="shared" si="39"/>
        <v>332977550077.14996</v>
      </c>
    </row>
    <row r="242" spans="1:19" x14ac:dyDescent="0.3">
      <c r="A242" s="1" t="s">
        <v>696</v>
      </c>
      <c r="B242" s="1" t="s">
        <v>31</v>
      </c>
      <c r="C242" s="1">
        <v>9</v>
      </c>
      <c r="D242" s="1">
        <v>50</v>
      </c>
      <c r="E242" s="1">
        <v>378723575424</v>
      </c>
      <c r="F242" s="1">
        <v>2925482836</v>
      </c>
      <c r="G242" s="1">
        <v>41916686</v>
      </c>
      <c r="H242" s="1">
        <v>187183490752</v>
      </c>
      <c r="I242" s="1">
        <v>0</v>
      </c>
      <c r="J242" s="1">
        <f t="shared" si="30"/>
        <v>1.99966047823872E+23</v>
      </c>
      <c r="K242" s="1">
        <f t="shared" si="31"/>
        <v>6.1142591272400003E+21</v>
      </c>
      <c r="L242" s="1">
        <f t="shared" si="32"/>
        <v>1.25750058E+19</v>
      </c>
      <c r="M242" s="1">
        <f t="shared" si="33"/>
        <v>0</v>
      </c>
      <c r="N242" s="1">
        <f t="shared" si="34"/>
        <v>2.0609288195691201E+23</v>
      </c>
      <c r="O242" s="1">
        <f t="shared" si="35"/>
        <v>333276746373.12</v>
      </c>
      <c r="P242" s="1">
        <f t="shared" si="36"/>
        <v>555841738.84000003</v>
      </c>
      <c r="Q242" s="1">
        <f t="shared" si="37"/>
        <v>6287502.8999999994</v>
      </c>
      <c r="R242" s="1">
        <f t="shared" si="38"/>
        <v>0</v>
      </c>
      <c r="S242" s="1">
        <f t="shared" si="39"/>
        <v>333838875614.86005</v>
      </c>
    </row>
    <row r="243" spans="1:19" x14ac:dyDescent="0.3">
      <c r="A243" s="1" t="s">
        <v>697</v>
      </c>
      <c r="B243" s="1" t="s">
        <v>39</v>
      </c>
      <c r="C243" s="1">
        <v>9</v>
      </c>
      <c r="D243" s="1">
        <v>50</v>
      </c>
      <c r="E243" s="1">
        <v>378135281152</v>
      </c>
      <c r="F243" s="1">
        <v>2925888294</v>
      </c>
      <c r="G243" s="1">
        <v>42004803</v>
      </c>
      <c r="H243" s="1">
        <v>186889283776</v>
      </c>
      <c r="I243" s="1">
        <v>0</v>
      </c>
      <c r="J243" s="1">
        <f t="shared" si="30"/>
        <v>1.9965542844825602E+23</v>
      </c>
      <c r="K243" s="1">
        <f t="shared" si="31"/>
        <v>6.1151065344600011E+21</v>
      </c>
      <c r="L243" s="1">
        <f t="shared" si="32"/>
        <v>1.26014409E+19</v>
      </c>
      <c r="M243" s="1">
        <f t="shared" si="33"/>
        <v>0</v>
      </c>
      <c r="N243" s="1">
        <f t="shared" si="34"/>
        <v>2.0578313642361601E+23</v>
      </c>
      <c r="O243" s="1">
        <f t="shared" si="35"/>
        <v>332759047413.76001</v>
      </c>
      <c r="P243" s="1">
        <f t="shared" si="36"/>
        <v>555918775.86000001</v>
      </c>
      <c r="Q243" s="1">
        <f t="shared" si="37"/>
        <v>6300720.4500000002</v>
      </c>
      <c r="R243" s="1">
        <f t="shared" si="38"/>
        <v>0</v>
      </c>
      <c r="S243" s="1">
        <f t="shared" si="39"/>
        <v>333321266910.07001</v>
      </c>
    </row>
    <row r="244" spans="1:19" x14ac:dyDescent="0.3">
      <c r="A244" s="1" t="s">
        <v>698</v>
      </c>
      <c r="B244" s="1" t="s">
        <v>47</v>
      </c>
      <c r="C244" s="1">
        <v>9</v>
      </c>
      <c r="D244" s="1">
        <v>50</v>
      </c>
      <c r="E244" s="1">
        <v>179652769152</v>
      </c>
      <c r="F244" s="1">
        <v>456819232</v>
      </c>
      <c r="G244" s="1">
        <v>8066808</v>
      </c>
      <c r="H244" s="1">
        <v>89205128768</v>
      </c>
      <c r="I244" s="1">
        <v>0</v>
      </c>
      <c r="J244" s="1">
        <f t="shared" si="30"/>
        <v>9.4856662112256009E+22</v>
      </c>
      <c r="K244" s="1">
        <f t="shared" si="31"/>
        <v>9.547521948800001E+20</v>
      </c>
      <c r="L244" s="1">
        <f t="shared" si="32"/>
        <v>2.4200424E+18</v>
      </c>
      <c r="M244" s="1">
        <f t="shared" si="33"/>
        <v>0</v>
      </c>
      <c r="N244" s="1">
        <f t="shared" si="34"/>
        <v>9.5813834349536004E+22</v>
      </c>
      <c r="O244" s="1">
        <f t="shared" si="35"/>
        <v>158094436853.76001</v>
      </c>
      <c r="P244" s="1">
        <f t="shared" si="36"/>
        <v>86795654.079999998</v>
      </c>
      <c r="Q244" s="1">
        <f t="shared" si="37"/>
        <v>1210021.2</v>
      </c>
      <c r="R244" s="1">
        <f t="shared" si="38"/>
        <v>0</v>
      </c>
      <c r="S244" s="1">
        <f t="shared" si="39"/>
        <v>158182442529.04001</v>
      </c>
    </row>
    <row r="245" spans="1:19" x14ac:dyDescent="0.3">
      <c r="A245" s="1" t="s">
        <v>699</v>
      </c>
      <c r="B245" s="1" t="s">
        <v>55</v>
      </c>
      <c r="C245" s="1">
        <v>9</v>
      </c>
      <c r="D245" s="1">
        <v>50</v>
      </c>
      <c r="E245" s="1">
        <v>378720803328</v>
      </c>
      <c r="F245" s="1">
        <v>2925889260</v>
      </c>
      <c r="G245" s="1">
        <v>41889912</v>
      </c>
      <c r="H245" s="1">
        <v>187181700544</v>
      </c>
      <c r="I245" s="1">
        <v>0</v>
      </c>
      <c r="J245" s="1">
        <f t="shared" si="30"/>
        <v>1.99964584157184E+23</v>
      </c>
      <c r="K245" s="1">
        <f t="shared" si="31"/>
        <v>6.1151085534000007E+21</v>
      </c>
      <c r="L245" s="1">
        <f t="shared" si="32"/>
        <v>1.25669736E+19</v>
      </c>
      <c r="M245" s="1">
        <f t="shared" si="33"/>
        <v>0</v>
      </c>
      <c r="N245" s="1">
        <f t="shared" si="34"/>
        <v>2.06092259684184E+23</v>
      </c>
      <c r="O245" s="1">
        <f t="shared" si="35"/>
        <v>333274306928.64001</v>
      </c>
      <c r="P245" s="1">
        <f t="shared" si="36"/>
        <v>555918959.39999998</v>
      </c>
      <c r="Q245" s="1">
        <f t="shared" si="37"/>
        <v>6283486.7999999998</v>
      </c>
      <c r="R245" s="1">
        <f t="shared" si="38"/>
        <v>0</v>
      </c>
      <c r="S245" s="1">
        <f t="shared" si="39"/>
        <v>333836509374.84003</v>
      </c>
    </row>
    <row r="246" spans="1:19" x14ac:dyDescent="0.3">
      <c r="A246" s="1" t="s">
        <v>700</v>
      </c>
      <c r="B246" s="1" t="s">
        <v>63</v>
      </c>
      <c r="C246" s="1">
        <v>9</v>
      </c>
      <c r="D246" s="1">
        <v>50</v>
      </c>
      <c r="E246" s="1">
        <v>378649720832</v>
      </c>
      <c r="F246" s="1">
        <v>2925834200</v>
      </c>
      <c r="G246" s="1">
        <v>41882943</v>
      </c>
      <c r="H246" s="1">
        <v>187146194816</v>
      </c>
      <c r="I246" s="1">
        <v>0</v>
      </c>
      <c r="J246" s="1">
        <f t="shared" si="30"/>
        <v>1.9992705259929598E+23</v>
      </c>
      <c r="K246" s="1">
        <f t="shared" si="31"/>
        <v>6.1149934780000009E+21</v>
      </c>
      <c r="L246" s="1">
        <f t="shared" si="32"/>
        <v>1.25648829E+19</v>
      </c>
      <c r="M246" s="1">
        <f t="shared" si="33"/>
        <v>0</v>
      </c>
      <c r="N246" s="1">
        <f t="shared" si="34"/>
        <v>2.0605461096019596E+23</v>
      </c>
      <c r="O246" s="1">
        <f t="shared" si="35"/>
        <v>333211754332.15997</v>
      </c>
      <c r="P246" s="1">
        <f t="shared" si="36"/>
        <v>555908498</v>
      </c>
      <c r="Q246" s="1">
        <f t="shared" si="37"/>
        <v>6282441.4500000002</v>
      </c>
      <c r="R246" s="1">
        <f t="shared" si="38"/>
        <v>0</v>
      </c>
      <c r="S246" s="1">
        <f t="shared" si="39"/>
        <v>333773945271.60999</v>
      </c>
    </row>
    <row r="247" spans="1:19" x14ac:dyDescent="0.3">
      <c r="A247" s="1" t="s">
        <v>701</v>
      </c>
      <c r="B247" s="1" t="s">
        <v>11</v>
      </c>
      <c r="C247" s="1">
        <v>9</v>
      </c>
      <c r="D247" s="1">
        <v>100</v>
      </c>
      <c r="E247" s="1">
        <v>399811558016</v>
      </c>
      <c r="F247" s="1">
        <v>4370542312</v>
      </c>
      <c r="G247" s="1">
        <v>63361357</v>
      </c>
      <c r="H247" s="1">
        <v>196663088256</v>
      </c>
      <c r="I247" s="1">
        <v>0</v>
      </c>
      <c r="J247" s="1">
        <f t="shared" si="30"/>
        <v>2.1110050263244799E+23</v>
      </c>
      <c r="K247" s="1">
        <f t="shared" si="31"/>
        <v>9.134433432080001E+21</v>
      </c>
      <c r="L247" s="1">
        <f t="shared" si="32"/>
        <v>1.9008407099999998E+19</v>
      </c>
      <c r="M247" s="1">
        <f t="shared" si="33"/>
        <v>0</v>
      </c>
      <c r="N247" s="1">
        <f t="shared" si="34"/>
        <v>2.2025394447162799E+23</v>
      </c>
      <c r="O247" s="1">
        <f t="shared" si="35"/>
        <v>351834171054.08002</v>
      </c>
      <c r="P247" s="1">
        <f t="shared" si="36"/>
        <v>830403039.27999997</v>
      </c>
      <c r="Q247" s="1">
        <f t="shared" si="37"/>
        <v>9504203.5499999989</v>
      </c>
      <c r="R247" s="1">
        <f t="shared" si="38"/>
        <v>0</v>
      </c>
      <c r="S247" s="1">
        <f t="shared" si="39"/>
        <v>352674078296.91003</v>
      </c>
    </row>
    <row r="248" spans="1:19" x14ac:dyDescent="0.3">
      <c r="A248" s="1" t="s">
        <v>702</v>
      </c>
      <c r="B248" s="1" t="s">
        <v>19</v>
      </c>
      <c r="C248" s="1">
        <v>9</v>
      </c>
      <c r="D248" s="1">
        <v>100</v>
      </c>
      <c r="E248" s="1">
        <v>400855732480</v>
      </c>
      <c r="F248" s="1">
        <v>4368843012</v>
      </c>
      <c r="G248" s="1">
        <v>63046452</v>
      </c>
      <c r="H248" s="1">
        <v>197185492288</v>
      </c>
      <c r="I248" s="1">
        <v>0</v>
      </c>
      <c r="J248" s="1">
        <f t="shared" si="30"/>
        <v>2.1165182674943999E+23</v>
      </c>
      <c r="K248" s="1">
        <f t="shared" si="31"/>
        <v>9.1308818950800015E+21</v>
      </c>
      <c r="L248" s="1">
        <f t="shared" si="32"/>
        <v>1.89139356E+19</v>
      </c>
      <c r="M248" s="1">
        <f t="shared" si="33"/>
        <v>0</v>
      </c>
      <c r="N248" s="1">
        <f t="shared" si="34"/>
        <v>2.2080162258012E+23</v>
      </c>
      <c r="O248" s="1">
        <f t="shared" si="35"/>
        <v>352753044582.40002</v>
      </c>
      <c r="P248" s="1">
        <f t="shared" si="36"/>
        <v>830080172.27999997</v>
      </c>
      <c r="Q248" s="1">
        <f t="shared" si="37"/>
        <v>9456967.7999999989</v>
      </c>
      <c r="R248" s="1">
        <f t="shared" si="38"/>
        <v>0</v>
      </c>
      <c r="S248" s="1">
        <f t="shared" si="39"/>
        <v>353592581722.48004</v>
      </c>
    </row>
    <row r="249" spans="1:19" x14ac:dyDescent="0.3">
      <c r="A249" s="1" t="s">
        <v>703</v>
      </c>
      <c r="B249" s="1" t="s">
        <v>27</v>
      </c>
      <c r="C249" s="1">
        <v>9</v>
      </c>
      <c r="D249" s="1">
        <v>100</v>
      </c>
      <c r="E249" s="1">
        <v>397449037696</v>
      </c>
      <c r="F249" s="1">
        <v>4370583028</v>
      </c>
      <c r="G249" s="1">
        <v>63332644</v>
      </c>
      <c r="H249" s="1">
        <v>195481604096</v>
      </c>
      <c r="I249" s="1">
        <v>0</v>
      </c>
      <c r="J249" s="1">
        <f t="shared" si="30"/>
        <v>2.0985309190348799E+23</v>
      </c>
      <c r="K249" s="1">
        <f t="shared" si="31"/>
        <v>9.1345185285200004E+21</v>
      </c>
      <c r="L249" s="1">
        <f t="shared" si="32"/>
        <v>1.89997932E+19</v>
      </c>
      <c r="M249" s="1">
        <f t="shared" si="33"/>
        <v>0</v>
      </c>
      <c r="N249" s="1">
        <f t="shared" si="34"/>
        <v>2.1900661022520798E+23</v>
      </c>
      <c r="O249" s="1">
        <f t="shared" si="35"/>
        <v>349755153172.47998</v>
      </c>
      <c r="P249" s="1">
        <f t="shared" si="36"/>
        <v>830410775.32000005</v>
      </c>
      <c r="Q249" s="1">
        <f t="shared" si="37"/>
        <v>9499896.5999999996</v>
      </c>
      <c r="R249" s="1">
        <f t="shared" si="38"/>
        <v>0</v>
      </c>
      <c r="S249" s="1">
        <f t="shared" si="39"/>
        <v>350595063844.39996</v>
      </c>
    </row>
    <row r="250" spans="1:19" x14ac:dyDescent="0.3">
      <c r="A250" s="1" t="s">
        <v>704</v>
      </c>
      <c r="B250" s="1" t="s">
        <v>35</v>
      </c>
      <c r="C250" s="1">
        <v>9</v>
      </c>
      <c r="D250" s="1">
        <v>100</v>
      </c>
      <c r="E250" s="1">
        <v>406607782528</v>
      </c>
      <c r="F250" s="1">
        <v>4370857817</v>
      </c>
      <c r="G250" s="1">
        <v>63359721</v>
      </c>
      <c r="H250" s="1">
        <v>200060900800</v>
      </c>
      <c r="I250" s="1">
        <v>0</v>
      </c>
      <c r="J250" s="1">
        <f t="shared" si="30"/>
        <v>2.1468890917478401E+23</v>
      </c>
      <c r="K250" s="1">
        <f t="shared" si="31"/>
        <v>9.1350928375300017E+21</v>
      </c>
      <c r="L250" s="1">
        <f t="shared" si="32"/>
        <v>1.9007916299999998E+19</v>
      </c>
      <c r="M250" s="1">
        <f t="shared" si="33"/>
        <v>0</v>
      </c>
      <c r="N250" s="1">
        <f t="shared" si="34"/>
        <v>2.23843009928614E+23</v>
      </c>
      <c r="O250" s="1">
        <f t="shared" si="35"/>
        <v>357814848624.64001</v>
      </c>
      <c r="P250" s="1">
        <f t="shared" si="36"/>
        <v>830462985.23000002</v>
      </c>
      <c r="Q250" s="1">
        <f t="shared" si="37"/>
        <v>9503958.1500000004</v>
      </c>
      <c r="R250" s="1">
        <f t="shared" si="38"/>
        <v>0</v>
      </c>
      <c r="S250" s="1">
        <f t="shared" si="39"/>
        <v>358654815568.02002</v>
      </c>
    </row>
    <row r="251" spans="1:19" x14ac:dyDescent="0.3">
      <c r="A251" s="1" t="s">
        <v>705</v>
      </c>
      <c r="B251" s="1" t="s">
        <v>43</v>
      </c>
      <c r="C251" s="1">
        <v>9</v>
      </c>
      <c r="D251" s="1">
        <v>100</v>
      </c>
      <c r="E251" s="1">
        <v>352766283008</v>
      </c>
      <c r="F251" s="1">
        <v>464022385</v>
      </c>
      <c r="G251" s="1">
        <v>8124114</v>
      </c>
      <c r="H251" s="1">
        <v>175751223296</v>
      </c>
      <c r="I251" s="1">
        <v>0</v>
      </c>
      <c r="J251" s="1">
        <f t="shared" si="30"/>
        <v>1.86260597428224E+23</v>
      </c>
      <c r="K251" s="1">
        <f t="shared" si="31"/>
        <v>9.698067846500002E+20</v>
      </c>
      <c r="L251" s="1">
        <f t="shared" si="32"/>
        <v>2.4372342E+18</v>
      </c>
      <c r="M251" s="1">
        <f t="shared" si="33"/>
        <v>0</v>
      </c>
      <c r="N251" s="1">
        <f t="shared" si="34"/>
        <v>1.8723284144707402E+23</v>
      </c>
      <c r="O251" s="1">
        <f t="shared" si="35"/>
        <v>310434329047.03998</v>
      </c>
      <c r="P251" s="1">
        <f t="shared" si="36"/>
        <v>88164253.150000006</v>
      </c>
      <c r="Q251" s="1">
        <f t="shared" si="37"/>
        <v>1218617.0999999999</v>
      </c>
      <c r="R251" s="1">
        <f t="shared" si="38"/>
        <v>0</v>
      </c>
      <c r="S251" s="1">
        <f t="shared" si="39"/>
        <v>310523711917.28998</v>
      </c>
    </row>
    <row r="252" spans="1:19" x14ac:dyDescent="0.3">
      <c r="A252" s="1" t="s">
        <v>706</v>
      </c>
      <c r="B252" s="1" t="s">
        <v>51</v>
      </c>
      <c r="C252" s="1">
        <v>9</v>
      </c>
      <c r="D252" s="1">
        <v>100</v>
      </c>
      <c r="E252" s="1">
        <v>403633156224</v>
      </c>
      <c r="F252" s="1">
        <v>4368986097</v>
      </c>
      <c r="G252" s="1">
        <v>63118532</v>
      </c>
      <c r="H252" s="1">
        <v>198574266688</v>
      </c>
      <c r="I252" s="1">
        <v>0</v>
      </c>
      <c r="J252" s="1">
        <f t="shared" si="30"/>
        <v>2.1311830648627199E+23</v>
      </c>
      <c r="K252" s="1">
        <f t="shared" si="31"/>
        <v>9.1311809427300009E+21</v>
      </c>
      <c r="L252" s="1">
        <f t="shared" si="32"/>
        <v>1.89355596E+19</v>
      </c>
      <c r="M252" s="1">
        <f t="shared" si="33"/>
        <v>0</v>
      </c>
      <c r="N252" s="1">
        <f t="shared" si="34"/>
        <v>2.2226842298860201E+23</v>
      </c>
      <c r="O252" s="1">
        <f t="shared" si="35"/>
        <v>355197177477.12</v>
      </c>
      <c r="P252" s="1">
        <f t="shared" si="36"/>
        <v>830107358.43000007</v>
      </c>
      <c r="Q252" s="1">
        <f t="shared" si="37"/>
        <v>9467779.7999999989</v>
      </c>
      <c r="R252" s="1">
        <f t="shared" si="38"/>
        <v>0</v>
      </c>
      <c r="S252" s="1">
        <f t="shared" si="39"/>
        <v>356036752615.34998</v>
      </c>
    </row>
    <row r="253" spans="1:19" x14ac:dyDescent="0.3">
      <c r="A253" s="1" t="s">
        <v>707</v>
      </c>
      <c r="B253" s="1" t="s">
        <v>59</v>
      </c>
      <c r="C253" s="1">
        <v>9</v>
      </c>
      <c r="D253" s="1">
        <v>100</v>
      </c>
      <c r="E253" s="1">
        <v>403589295616</v>
      </c>
      <c r="F253" s="1">
        <v>4370934662</v>
      </c>
      <c r="G253" s="1">
        <v>63286399</v>
      </c>
      <c r="H253" s="1">
        <v>198551236992</v>
      </c>
      <c r="I253" s="1">
        <v>0</v>
      </c>
      <c r="J253" s="1">
        <f t="shared" si="30"/>
        <v>2.1309514808524799E+23</v>
      </c>
      <c r="K253" s="1">
        <f t="shared" si="31"/>
        <v>9.1352534435800023E+21</v>
      </c>
      <c r="L253" s="1">
        <f t="shared" si="32"/>
        <v>1.8985919700000002E+19</v>
      </c>
      <c r="M253" s="1">
        <f t="shared" si="33"/>
        <v>0</v>
      </c>
      <c r="N253" s="1">
        <f t="shared" si="34"/>
        <v>2.2224938744852798E+23</v>
      </c>
      <c r="O253" s="1">
        <f t="shared" si="35"/>
        <v>355158580142.08002</v>
      </c>
      <c r="P253" s="1">
        <f t="shared" si="36"/>
        <v>830477585.77999997</v>
      </c>
      <c r="Q253" s="1">
        <f t="shared" si="37"/>
        <v>9492959.8499999996</v>
      </c>
      <c r="R253" s="1">
        <f t="shared" si="38"/>
        <v>0</v>
      </c>
      <c r="S253" s="1">
        <f t="shared" si="39"/>
        <v>355998550687.71002</v>
      </c>
    </row>
    <row r="254" spans="1:19" x14ac:dyDescent="0.3">
      <c r="A254" s="1" t="s">
        <v>64</v>
      </c>
      <c r="B254" s="1" t="s">
        <v>13</v>
      </c>
      <c r="C254" s="1">
        <v>10</v>
      </c>
      <c r="D254" s="1">
        <v>5</v>
      </c>
      <c r="E254" s="1">
        <v>312871451904</v>
      </c>
      <c r="F254" s="1">
        <v>411212835</v>
      </c>
      <c r="G254" s="1">
        <v>6370026</v>
      </c>
      <c r="H254" s="1">
        <v>156582952512</v>
      </c>
      <c r="I254" s="1">
        <v>0</v>
      </c>
      <c r="J254" s="1">
        <f t="shared" si="30"/>
        <v>1.65196126605312E+23</v>
      </c>
      <c r="K254" s="1">
        <f t="shared" si="31"/>
        <v>8.5943482515000014E+20</v>
      </c>
      <c r="L254" s="1">
        <f t="shared" si="32"/>
        <v>1.9110078E+18</v>
      </c>
      <c r="M254" s="1">
        <f t="shared" si="33"/>
        <v>0</v>
      </c>
      <c r="N254" s="1">
        <f t="shared" si="34"/>
        <v>1.66057472438262E+23</v>
      </c>
      <c r="O254" s="1">
        <f t="shared" si="35"/>
        <v>275326877675.52002</v>
      </c>
      <c r="P254" s="1">
        <f t="shared" si="36"/>
        <v>78130438.650000006</v>
      </c>
      <c r="Q254" s="1">
        <f t="shared" si="37"/>
        <v>955503.89999999991</v>
      </c>
      <c r="R254" s="1">
        <f t="shared" si="38"/>
        <v>0</v>
      </c>
      <c r="S254" s="1">
        <f t="shared" si="39"/>
        <v>275405963618.07007</v>
      </c>
    </row>
    <row r="255" spans="1:19" x14ac:dyDescent="0.3">
      <c r="A255" s="1" t="s">
        <v>65</v>
      </c>
      <c r="B255" s="1" t="s">
        <v>21</v>
      </c>
      <c r="C255" s="1">
        <v>10</v>
      </c>
      <c r="D255" s="1">
        <v>5</v>
      </c>
      <c r="E255" s="1">
        <v>315617070208</v>
      </c>
      <c r="F255" s="1">
        <v>411239793</v>
      </c>
      <c r="G255" s="1">
        <v>6345386</v>
      </c>
      <c r="H255" s="1">
        <v>157955893696</v>
      </c>
      <c r="I255" s="1">
        <v>0</v>
      </c>
      <c r="J255" s="1">
        <f t="shared" si="30"/>
        <v>1.66645813069824E+23</v>
      </c>
      <c r="K255" s="1">
        <f t="shared" si="31"/>
        <v>8.5949116737000007E+20</v>
      </c>
      <c r="L255" s="1">
        <f t="shared" si="32"/>
        <v>1.9036158E+18</v>
      </c>
      <c r="M255" s="1">
        <f t="shared" si="33"/>
        <v>0</v>
      </c>
      <c r="N255" s="1">
        <f t="shared" si="34"/>
        <v>1.67507207852994E+23</v>
      </c>
      <c r="O255" s="1">
        <f t="shared" si="35"/>
        <v>277743021783.03998</v>
      </c>
      <c r="P255" s="1">
        <f t="shared" si="36"/>
        <v>78135560.670000002</v>
      </c>
      <c r="Q255" s="1">
        <f t="shared" si="37"/>
        <v>951807.89999999991</v>
      </c>
      <c r="R255" s="1">
        <f t="shared" si="38"/>
        <v>0</v>
      </c>
      <c r="S255" s="1">
        <f t="shared" si="39"/>
        <v>277822109151.60999</v>
      </c>
    </row>
    <row r="256" spans="1:19" x14ac:dyDescent="0.3">
      <c r="A256" s="1" t="s">
        <v>66</v>
      </c>
      <c r="B256" s="1" t="s">
        <v>29</v>
      </c>
      <c r="C256" s="1">
        <v>10</v>
      </c>
      <c r="D256" s="1">
        <v>5</v>
      </c>
      <c r="E256" s="1">
        <v>315550178560</v>
      </c>
      <c r="F256" s="1">
        <v>411265760</v>
      </c>
      <c r="G256" s="1">
        <v>6373997</v>
      </c>
      <c r="H256" s="1">
        <v>157922497152</v>
      </c>
      <c r="I256" s="1">
        <v>0</v>
      </c>
      <c r="J256" s="1">
        <f t="shared" si="30"/>
        <v>1.6661049427968E+23</v>
      </c>
      <c r="K256" s="1">
        <f t="shared" si="31"/>
        <v>8.5954543840000003E+20</v>
      </c>
      <c r="L256" s="1">
        <f t="shared" si="32"/>
        <v>1.9121991E+18</v>
      </c>
      <c r="M256" s="1">
        <f t="shared" si="33"/>
        <v>0</v>
      </c>
      <c r="N256" s="1">
        <f t="shared" si="34"/>
        <v>1.6747195191718002E+23</v>
      </c>
      <c r="O256" s="1">
        <f t="shared" si="35"/>
        <v>277684157132.79999</v>
      </c>
      <c r="P256" s="1">
        <f t="shared" si="36"/>
        <v>78140494.400000006</v>
      </c>
      <c r="Q256" s="1">
        <f t="shared" si="37"/>
        <v>956099.54999999993</v>
      </c>
      <c r="R256" s="1">
        <f t="shared" si="38"/>
        <v>0</v>
      </c>
      <c r="S256" s="1">
        <f t="shared" si="39"/>
        <v>277763253726.75</v>
      </c>
    </row>
    <row r="257" spans="1:19" x14ac:dyDescent="0.3">
      <c r="A257" s="1" t="s">
        <v>67</v>
      </c>
      <c r="B257" s="1" t="s">
        <v>37</v>
      </c>
      <c r="C257" s="1">
        <v>10</v>
      </c>
      <c r="D257" s="1">
        <v>5</v>
      </c>
      <c r="E257" s="1">
        <v>314638661504</v>
      </c>
      <c r="F257" s="1">
        <v>411431494</v>
      </c>
      <c r="G257" s="1">
        <v>6406362</v>
      </c>
      <c r="H257" s="1">
        <v>157466560000</v>
      </c>
      <c r="I257" s="1">
        <v>0</v>
      </c>
      <c r="J257" s="1">
        <f t="shared" si="30"/>
        <v>1.6612921327411199E+23</v>
      </c>
      <c r="K257" s="1">
        <f t="shared" si="31"/>
        <v>8.5989182246000014E+20</v>
      </c>
      <c r="L257" s="1">
        <f t="shared" si="32"/>
        <v>1.9219086E+18</v>
      </c>
      <c r="M257" s="1">
        <f t="shared" si="33"/>
        <v>0</v>
      </c>
      <c r="N257" s="1">
        <f t="shared" si="34"/>
        <v>1.66991027005172E+23</v>
      </c>
      <c r="O257" s="1">
        <f t="shared" si="35"/>
        <v>276882022123.52002</v>
      </c>
      <c r="P257" s="1">
        <f t="shared" si="36"/>
        <v>78171983.859999999</v>
      </c>
      <c r="Q257" s="1">
        <f t="shared" si="37"/>
        <v>960954.29999999993</v>
      </c>
      <c r="R257" s="1">
        <f t="shared" si="38"/>
        <v>0</v>
      </c>
      <c r="S257" s="1">
        <f t="shared" si="39"/>
        <v>276961155061.67999</v>
      </c>
    </row>
    <row r="258" spans="1:19" x14ac:dyDescent="0.3">
      <c r="A258" s="1" t="s">
        <v>68</v>
      </c>
      <c r="B258" s="1" t="s">
        <v>45</v>
      </c>
      <c r="C258" s="1">
        <v>10</v>
      </c>
      <c r="D258" s="1">
        <v>5</v>
      </c>
      <c r="E258" s="1">
        <v>17524629376</v>
      </c>
      <c r="F258" s="1">
        <v>175524309</v>
      </c>
      <c r="G258" s="1">
        <v>3129409</v>
      </c>
      <c r="H258" s="1">
        <v>8876017664</v>
      </c>
      <c r="I258" s="1">
        <v>0</v>
      </c>
      <c r="J258" s="1">
        <f t="shared" ref="J258:J321" si="40">($E258 * 6 * 10 ^ 11 * 0.88)</f>
        <v>9.253004310528E+21</v>
      </c>
      <c r="K258" s="1">
        <f t="shared" ref="K258:K321" si="41">($F258 * 1.1 * 10 ^ 13 * 0.19)</f>
        <v>3.6684580581000007E+20</v>
      </c>
      <c r="L258" s="1">
        <f t="shared" ref="L258:L321" si="42" xml:space="preserve"> ($G258 * 2 * 10 ^ 12 * 0.15)</f>
        <v>9.388227E+17</v>
      </c>
      <c r="M258" s="1">
        <f t="shared" ref="M258:M321" si="43">($I258 * 6 * 10 ^ 11 * 0.88)</f>
        <v>0</v>
      </c>
      <c r="N258" s="1">
        <f t="shared" ref="N258:N321" si="44" xml:space="preserve"> $J258 + $K258 + $L258 +$M258</f>
        <v>9.6207889390380002E+21</v>
      </c>
      <c r="O258" s="1">
        <f t="shared" ref="O258:O321" si="45" xml:space="preserve"> ($E258 * 0.88)</f>
        <v>15421673850.879999</v>
      </c>
      <c r="P258" s="1">
        <f t="shared" ref="P258:P321" si="46">($F258 * 0.19)</f>
        <v>33349618.710000001</v>
      </c>
      <c r="Q258" s="1">
        <f t="shared" ref="Q258:Q321" si="47">($G258 * 0.15)</f>
        <v>469411.35</v>
      </c>
      <c r="R258" s="1">
        <f t="shared" ref="R258:R321" si="48">($I258 * 0.88)</f>
        <v>0</v>
      </c>
      <c r="S258" s="1">
        <f t="shared" ref="S258:S321" si="49" xml:space="preserve"> $O258 + $P258 + $Q258 + $R258</f>
        <v>15455492880.939999</v>
      </c>
    </row>
    <row r="259" spans="1:19" x14ac:dyDescent="0.3">
      <c r="A259" s="1" t="s">
        <v>69</v>
      </c>
      <c r="B259" s="1" t="s">
        <v>53</v>
      </c>
      <c r="C259" s="1">
        <v>10</v>
      </c>
      <c r="D259" s="1">
        <v>5</v>
      </c>
      <c r="E259" s="1">
        <v>315603994240</v>
      </c>
      <c r="F259" s="1">
        <v>411301749</v>
      </c>
      <c r="G259" s="1">
        <v>6391170</v>
      </c>
      <c r="H259" s="1">
        <v>157949231360</v>
      </c>
      <c r="I259" s="1">
        <v>0</v>
      </c>
      <c r="J259" s="1">
        <f t="shared" si="40"/>
        <v>1.6663890895872E+23</v>
      </c>
      <c r="K259" s="1">
        <f t="shared" si="41"/>
        <v>8.5962065541000004E+20</v>
      </c>
      <c r="L259" s="1">
        <f t="shared" si="42"/>
        <v>1.917351E+18</v>
      </c>
      <c r="M259" s="1">
        <f t="shared" si="43"/>
        <v>0</v>
      </c>
      <c r="N259" s="1">
        <f t="shared" si="44"/>
        <v>1.6750044696512999E+23</v>
      </c>
      <c r="O259" s="1">
        <f t="shared" si="45"/>
        <v>277731514931.20001</v>
      </c>
      <c r="P259" s="1">
        <f t="shared" si="46"/>
        <v>78147332.310000002</v>
      </c>
      <c r="Q259" s="1">
        <f t="shared" si="47"/>
        <v>958675.5</v>
      </c>
      <c r="R259" s="1">
        <f t="shared" si="48"/>
        <v>0</v>
      </c>
      <c r="S259" s="1">
        <f t="shared" si="49"/>
        <v>277810620939.01001</v>
      </c>
    </row>
    <row r="260" spans="1:19" x14ac:dyDescent="0.3">
      <c r="A260" s="1" t="s">
        <v>70</v>
      </c>
      <c r="B260" s="1" t="s">
        <v>61</v>
      </c>
      <c r="C260" s="1">
        <v>10</v>
      </c>
      <c r="D260" s="1">
        <v>5</v>
      </c>
      <c r="E260" s="1">
        <v>311179580672</v>
      </c>
      <c r="F260" s="1">
        <v>410408393</v>
      </c>
      <c r="G260" s="1">
        <v>6278009</v>
      </c>
      <c r="H260" s="1">
        <v>155737000128</v>
      </c>
      <c r="I260" s="1">
        <v>0</v>
      </c>
      <c r="J260" s="1">
        <f t="shared" si="40"/>
        <v>1.6430281859481601E+23</v>
      </c>
      <c r="K260" s="1">
        <f t="shared" si="41"/>
        <v>8.5775354137000005E+20</v>
      </c>
      <c r="L260" s="1">
        <f t="shared" si="42"/>
        <v>1.8834027E+18</v>
      </c>
      <c r="M260" s="1">
        <f t="shared" si="43"/>
        <v>0</v>
      </c>
      <c r="N260" s="1">
        <f t="shared" si="44"/>
        <v>1.65162455538886E+23</v>
      </c>
      <c r="O260" s="1">
        <f t="shared" si="45"/>
        <v>273838030991.36002</v>
      </c>
      <c r="P260" s="1">
        <f t="shared" si="46"/>
        <v>77977594.670000002</v>
      </c>
      <c r="Q260" s="1">
        <f t="shared" si="47"/>
        <v>941701.35</v>
      </c>
      <c r="R260" s="1">
        <f t="shared" si="48"/>
        <v>0</v>
      </c>
      <c r="S260" s="1">
        <f t="shared" si="49"/>
        <v>273916950287.38004</v>
      </c>
    </row>
    <row r="261" spans="1:19" x14ac:dyDescent="0.3">
      <c r="A261" s="1" t="s">
        <v>71</v>
      </c>
      <c r="B261" s="1" t="s">
        <v>9</v>
      </c>
      <c r="C261" s="1">
        <v>10</v>
      </c>
      <c r="D261" s="1">
        <v>10</v>
      </c>
      <c r="E261" s="1">
        <v>337662262016</v>
      </c>
      <c r="F261" s="1">
        <v>790120877</v>
      </c>
      <c r="G261" s="1">
        <v>11927753</v>
      </c>
      <c r="H261" s="1">
        <v>169110637312</v>
      </c>
      <c r="I261" s="1">
        <v>0</v>
      </c>
      <c r="J261" s="1">
        <f t="shared" si="40"/>
        <v>1.7828567434444799E+23</v>
      </c>
      <c r="K261" s="1">
        <f t="shared" si="41"/>
        <v>1.6513526329300002E+21</v>
      </c>
      <c r="L261" s="1">
        <f t="shared" si="42"/>
        <v>3.5783259E+18</v>
      </c>
      <c r="M261" s="1">
        <f t="shared" si="43"/>
        <v>0</v>
      </c>
      <c r="N261" s="1">
        <f t="shared" si="44"/>
        <v>1.7994060530327797E+23</v>
      </c>
      <c r="O261" s="1">
        <f t="shared" si="45"/>
        <v>297142790574.08002</v>
      </c>
      <c r="P261" s="1">
        <f t="shared" si="46"/>
        <v>150122966.63</v>
      </c>
      <c r="Q261" s="1">
        <f t="shared" si="47"/>
        <v>1789162.95</v>
      </c>
      <c r="R261" s="1">
        <f t="shared" si="48"/>
        <v>0</v>
      </c>
      <c r="S261" s="1">
        <f t="shared" si="49"/>
        <v>297294702703.66003</v>
      </c>
    </row>
    <row r="262" spans="1:19" x14ac:dyDescent="0.3">
      <c r="A262" s="1" t="s">
        <v>72</v>
      </c>
      <c r="B262" s="1" t="s">
        <v>17</v>
      </c>
      <c r="C262" s="1">
        <v>10</v>
      </c>
      <c r="D262" s="1">
        <v>10</v>
      </c>
      <c r="E262" s="1">
        <v>336730102016</v>
      </c>
      <c r="F262" s="1">
        <v>790201872</v>
      </c>
      <c r="G262" s="1">
        <v>11967402</v>
      </c>
      <c r="H262" s="1">
        <v>168644377088</v>
      </c>
      <c r="I262" s="1">
        <v>0</v>
      </c>
      <c r="J262" s="1">
        <f t="shared" si="40"/>
        <v>1.7779349386444801E+23</v>
      </c>
      <c r="K262" s="1">
        <f t="shared" si="41"/>
        <v>1.6515219124800001E+21</v>
      </c>
      <c r="L262" s="1">
        <f t="shared" si="42"/>
        <v>3.5902206E+18</v>
      </c>
      <c r="M262" s="1">
        <f t="shared" si="43"/>
        <v>0</v>
      </c>
      <c r="N262" s="1">
        <f t="shared" si="44"/>
        <v>1.79448605997528E+23</v>
      </c>
      <c r="O262" s="1">
        <f t="shared" si="45"/>
        <v>296322489774.08002</v>
      </c>
      <c r="P262" s="1">
        <f t="shared" si="46"/>
        <v>150138355.68000001</v>
      </c>
      <c r="Q262" s="1">
        <f t="shared" si="47"/>
        <v>1795110.3</v>
      </c>
      <c r="R262" s="1">
        <f t="shared" si="48"/>
        <v>0</v>
      </c>
      <c r="S262" s="1">
        <f t="shared" si="49"/>
        <v>296474423240.06</v>
      </c>
    </row>
    <row r="263" spans="1:19" x14ac:dyDescent="0.3">
      <c r="A263" s="1" t="s">
        <v>73</v>
      </c>
      <c r="B263" s="1" t="s">
        <v>25</v>
      </c>
      <c r="C263" s="1">
        <v>10</v>
      </c>
      <c r="D263" s="1">
        <v>10</v>
      </c>
      <c r="E263" s="1">
        <v>338720844416</v>
      </c>
      <c r="F263" s="1">
        <v>790523229</v>
      </c>
      <c r="G263" s="1">
        <v>11992516</v>
      </c>
      <c r="H263" s="1">
        <v>169640121152</v>
      </c>
      <c r="I263" s="1">
        <v>0</v>
      </c>
      <c r="J263" s="1">
        <f t="shared" si="40"/>
        <v>1.7884460585164802E+23</v>
      </c>
      <c r="K263" s="1">
        <f t="shared" si="41"/>
        <v>1.6521935486100004E+21</v>
      </c>
      <c r="L263" s="1">
        <f t="shared" si="42"/>
        <v>3.5977548E+18</v>
      </c>
      <c r="M263" s="1">
        <f t="shared" si="43"/>
        <v>0</v>
      </c>
      <c r="N263" s="1">
        <f t="shared" si="44"/>
        <v>1.8050039715505802E+23</v>
      </c>
      <c r="O263" s="1">
        <f t="shared" si="45"/>
        <v>298074343086.08002</v>
      </c>
      <c r="P263" s="1">
        <f t="shared" si="46"/>
        <v>150199413.50999999</v>
      </c>
      <c r="Q263" s="1">
        <f t="shared" si="47"/>
        <v>1798877.4</v>
      </c>
      <c r="R263" s="1">
        <f t="shared" si="48"/>
        <v>0</v>
      </c>
      <c r="S263" s="1">
        <f t="shared" si="49"/>
        <v>298226341376.99005</v>
      </c>
    </row>
    <row r="264" spans="1:19" x14ac:dyDescent="0.3">
      <c r="A264" s="1" t="s">
        <v>74</v>
      </c>
      <c r="B264" s="1" t="s">
        <v>33</v>
      </c>
      <c r="C264" s="1">
        <v>10</v>
      </c>
      <c r="D264" s="1">
        <v>10</v>
      </c>
      <c r="E264" s="1">
        <v>338900603136</v>
      </c>
      <c r="F264" s="1">
        <v>791126341</v>
      </c>
      <c r="G264" s="1">
        <v>12001617</v>
      </c>
      <c r="H264" s="1">
        <v>169730111616</v>
      </c>
      <c r="I264" s="1">
        <v>0</v>
      </c>
      <c r="J264" s="1">
        <f t="shared" si="40"/>
        <v>1.7893951845580799E+23</v>
      </c>
      <c r="K264" s="1">
        <f t="shared" si="41"/>
        <v>1.6534540526900001E+21</v>
      </c>
      <c r="L264" s="1">
        <f t="shared" si="42"/>
        <v>3.6004851E+18</v>
      </c>
      <c r="M264" s="1">
        <f t="shared" si="43"/>
        <v>0</v>
      </c>
      <c r="N264" s="1">
        <f t="shared" si="44"/>
        <v>1.8059657299359799E+23</v>
      </c>
      <c r="O264" s="1">
        <f t="shared" si="45"/>
        <v>298232530759.67999</v>
      </c>
      <c r="P264" s="1">
        <f t="shared" si="46"/>
        <v>150314004.78999999</v>
      </c>
      <c r="Q264" s="1">
        <f t="shared" si="47"/>
        <v>1800242.55</v>
      </c>
      <c r="R264" s="1">
        <f t="shared" si="48"/>
        <v>0</v>
      </c>
      <c r="S264" s="1">
        <f t="shared" si="49"/>
        <v>298384645007.01996</v>
      </c>
    </row>
    <row r="265" spans="1:19" x14ac:dyDescent="0.3">
      <c r="A265" s="1" t="s">
        <v>75</v>
      </c>
      <c r="B265" s="1" t="s">
        <v>41</v>
      </c>
      <c r="C265" s="1">
        <v>10</v>
      </c>
      <c r="D265" s="1">
        <v>10</v>
      </c>
      <c r="E265" s="1">
        <v>36591310336</v>
      </c>
      <c r="F265" s="1">
        <v>281740431</v>
      </c>
      <c r="G265" s="1">
        <v>4994570</v>
      </c>
      <c r="H265" s="1">
        <v>18476837760</v>
      </c>
      <c r="I265" s="1">
        <v>0</v>
      </c>
      <c r="J265" s="1">
        <f t="shared" si="40"/>
        <v>1.9320211857408E+22</v>
      </c>
      <c r="K265" s="1">
        <f t="shared" si="41"/>
        <v>5.8883750079000006E+20</v>
      </c>
      <c r="L265" s="1">
        <f t="shared" si="42"/>
        <v>1.498371E+18</v>
      </c>
      <c r="M265" s="1">
        <f t="shared" si="43"/>
        <v>0</v>
      </c>
      <c r="N265" s="1">
        <f t="shared" si="44"/>
        <v>1.9910547729198E+22</v>
      </c>
      <c r="O265" s="1">
        <f t="shared" si="45"/>
        <v>32200353095.68</v>
      </c>
      <c r="P265" s="1">
        <f t="shared" si="46"/>
        <v>53530681.890000001</v>
      </c>
      <c r="Q265" s="1">
        <f t="shared" si="47"/>
        <v>749185.5</v>
      </c>
      <c r="R265" s="1">
        <f t="shared" si="48"/>
        <v>0</v>
      </c>
      <c r="S265" s="1">
        <f t="shared" si="49"/>
        <v>32254632963.07</v>
      </c>
    </row>
    <row r="266" spans="1:19" x14ac:dyDescent="0.3">
      <c r="A266" s="1" t="s">
        <v>76</v>
      </c>
      <c r="B266" s="1" t="s">
        <v>49</v>
      </c>
      <c r="C266" s="1">
        <v>10</v>
      </c>
      <c r="D266" s="1">
        <v>10</v>
      </c>
      <c r="E266" s="1">
        <v>339043489024</v>
      </c>
      <c r="F266" s="1">
        <v>790143022</v>
      </c>
      <c r="G266" s="1">
        <v>11831510</v>
      </c>
      <c r="H266" s="1">
        <v>169801442560</v>
      </c>
      <c r="I266" s="1">
        <v>0</v>
      </c>
      <c r="J266" s="1">
        <f t="shared" si="40"/>
        <v>1.7901496220467201E+23</v>
      </c>
      <c r="K266" s="1">
        <f t="shared" si="41"/>
        <v>1.6513989159800002E+21</v>
      </c>
      <c r="L266" s="1">
        <f t="shared" si="42"/>
        <v>3.549453E+18</v>
      </c>
      <c r="M266" s="1">
        <f t="shared" si="43"/>
        <v>0</v>
      </c>
      <c r="N266" s="1">
        <f t="shared" si="44"/>
        <v>1.8066991057365203E+23</v>
      </c>
      <c r="O266" s="1">
        <f t="shared" si="45"/>
        <v>298358270341.12</v>
      </c>
      <c r="P266" s="1">
        <f t="shared" si="46"/>
        <v>150127174.18000001</v>
      </c>
      <c r="Q266" s="1">
        <f t="shared" si="47"/>
        <v>1774726.5</v>
      </c>
      <c r="R266" s="1">
        <f t="shared" si="48"/>
        <v>0</v>
      </c>
      <c r="S266" s="1">
        <f t="shared" si="49"/>
        <v>298510172241.79999</v>
      </c>
    </row>
    <row r="267" spans="1:19" x14ac:dyDescent="0.3">
      <c r="A267" s="1" t="s">
        <v>77</v>
      </c>
      <c r="B267" s="1" t="s">
        <v>57</v>
      </c>
      <c r="C267" s="1">
        <v>10</v>
      </c>
      <c r="D267" s="1">
        <v>10</v>
      </c>
      <c r="E267" s="1">
        <v>337303001216</v>
      </c>
      <c r="F267" s="1">
        <v>790130455</v>
      </c>
      <c r="G267" s="1">
        <v>11956086</v>
      </c>
      <c r="H267" s="1">
        <v>168930562176</v>
      </c>
      <c r="I267" s="1">
        <v>0</v>
      </c>
      <c r="J267" s="1">
        <f t="shared" si="40"/>
        <v>1.7809598464204801E+23</v>
      </c>
      <c r="K267" s="1">
        <f t="shared" si="41"/>
        <v>1.6513726509500001E+21</v>
      </c>
      <c r="L267" s="1">
        <f t="shared" si="42"/>
        <v>3.5868258E+18</v>
      </c>
      <c r="M267" s="1">
        <f t="shared" si="43"/>
        <v>0</v>
      </c>
      <c r="N267" s="1">
        <f t="shared" si="44"/>
        <v>1.7975094411879801E+23</v>
      </c>
      <c r="O267" s="1">
        <f t="shared" si="45"/>
        <v>296826641070.08002</v>
      </c>
      <c r="P267" s="1">
        <f t="shared" si="46"/>
        <v>150124786.44999999</v>
      </c>
      <c r="Q267" s="1">
        <f t="shared" si="47"/>
        <v>1793412.9</v>
      </c>
      <c r="R267" s="1">
        <f t="shared" si="48"/>
        <v>0</v>
      </c>
      <c r="S267" s="1">
        <f t="shared" si="49"/>
        <v>296978559269.43005</v>
      </c>
    </row>
    <row r="268" spans="1:19" x14ac:dyDescent="0.3">
      <c r="A268" s="1" t="s">
        <v>78</v>
      </c>
      <c r="B268" s="1" t="s">
        <v>15</v>
      </c>
      <c r="C268" s="1">
        <v>10</v>
      </c>
      <c r="D268" s="1">
        <v>50</v>
      </c>
      <c r="E268" s="1">
        <v>370935642496</v>
      </c>
      <c r="F268" s="1">
        <v>2925881937</v>
      </c>
      <c r="G268" s="1">
        <v>41883523</v>
      </c>
      <c r="H268" s="1">
        <v>186492083136</v>
      </c>
      <c r="I268" s="1">
        <v>0</v>
      </c>
      <c r="J268" s="1">
        <f t="shared" si="40"/>
        <v>1.95854019237888E+23</v>
      </c>
      <c r="K268" s="1">
        <f t="shared" si="41"/>
        <v>6.1150932483300005E+21</v>
      </c>
      <c r="L268" s="1">
        <f t="shared" si="42"/>
        <v>1.25650569E+19</v>
      </c>
      <c r="M268" s="1">
        <f t="shared" si="43"/>
        <v>0</v>
      </c>
      <c r="N268" s="1">
        <f t="shared" si="44"/>
        <v>2.0198167754311803E+23</v>
      </c>
      <c r="O268" s="1">
        <f t="shared" si="45"/>
        <v>326423365396.47998</v>
      </c>
      <c r="P268" s="1">
        <f t="shared" si="46"/>
        <v>555917568.02999997</v>
      </c>
      <c r="Q268" s="1">
        <f t="shared" si="47"/>
        <v>6282528.4500000002</v>
      </c>
      <c r="R268" s="1">
        <f t="shared" si="48"/>
        <v>0</v>
      </c>
      <c r="S268" s="1">
        <f t="shared" si="49"/>
        <v>326985565492.96002</v>
      </c>
    </row>
    <row r="269" spans="1:19" x14ac:dyDescent="0.3">
      <c r="A269" s="1" t="s">
        <v>79</v>
      </c>
      <c r="B269" s="1" t="s">
        <v>23</v>
      </c>
      <c r="C269" s="1">
        <v>10</v>
      </c>
      <c r="D269" s="1">
        <v>50</v>
      </c>
      <c r="E269" s="1">
        <v>371339057280</v>
      </c>
      <c r="F269" s="1">
        <v>2926724174</v>
      </c>
      <c r="G269" s="1">
        <v>42123572</v>
      </c>
      <c r="H269" s="1">
        <v>186693600256</v>
      </c>
      <c r="I269" s="1">
        <v>0</v>
      </c>
      <c r="J269" s="1">
        <f t="shared" si="40"/>
        <v>1.9606702224384001E+23</v>
      </c>
      <c r="K269" s="1">
        <f t="shared" si="41"/>
        <v>6.1168535236599999E+21</v>
      </c>
      <c r="L269" s="1">
        <f t="shared" si="42"/>
        <v>1.26370716E+19</v>
      </c>
      <c r="M269" s="1">
        <f t="shared" si="43"/>
        <v>0</v>
      </c>
      <c r="N269" s="1">
        <f t="shared" si="44"/>
        <v>2.0219651283910001E+23</v>
      </c>
      <c r="O269" s="1">
        <f t="shared" si="45"/>
        <v>326778370406.40002</v>
      </c>
      <c r="P269" s="1">
        <f t="shared" si="46"/>
        <v>556077593.06000006</v>
      </c>
      <c r="Q269" s="1">
        <f t="shared" si="47"/>
        <v>6318535.7999999998</v>
      </c>
      <c r="R269" s="1">
        <f t="shared" si="48"/>
        <v>0</v>
      </c>
      <c r="S269" s="1">
        <f t="shared" si="49"/>
        <v>327340766535.26001</v>
      </c>
    </row>
    <row r="270" spans="1:19" x14ac:dyDescent="0.3">
      <c r="A270" s="1" t="s">
        <v>80</v>
      </c>
      <c r="B270" s="1" t="s">
        <v>31</v>
      </c>
      <c r="C270" s="1">
        <v>10</v>
      </c>
      <c r="D270" s="1">
        <v>50</v>
      </c>
      <c r="E270" s="1">
        <v>372319025664</v>
      </c>
      <c r="F270" s="1">
        <v>2924694805</v>
      </c>
      <c r="G270" s="1">
        <v>41679820</v>
      </c>
      <c r="H270" s="1">
        <v>187183490752</v>
      </c>
      <c r="I270" s="1">
        <v>0</v>
      </c>
      <c r="J270" s="1">
        <f t="shared" si="40"/>
        <v>1.96584445550592E+23</v>
      </c>
      <c r="K270" s="1">
        <f t="shared" si="41"/>
        <v>6.1126121424500011E+21</v>
      </c>
      <c r="L270" s="1">
        <f t="shared" si="42"/>
        <v>1.2503946E+19</v>
      </c>
      <c r="M270" s="1">
        <f t="shared" si="43"/>
        <v>0</v>
      </c>
      <c r="N270" s="1">
        <f t="shared" si="44"/>
        <v>2.0270956163904199E+23</v>
      </c>
      <c r="O270" s="1">
        <f t="shared" si="45"/>
        <v>327640742584.32001</v>
      </c>
      <c r="P270" s="1">
        <f t="shared" si="46"/>
        <v>555692012.95000005</v>
      </c>
      <c r="Q270" s="1">
        <f t="shared" si="47"/>
        <v>6251973</v>
      </c>
      <c r="R270" s="1">
        <f t="shared" si="48"/>
        <v>0</v>
      </c>
      <c r="S270" s="1">
        <f t="shared" si="49"/>
        <v>328202686570.27002</v>
      </c>
    </row>
    <row r="271" spans="1:19" x14ac:dyDescent="0.3">
      <c r="A271" s="1" t="s">
        <v>81</v>
      </c>
      <c r="B271" s="1" t="s">
        <v>39</v>
      </c>
      <c r="C271" s="1">
        <v>10</v>
      </c>
      <c r="D271" s="1">
        <v>50</v>
      </c>
      <c r="E271" s="1">
        <v>371730292224</v>
      </c>
      <c r="F271" s="1">
        <v>2925026822</v>
      </c>
      <c r="G271" s="1">
        <v>41769412</v>
      </c>
      <c r="H271" s="1">
        <v>186889286656</v>
      </c>
      <c r="I271" s="1">
        <v>0</v>
      </c>
      <c r="J271" s="1">
        <f t="shared" si="40"/>
        <v>1.9627359429427202E+23</v>
      </c>
      <c r="K271" s="1">
        <f t="shared" si="41"/>
        <v>6.1133060579800006E+21</v>
      </c>
      <c r="L271" s="1">
        <f t="shared" si="42"/>
        <v>1.25308236E+19</v>
      </c>
      <c r="M271" s="1">
        <f t="shared" si="43"/>
        <v>0</v>
      </c>
      <c r="N271" s="1">
        <f t="shared" si="44"/>
        <v>2.0239943117585205E+23</v>
      </c>
      <c r="O271" s="1">
        <f t="shared" si="45"/>
        <v>327122657157.12</v>
      </c>
      <c r="P271" s="1">
        <f t="shared" si="46"/>
        <v>555755096.17999995</v>
      </c>
      <c r="Q271" s="1">
        <f t="shared" si="47"/>
        <v>6265411.7999999998</v>
      </c>
      <c r="R271" s="1">
        <f t="shared" si="48"/>
        <v>0</v>
      </c>
      <c r="S271" s="1">
        <f t="shared" si="49"/>
        <v>327684677665.09998</v>
      </c>
    </row>
    <row r="272" spans="1:19" x14ac:dyDescent="0.3">
      <c r="A272" s="1" t="s">
        <v>82</v>
      </c>
      <c r="B272" s="1" t="s">
        <v>47</v>
      </c>
      <c r="C272" s="1">
        <v>10</v>
      </c>
      <c r="D272" s="1">
        <v>50</v>
      </c>
      <c r="E272" s="1">
        <v>177831457152</v>
      </c>
      <c r="F272" s="1">
        <v>457090099</v>
      </c>
      <c r="G272" s="1">
        <v>8116313</v>
      </c>
      <c r="H272" s="1">
        <v>89205128768</v>
      </c>
      <c r="I272" s="1">
        <v>0</v>
      </c>
      <c r="J272" s="1">
        <f t="shared" si="40"/>
        <v>9.3895009376256001E+22</v>
      </c>
      <c r="K272" s="1">
        <f t="shared" si="41"/>
        <v>9.5531830691000012E+20</v>
      </c>
      <c r="L272" s="1">
        <f t="shared" si="42"/>
        <v>2.4348939E+18</v>
      </c>
      <c r="M272" s="1">
        <f t="shared" si="43"/>
        <v>0</v>
      </c>
      <c r="N272" s="1">
        <f t="shared" si="44"/>
        <v>9.4852762577065994E+22</v>
      </c>
      <c r="O272" s="1">
        <f t="shared" si="45"/>
        <v>156491682293.76001</v>
      </c>
      <c r="P272" s="1">
        <f t="shared" si="46"/>
        <v>86847118.810000002</v>
      </c>
      <c r="Q272" s="1">
        <f t="shared" si="47"/>
        <v>1217446.95</v>
      </c>
      <c r="R272" s="1">
        <f t="shared" si="48"/>
        <v>0</v>
      </c>
      <c r="S272" s="1">
        <f t="shared" si="49"/>
        <v>156579746859.52002</v>
      </c>
    </row>
    <row r="273" spans="1:19" x14ac:dyDescent="0.3">
      <c r="A273" s="1" t="s">
        <v>83</v>
      </c>
      <c r="B273" s="1" t="s">
        <v>55</v>
      </c>
      <c r="C273" s="1">
        <v>10</v>
      </c>
      <c r="D273" s="1">
        <v>50</v>
      </c>
      <c r="E273" s="1">
        <v>372315307008</v>
      </c>
      <c r="F273" s="1">
        <v>2926159533</v>
      </c>
      <c r="G273" s="1">
        <v>41984804</v>
      </c>
      <c r="H273" s="1">
        <v>187181700544</v>
      </c>
      <c r="I273" s="1">
        <v>0</v>
      </c>
      <c r="J273" s="1">
        <f t="shared" si="40"/>
        <v>1.9658248210022401E+23</v>
      </c>
      <c r="K273" s="1">
        <f t="shared" si="41"/>
        <v>6.115673423970001E+21</v>
      </c>
      <c r="L273" s="1">
        <f t="shared" si="42"/>
        <v>1.25954412E+19</v>
      </c>
      <c r="M273" s="1">
        <f t="shared" si="43"/>
        <v>0</v>
      </c>
      <c r="N273" s="1">
        <f t="shared" si="44"/>
        <v>2.0271075096539401E+23</v>
      </c>
      <c r="O273" s="1">
        <f t="shared" si="45"/>
        <v>327637470167.03998</v>
      </c>
      <c r="P273" s="1">
        <f t="shared" si="46"/>
        <v>555970311.26999998</v>
      </c>
      <c r="Q273" s="1">
        <f t="shared" si="47"/>
        <v>6297720.5999999996</v>
      </c>
      <c r="R273" s="1">
        <f t="shared" si="48"/>
        <v>0</v>
      </c>
      <c r="S273" s="1">
        <f t="shared" si="49"/>
        <v>328199738198.90997</v>
      </c>
    </row>
    <row r="274" spans="1:19" x14ac:dyDescent="0.3">
      <c r="A274" s="1" t="s">
        <v>84</v>
      </c>
      <c r="B274" s="1" t="s">
        <v>63</v>
      </c>
      <c r="C274" s="1">
        <v>10</v>
      </c>
      <c r="D274" s="1">
        <v>50</v>
      </c>
      <c r="E274" s="1">
        <v>372244347392</v>
      </c>
      <c r="F274" s="1">
        <v>2926081145</v>
      </c>
      <c r="G274" s="1">
        <v>41951805</v>
      </c>
      <c r="H274" s="1">
        <v>187146194816</v>
      </c>
      <c r="I274" s="1">
        <v>0</v>
      </c>
      <c r="J274" s="1">
        <f t="shared" si="40"/>
        <v>1.96545015422976E+23</v>
      </c>
      <c r="K274" s="1">
        <f t="shared" si="41"/>
        <v>6.1155095930500012E+21</v>
      </c>
      <c r="L274" s="1">
        <f t="shared" si="42"/>
        <v>1.2585541499999998E+19</v>
      </c>
      <c r="M274" s="1">
        <f t="shared" si="43"/>
        <v>0</v>
      </c>
      <c r="N274" s="1">
        <f t="shared" si="44"/>
        <v>2.0267311055752602E+23</v>
      </c>
      <c r="O274" s="1">
        <f t="shared" si="45"/>
        <v>327575025704.96002</v>
      </c>
      <c r="P274" s="1">
        <f t="shared" si="46"/>
        <v>555955417.54999995</v>
      </c>
      <c r="Q274" s="1">
        <f t="shared" si="47"/>
        <v>6292770.75</v>
      </c>
      <c r="R274" s="1">
        <f t="shared" si="48"/>
        <v>0</v>
      </c>
      <c r="S274" s="1">
        <f t="shared" si="49"/>
        <v>328137273893.26001</v>
      </c>
    </row>
    <row r="275" spans="1:19" x14ac:dyDescent="0.3">
      <c r="A275" s="1" t="s">
        <v>85</v>
      </c>
      <c r="B275" s="1" t="s">
        <v>11</v>
      </c>
      <c r="C275" s="1">
        <v>10</v>
      </c>
      <c r="D275" s="1">
        <v>100</v>
      </c>
      <c r="E275" s="1">
        <v>390299509376</v>
      </c>
      <c r="F275" s="1">
        <v>4370541326</v>
      </c>
      <c r="G275" s="1">
        <v>63400459</v>
      </c>
      <c r="H275" s="1">
        <v>196663088256</v>
      </c>
      <c r="I275" s="1">
        <v>0</v>
      </c>
      <c r="J275" s="1">
        <f t="shared" si="40"/>
        <v>2.0607814095052801E+23</v>
      </c>
      <c r="K275" s="1">
        <f t="shared" si="41"/>
        <v>9.1344313713400008E+21</v>
      </c>
      <c r="L275" s="1">
        <f t="shared" si="42"/>
        <v>1.9020137700000002E+19</v>
      </c>
      <c r="M275" s="1">
        <f t="shared" si="43"/>
        <v>0</v>
      </c>
      <c r="N275" s="1">
        <f t="shared" si="44"/>
        <v>2.1523159245956803E+23</v>
      </c>
      <c r="O275" s="1">
        <f t="shared" si="45"/>
        <v>343463568250.88</v>
      </c>
      <c r="P275" s="1">
        <f t="shared" si="46"/>
        <v>830402851.94000006</v>
      </c>
      <c r="Q275" s="1">
        <f t="shared" si="47"/>
        <v>9510068.8499999996</v>
      </c>
      <c r="R275" s="1">
        <f t="shared" si="48"/>
        <v>0</v>
      </c>
      <c r="S275" s="1">
        <f t="shared" si="49"/>
        <v>344303481171.66998</v>
      </c>
    </row>
    <row r="276" spans="1:19" x14ac:dyDescent="0.3">
      <c r="A276" s="1" t="s">
        <v>86</v>
      </c>
      <c r="B276" s="1" t="s">
        <v>19</v>
      </c>
      <c r="C276" s="1">
        <v>10</v>
      </c>
      <c r="D276" s="1">
        <v>100</v>
      </c>
      <c r="E276" s="1">
        <v>391344058240</v>
      </c>
      <c r="F276" s="1">
        <v>4369887729</v>
      </c>
      <c r="G276" s="1">
        <v>63311676</v>
      </c>
      <c r="H276" s="1">
        <v>197185492288</v>
      </c>
      <c r="I276" s="1">
        <v>0</v>
      </c>
      <c r="J276" s="1">
        <f t="shared" si="40"/>
        <v>2.0662966275072001E+23</v>
      </c>
      <c r="K276" s="1">
        <f t="shared" si="41"/>
        <v>9.1330653536100014E+21</v>
      </c>
      <c r="L276" s="1">
        <f t="shared" si="42"/>
        <v>1.89935028E+19</v>
      </c>
      <c r="M276" s="1">
        <f t="shared" si="43"/>
        <v>0</v>
      </c>
      <c r="N276" s="1">
        <f t="shared" si="44"/>
        <v>2.1578172160713001E+23</v>
      </c>
      <c r="O276" s="1">
        <f t="shared" si="45"/>
        <v>344382771251.20001</v>
      </c>
      <c r="P276" s="1">
        <f t="shared" si="46"/>
        <v>830278668.50999999</v>
      </c>
      <c r="Q276" s="1">
        <f t="shared" si="47"/>
        <v>9496751.4000000004</v>
      </c>
      <c r="R276" s="1">
        <f t="shared" si="48"/>
        <v>0</v>
      </c>
      <c r="S276" s="1">
        <f t="shared" si="49"/>
        <v>345222546671.11005</v>
      </c>
    </row>
    <row r="277" spans="1:19" x14ac:dyDescent="0.3">
      <c r="A277" s="1" t="s">
        <v>87</v>
      </c>
      <c r="B277" s="1" t="s">
        <v>27</v>
      </c>
      <c r="C277" s="1">
        <v>10</v>
      </c>
      <c r="D277" s="1">
        <v>100</v>
      </c>
      <c r="E277" s="1">
        <v>387935729536</v>
      </c>
      <c r="F277" s="1">
        <v>4370920653</v>
      </c>
      <c r="G277" s="1">
        <v>63404555</v>
      </c>
      <c r="H277" s="1">
        <v>195481604096</v>
      </c>
      <c r="I277" s="1">
        <v>0</v>
      </c>
      <c r="J277" s="1">
        <f t="shared" si="40"/>
        <v>2.0483006519500799E+23</v>
      </c>
      <c r="K277" s="1">
        <f t="shared" si="41"/>
        <v>9.1352241647700012E+21</v>
      </c>
      <c r="L277" s="1">
        <f t="shared" si="42"/>
        <v>1.9021366500000002E+19</v>
      </c>
      <c r="M277" s="1">
        <f t="shared" si="43"/>
        <v>0</v>
      </c>
      <c r="N277" s="1">
        <f t="shared" si="44"/>
        <v>2.13984310726278E+23</v>
      </c>
      <c r="O277" s="1">
        <f t="shared" si="45"/>
        <v>341383441991.67999</v>
      </c>
      <c r="P277" s="1">
        <f t="shared" si="46"/>
        <v>830474924.07000005</v>
      </c>
      <c r="Q277" s="1">
        <f t="shared" si="47"/>
        <v>9510683.25</v>
      </c>
      <c r="R277" s="1">
        <f t="shared" si="48"/>
        <v>0</v>
      </c>
      <c r="S277" s="1">
        <f t="shared" si="49"/>
        <v>342223427599</v>
      </c>
    </row>
    <row r="278" spans="1:19" x14ac:dyDescent="0.3">
      <c r="A278" s="1" t="s">
        <v>88</v>
      </c>
      <c r="B278" s="1" t="s">
        <v>35</v>
      </c>
      <c r="C278" s="1">
        <v>10</v>
      </c>
      <c r="D278" s="1">
        <v>100</v>
      </c>
      <c r="E278" s="1">
        <v>397094987008</v>
      </c>
      <c r="F278" s="1">
        <v>4370410470</v>
      </c>
      <c r="G278" s="1">
        <v>63219777</v>
      </c>
      <c r="H278" s="1">
        <v>200060900800</v>
      </c>
      <c r="I278" s="1">
        <v>0</v>
      </c>
      <c r="J278" s="1">
        <f t="shared" si="40"/>
        <v>2.0966615314022401E+23</v>
      </c>
      <c r="K278" s="1">
        <f t="shared" si="41"/>
        <v>9.1341578823000004E+21</v>
      </c>
      <c r="L278" s="1">
        <f t="shared" si="42"/>
        <v>1.8965933099999998E+19</v>
      </c>
      <c r="M278" s="1">
        <f t="shared" si="43"/>
        <v>0</v>
      </c>
      <c r="N278" s="1">
        <f t="shared" si="44"/>
        <v>2.1881927695562403E+23</v>
      </c>
      <c r="O278" s="1">
        <f t="shared" si="45"/>
        <v>349443588567.03998</v>
      </c>
      <c r="P278" s="1">
        <f t="shared" si="46"/>
        <v>830377989.29999995</v>
      </c>
      <c r="Q278" s="1">
        <f t="shared" si="47"/>
        <v>9482966.5499999989</v>
      </c>
      <c r="R278" s="1">
        <f t="shared" si="48"/>
        <v>0</v>
      </c>
      <c r="S278" s="1">
        <f t="shared" si="49"/>
        <v>350283449522.88995</v>
      </c>
    </row>
    <row r="279" spans="1:19" x14ac:dyDescent="0.3">
      <c r="A279" s="1" t="s">
        <v>89</v>
      </c>
      <c r="B279" s="1" t="s">
        <v>43</v>
      </c>
      <c r="C279" s="1">
        <v>10</v>
      </c>
      <c r="D279" s="1">
        <v>100</v>
      </c>
      <c r="E279" s="1">
        <v>350915512448</v>
      </c>
      <c r="F279" s="1">
        <v>464952994</v>
      </c>
      <c r="G279" s="1">
        <v>8281532</v>
      </c>
      <c r="H279" s="1">
        <v>175751223296</v>
      </c>
      <c r="I279" s="1">
        <v>0</v>
      </c>
      <c r="J279" s="1">
        <f t="shared" si="40"/>
        <v>1.8528339057254401E+23</v>
      </c>
      <c r="K279" s="1">
        <f t="shared" si="41"/>
        <v>9.7175175746000008E+20</v>
      </c>
      <c r="L279" s="1">
        <f t="shared" si="42"/>
        <v>2.4844596E+18</v>
      </c>
      <c r="M279" s="1">
        <f t="shared" si="43"/>
        <v>0</v>
      </c>
      <c r="N279" s="1">
        <f t="shared" si="44"/>
        <v>1.8625762678960398E+23</v>
      </c>
      <c r="O279" s="1">
        <f t="shared" si="45"/>
        <v>308805650954.23999</v>
      </c>
      <c r="P279" s="1">
        <f t="shared" si="46"/>
        <v>88341068.859999999</v>
      </c>
      <c r="Q279" s="1">
        <f t="shared" si="47"/>
        <v>1242229.8</v>
      </c>
      <c r="R279" s="1">
        <f t="shared" si="48"/>
        <v>0</v>
      </c>
      <c r="S279" s="1">
        <f t="shared" si="49"/>
        <v>308895234252.89996</v>
      </c>
    </row>
    <row r="280" spans="1:19" x14ac:dyDescent="0.3">
      <c r="A280" s="1" t="s">
        <v>90</v>
      </c>
      <c r="B280" s="1" t="s">
        <v>51</v>
      </c>
      <c r="C280" s="1">
        <v>10</v>
      </c>
      <c r="D280" s="1">
        <v>100</v>
      </c>
      <c r="E280" s="1">
        <v>394122378624</v>
      </c>
      <c r="F280" s="1">
        <v>4369344172</v>
      </c>
      <c r="G280" s="1">
        <v>63180475</v>
      </c>
      <c r="H280" s="1">
        <v>198574266688</v>
      </c>
      <c r="I280" s="1">
        <v>0</v>
      </c>
      <c r="J280" s="1">
        <f t="shared" si="40"/>
        <v>2.0809661591347199E+23</v>
      </c>
      <c r="K280" s="1">
        <f t="shared" si="41"/>
        <v>9.1319293194800013E+21</v>
      </c>
      <c r="L280" s="1">
        <f t="shared" si="42"/>
        <v>1.8954142500000002E+19</v>
      </c>
      <c r="M280" s="1">
        <f t="shared" si="43"/>
        <v>0</v>
      </c>
      <c r="N280" s="1">
        <f t="shared" si="44"/>
        <v>2.1724749937545198E+23</v>
      </c>
      <c r="O280" s="1">
        <f t="shared" si="45"/>
        <v>346827693189.12</v>
      </c>
      <c r="P280" s="1">
        <f t="shared" si="46"/>
        <v>830175392.68000007</v>
      </c>
      <c r="Q280" s="1">
        <f t="shared" si="47"/>
        <v>9477071.25</v>
      </c>
      <c r="R280" s="1">
        <f t="shared" si="48"/>
        <v>0</v>
      </c>
      <c r="S280" s="1">
        <f t="shared" si="49"/>
        <v>347667345653.04999</v>
      </c>
    </row>
    <row r="281" spans="1:19" x14ac:dyDescent="0.3">
      <c r="A281" s="1" t="s">
        <v>91</v>
      </c>
      <c r="B281" s="1" t="s">
        <v>59</v>
      </c>
      <c r="C281" s="1">
        <v>10</v>
      </c>
      <c r="D281" s="1">
        <v>100</v>
      </c>
      <c r="E281" s="1">
        <v>394075336576</v>
      </c>
      <c r="F281" s="1">
        <v>4369953507</v>
      </c>
      <c r="G281" s="1">
        <v>63009185</v>
      </c>
      <c r="H281" s="1">
        <v>198551236992</v>
      </c>
      <c r="I281" s="1">
        <v>0</v>
      </c>
      <c r="J281" s="1">
        <f t="shared" si="40"/>
        <v>2.0807177771212801E+23</v>
      </c>
      <c r="K281" s="1">
        <f t="shared" si="41"/>
        <v>9.1332028296300016E+21</v>
      </c>
      <c r="L281" s="1">
        <f t="shared" si="42"/>
        <v>1.8902755499999998E+19</v>
      </c>
      <c r="M281" s="1">
        <f t="shared" si="43"/>
        <v>0</v>
      </c>
      <c r="N281" s="1">
        <f t="shared" si="44"/>
        <v>2.17223883297258E+23</v>
      </c>
      <c r="O281" s="1">
        <f t="shared" si="45"/>
        <v>346786296186.88</v>
      </c>
      <c r="P281" s="1">
        <f t="shared" si="46"/>
        <v>830291166.33000004</v>
      </c>
      <c r="Q281" s="1">
        <f t="shared" si="47"/>
        <v>9451377.75</v>
      </c>
      <c r="R281" s="1">
        <f t="shared" si="48"/>
        <v>0</v>
      </c>
      <c r="S281" s="1">
        <f t="shared" si="49"/>
        <v>347626038730.96002</v>
      </c>
    </row>
    <row r="282" spans="1:19" x14ac:dyDescent="0.3">
      <c r="A282" s="1" t="s">
        <v>92</v>
      </c>
      <c r="B282" s="1" t="s">
        <v>13</v>
      </c>
      <c r="C282" s="1">
        <v>11</v>
      </c>
      <c r="D282" s="1">
        <v>5</v>
      </c>
      <c r="E282" s="1">
        <v>81367925120</v>
      </c>
      <c r="F282" s="1">
        <v>411627336</v>
      </c>
      <c r="G282" s="1">
        <v>6421509</v>
      </c>
      <c r="H282" s="1">
        <v>1258126275328</v>
      </c>
      <c r="I282" s="1">
        <v>0</v>
      </c>
      <c r="J282" s="1">
        <f t="shared" si="40"/>
        <v>4.2962264463360001E+22</v>
      </c>
      <c r="K282" s="1">
        <f t="shared" si="41"/>
        <v>8.6030113224000012E+20</v>
      </c>
      <c r="L282" s="1">
        <f t="shared" si="42"/>
        <v>1.9264527E+18</v>
      </c>
      <c r="M282" s="1">
        <f t="shared" si="43"/>
        <v>0</v>
      </c>
      <c r="N282" s="1">
        <f t="shared" si="44"/>
        <v>4.3824492048299999E+22</v>
      </c>
      <c r="O282" s="1">
        <f t="shared" si="45"/>
        <v>71603774105.600006</v>
      </c>
      <c r="P282" s="1">
        <f t="shared" si="46"/>
        <v>78209193.840000004</v>
      </c>
      <c r="Q282" s="1">
        <f t="shared" si="47"/>
        <v>963226.35</v>
      </c>
      <c r="R282" s="1">
        <f t="shared" si="48"/>
        <v>0</v>
      </c>
      <c r="S282" s="1">
        <f t="shared" si="49"/>
        <v>71682946525.790009</v>
      </c>
    </row>
    <row r="283" spans="1:19" x14ac:dyDescent="0.3">
      <c r="A283" s="1" t="s">
        <v>93</v>
      </c>
      <c r="B283" s="1" t="s">
        <v>21</v>
      </c>
      <c r="C283" s="1">
        <v>11</v>
      </c>
      <c r="D283" s="1">
        <v>5</v>
      </c>
      <c r="E283" s="1">
        <v>82046355584</v>
      </c>
      <c r="F283" s="1">
        <v>411532964</v>
      </c>
      <c r="G283" s="1">
        <v>6393725</v>
      </c>
      <c r="H283" s="1">
        <v>1268967800064</v>
      </c>
      <c r="I283" s="1">
        <v>0</v>
      </c>
      <c r="J283" s="1">
        <f t="shared" si="40"/>
        <v>4.3320475748351995E+22</v>
      </c>
      <c r="K283" s="1">
        <f t="shared" si="41"/>
        <v>8.6010389476000006E+20</v>
      </c>
      <c r="L283" s="1">
        <f t="shared" si="42"/>
        <v>1.9181175E+18</v>
      </c>
      <c r="M283" s="1">
        <f t="shared" si="43"/>
        <v>0</v>
      </c>
      <c r="N283" s="1">
        <f t="shared" si="44"/>
        <v>4.4182497760611999E+22</v>
      </c>
      <c r="O283" s="1">
        <f t="shared" si="45"/>
        <v>72200792913.919998</v>
      </c>
      <c r="P283" s="1">
        <f t="shared" si="46"/>
        <v>78191263.159999996</v>
      </c>
      <c r="Q283" s="1">
        <f t="shared" si="47"/>
        <v>959058.75</v>
      </c>
      <c r="R283" s="1">
        <f t="shared" si="48"/>
        <v>0</v>
      </c>
      <c r="S283" s="1">
        <f t="shared" si="49"/>
        <v>72279943235.830002</v>
      </c>
    </row>
    <row r="284" spans="1:19" x14ac:dyDescent="0.3">
      <c r="A284" s="1" t="s">
        <v>94</v>
      </c>
      <c r="B284" s="1" t="s">
        <v>29</v>
      </c>
      <c r="C284" s="1">
        <v>11</v>
      </c>
      <c r="D284" s="1">
        <v>5</v>
      </c>
      <c r="E284" s="1">
        <v>82028658176</v>
      </c>
      <c r="F284" s="1">
        <v>411195089</v>
      </c>
      <c r="G284" s="1">
        <v>6350045</v>
      </c>
      <c r="H284" s="1">
        <v>1268686731136</v>
      </c>
      <c r="I284" s="1">
        <v>0</v>
      </c>
      <c r="J284" s="1">
        <f t="shared" si="40"/>
        <v>4.3311131516927996E+22</v>
      </c>
      <c r="K284" s="1">
        <f t="shared" si="41"/>
        <v>8.5939773601000011E+20</v>
      </c>
      <c r="L284" s="1">
        <f t="shared" si="42"/>
        <v>1.9050135E+18</v>
      </c>
      <c r="M284" s="1">
        <f t="shared" si="43"/>
        <v>0</v>
      </c>
      <c r="N284" s="1">
        <f t="shared" si="44"/>
        <v>4.4172434266437999E+22</v>
      </c>
      <c r="O284" s="1">
        <f t="shared" si="45"/>
        <v>72185219194.880005</v>
      </c>
      <c r="P284" s="1">
        <f t="shared" si="46"/>
        <v>78127066.909999996</v>
      </c>
      <c r="Q284" s="1">
        <f t="shared" si="47"/>
        <v>952506.75</v>
      </c>
      <c r="R284" s="1">
        <f t="shared" si="48"/>
        <v>0</v>
      </c>
      <c r="S284" s="1">
        <f t="shared" si="49"/>
        <v>72264298768.540009</v>
      </c>
    </row>
    <row r="285" spans="1:19" x14ac:dyDescent="0.3">
      <c r="A285" s="1" t="s">
        <v>95</v>
      </c>
      <c r="B285" s="1" t="s">
        <v>37</v>
      </c>
      <c r="C285" s="1">
        <v>11</v>
      </c>
      <c r="D285" s="1">
        <v>5</v>
      </c>
      <c r="E285" s="1">
        <v>81800195968</v>
      </c>
      <c r="F285" s="1">
        <v>411211560</v>
      </c>
      <c r="G285" s="1">
        <v>6383222</v>
      </c>
      <c r="H285" s="1">
        <v>1265056623872</v>
      </c>
      <c r="I285" s="1">
        <v>0</v>
      </c>
      <c r="J285" s="1">
        <f t="shared" si="40"/>
        <v>4.3190503471104005E+22</v>
      </c>
      <c r="K285" s="1">
        <f t="shared" si="41"/>
        <v>8.5943216040000016E+20</v>
      </c>
      <c r="L285" s="1">
        <f t="shared" si="42"/>
        <v>1.9149666E+18</v>
      </c>
      <c r="M285" s="1">
        <f t="shared" si="43"/>
        <v>0</v>
      </c>
      <c r="N285" s="1">
        <f t="shared" si="44"/>
        <v>4.4051850598104001E+22</v>
      </c>
      <c r="O285" s="1">
        <f t="shared" si="45"/>
        <v>71984172451.839996</v>
      </c>
      <c r="P285" s="1">
        <f t="shared" si="46"/>
        <v>78130196.400000006</v>
      </c>
      <c r="Q285" s="1">
        <f t="shared" si="47"/>
        <v>957483.29999999993</v>
      </c>
      <c r="R285" s="1">
        <f t="shared" si="48"/>
        <v>0</v>
      </c>
      <c r="S285" s="1">
        <f t="shared" si="49"/>
        <v>72063260131.539993</v>
      </c>
    </row>
    <row r="286" spans="1:19" x14ac:dyDescent="0.3">
      <c r="A286" s="1" t="s">
        <v>96</v>
      </c>
      <c r="B286" s="1" t="s">
        <v>45</v>
      </c>
      <c r="C286" s="1">
        <v>11</v>
      </c>
      <c r="D286" s="1">
        <v>5</v>
      </c>
      <c r="E286" s="1">
        <v>6258947584</v>
      </c>
      <c r="F286" s="1">
        <v>174852679</v>
      </c>
      <c r="G286" s="1">
        <v>3066224</v>
      </c>
      <c r="H286" s="1">
        <v>66384918528</v>
      </c>
      <c r="I286" s="1">
        <v>0</v>
      </c>
      <c r="J286" s="1">
        <f t="shared" si="40"/>
        <v>3.304724324352E+21</v>
      </c>
      <c r="K286" s="1">
        <f t="shared" si="41"/>
        <v>3.6544209911E+20</v>
      </c>
      <c r="L286" s="1">
        <f t="shared" si="42"/>
        <v>9.198672E+17</v>
      </c>
      <c r="M286" s="1">
        <f t="shared" si="43"/>
        <v>0</v>
      </c>
      <c r="N286" s="1">
        <f t="shared" si="44"/>
        <v>3.6710862906620002E+21</v>
      </c>
      <c r="O286" s="1">
        <f t="shared" si="45"/>
        <v>5507873873.9200001</v>
      </c>
      <c r="P286" s="1">
        <f t="shared" si="46"/>
        <v>33222009.010000002</v>
      </c>
      <c r="Q286" s="1">
        <f t="shared" si="47"/>
        <v>459933.6</v>
      </c>
      <c r="R286" s="1">
        <f t="shared" si="48"/>
        <v>0</v>
      </c>
      <c r="S286" s="1">
        <f t="shared" si="49"/>
        <v>5541555816.5300007</v>
      </c>
    </row>
    <row r="287" spans="1:19" x14ac:dyDescent="0.3">
      <c r="A287" s="1" t="s">
        <v>97</v>
      </c>
      <c r="B287" s="1" t="s">
        <v>53</v>
      </c>
      <c r="C287" s="1">
        <v>11</v>
      </c>
      <c r="D287" s="1">
        <v>5</v>
      </c>
      <c r="E287" s="1">
        <v>82041623296</v>
      </c>
      <c r="F287" s="1">
        <v>410710151</v>
      </c>
      <c r="G287" s="1">
        <v>6309941</v>
      </c>
      <c r="H287" s="1">
        <v>1268917074432</v>
      </c>
      <c r="I287" s="1">
        <v>0</v>
      </c>
      <c r="J287" s="1">
        <f t="shared" si="40"/>
        <v>4.3317977100288002E+22</v>
      </c>
      <c r="K287" s="1">
        <f t="shared" si="41"/>
        <v>8.5838421559E+20</v>
      </c>
      <c r="L287" s="1">
        <f t="shared" si="42"/>
        <v>1.8929823E+18</v>
      </c>
      <c r="M287" s="1">
        <f t="shared" si="43"/>
        <v>0</v>
      </c>
      <c r="N287" s="1">
        <f t="shared" si="44"/>
        <v>4.4178254298178004E+22</v>
      </c>
      <c r="O287" s="1">
        <f t="shared" si="45"/>
        <v>72196628500.479996</v>
      </c>
      <c r="P287" s="1">
        <f t="shared" si="46"/>
        <v>78034928.689999998</v>
      </c>
      <c r="Q287" s="1">
        <f t="shared" si="47"/>
        <v>946491.14999999991</v>
      </c>
      <c r="R287" s="1">
        <f t="shared" si="48"/>
        <v>0</v>
      </c>
      <c r="S287" s="1">
        <f t="shared" si="49"/>
        <v>72275609920.319992</v>
      </c>
    </row>
    <row r="288" spans="1:19" x14ac:dyDescent="0.3">
      <c r="A288" s="1" t="s">
        <v>98</v>
      </c>
      <c r="B288" s="1" t="s">
        <v>61</v>
      </c>
      <c r="C288" s="1">
        <v>11</v>
      </c>
      <c r="D288" s="1">
        <v>5</v>
      </c>
      <c r="E288" s="1">
        <v>80903467776</v>
      </c>
      <c r="F288" s="1">
        <v>411292625</v>
      </c>
      <c r="G288" s="1">
        <v>6419445</v>
      </c>
      <c r="H288" s="1">
        <v>1250721811072</v>
      </c>
      <c r="I288" s="1">
        <v>0</v>
      </c>
      <c r="J288" s="1">
        <f t="shared" si="40"/>
        <v>4.2717030985728002E+22</v>
      </c>
      <c r="K288" s="1">
        <f t="shared" si="41"/>
        <v>8.5960158625000011E+20</v>
      </c>
      <c r="L288" s="1">
        <f t="shared" si="42"/>
        <v>1.9258335E+18</v>
      </c>
      <c r="M288" s="1">
        <f t="shared" si="43"/>
        <v>0</v>
      </c>
      <c r="N288" s="1">
        <f t="shared" si="44"/>
        <v>4.3578558405478E+22</v>
      </c>
      <c r="O288" s="1">
        <f t="shared" si="45"/>
        <v>71195051642.880005</v>
      </c>
      <c r="P288" s="1">
        <f t="shared" si="46"/>
        <v>78145598.75</v>
      </c>
      <c r="Q288" s="1">
        <f t="shared" si="47"/>
        <v>962916.75</v>
      </c>
      <c r="R288" s="1">
        <f t="shared" si="48"/>
        <v>0</v>
      </c>
      <c r="S288" s="1">
        <f t="shared" si="49"/>
        <v>71274160158.380005</v>
      </c>
    </row>
    <row r="289" spans="1:19" x14ac:dyDescent="0.3">
      <c r="A289" s="1" t="s">
        <v>99</v>
      </c>
      <c r="B289" s="1" t="s">
        <v>9</v>
      </c>
      <c r="C289" s="1">
        <v>11</v>
      </c>
      <c r="D289" s="1">
        <v>10</v>
      </c>
      <c r="E289" s="1">
        <v>89692580224</v>
      </c>
      <c r="F289" s="1">
        <v>790435989</v>
      </c>
      <c r="G289" s="1">
        <v>12004976</v>
      </c>
      <c r="H289" s="1">
        <v>1351832502912</v>
      </c>
      <c r="I289" s="1">
        <v>0</v>
      </c>
      <c r="J289" s="1">
        <f t="shared" si="40"/>
        <v>4.7357682358272001E+22</v>
      </c>
      <c r="K289" s="1">
        <f t="shared" si="41"/>
        <v>1.6520112170100001E+21</v>
      </c>
      <c r="L289" s="1">
        <f t="shared" si="42"/>
        <v>3.6014928E+18</v>
      </c>
      <c r="M289" s="1">
        <f t="shared" si="43"/>
        <v>0</v>
      </c>
      <c r="N289" s="1">
        <f t="shared" si="44"/>
        <v>4.9013295068082002E+22</v>
      </c>
      <c r="O289" s="1">
        <f t="shared" si="45"/>
        <v>78929470597.119995</v>
      </c>
      <c r="P289" s="1">
        <f t="shared" si="46"/>
        <v>150182837.91</v>
      </c>
      <c r="Q289" s="1">
        <f t="shared" si="47"/>
        <v>1800746.4</v>
      </c>
      <c r="R289" s="1">
        <f t="shared" si="48"/>
        <v>0</v>
      </c>
      <c r="S289" s="1">
        <f t="shared" si="49"/>
        <v>79081454181.429993</v>
      </c>
    </row>
    <row r="290" spans="1:19" x14ac:dyDescent="0.3">
      <c r="A290" s="1" t="s">
        <v>100</v>
      </c>
      <c r="B290" s="1" t="s">
        <v>17</v>
      </c>
      <c r="C290" s="1">
        <v>11</v>
      </c>
      <c r="D290" s="1">
        <v>10</v>
      </c>
      <c r="E290" s="1">
        <v>89443621120</v>
      </c>
      <c r="F290" s="1">
        <v>790292923</v>
      </c>
      <c r="G290" s="1">
        <v>11991642</v>
      </c>
      <c r="H290" s="1">
        <v>1347857544832</v>
      </c>
      <c r="I290" s="1">
        <v>0</v>
      </c>
      <c r="J290" s="1">
        <f t="shared" si="40"/>
        <v>4.7226231951359998E+22</v>
      </c>
      <c r="K290" s="1">
        <f t="shared" si="41"/>
        <v>1.6517122090700002E+21</v>
      </c>
      <c r="L290" s="1">
        <f t="shared" si="42"/>
        <v>3.5974926E+18</v>
      </c>
      <c r="M290" s="1">
        <f t="shared" si="43"/>
        <v>0</v>
      </c>
      <c r="N290" s="1">
        <f t="shared" si="44"/>
        <v>4.8881541653029995E+22</v>
      </c>
      <c r="O290" s="1">
        <f t="shared" si="45"/>
        <v>78710386585.600006</v>
      </c>
      <c r="P290" s="1">
        <f t="shared" si="46"/>
        <v>150155655.37</v>
      </c>
      <c r="Q290" s="1">
        <f t="shared" si="47"/>
        <v>1798746.3</v>
      </c>
      <c r="R290" s="1">
        <f t="shared" si="48"/>
        <v>0</v>
      </c>
      <c r="S290" s="1">
        <f t="shared" si="49"/>
        <v>78862340987.270004</v>
      </c>
    </row>
    <row r="291" spans="1:19" x14ac:dyDescent="0.3">
      <c r="A291" s="1" t="s">
        <v>101</v>
      </c>
      <c r="B291" s="1" t="s">
        <v>25</v>
      </c>
      <c r="C291" s="1">
        <v>11</v>
      </c>
      <c r="D291" s="1">
        <v>10</v>
      </c>
      <c r="E291" s="1">
        <v>89942354304</v>
      </c>
      <c r="F291" s="1">
        <v>790104244</v>
      </c>
      <c r="G291" s="1">
        <v>11869992</v>
      </c>
      <c r="H291" s="1">
        <v>1355804071680</v>
      </c>
      <c r="I291" s="1">
        <v>0</v>
      </c>
      <c r="J291" s="1">
        <f t="shared" si="40"/>
        <v>4.7489563072512001E+22</v>
      </c>
      <c r="K291" s="1">
        <f t="shared" si="41"/>
        <v>1.6513178699600002E+21</v>
      </c>
      <c r="L291" s="1">
        <f t="shared" si="42"/>
        <v>3.5609976E+18</v>
      </c>
      <c r="M291" s="1">
        <f t="shared" si="43"/>
        <v>0</v>
      </c>
      <c r="N291" s="1">
        <f t="shared" si="44"/>
        <v>4.9144441940072001E+22</v>
      </c>
      <c r="O291" s="1">
        <f t="shared" si="45"/>
        <v>79149271787.520004</v>
      </c>
      <c r="P291" s="1">
        <f t="shared" si="46"/>
        <v>150119806.36000001</v>
      </c>
      <c r="Q291" s="1">
        <f t="shared" si="47"/>
        <v>1780498.8</v>
      </c>
      <c r="R291" s="1">
        <f t="shared" si="48"/>
        <v>0</v>
      </c>
      <c r="S291" s="1">
        <f t="shared" si="49"/>
        <v>79301172092.680008</v>
      </c>
    </row>
    <row r="292" spans="1:19" x14ac:dyDescent="0.3">
      <c r="A292" s="1" t="s">
        <v>102</v>
      </c>
      <c r="B292" s="1" t="s">
        <v>33</v>
      </c>
      <c r="C292" s="1">
        <v>11</v>
      </c>
      <c r="D292" s="1">
        <v>10</v>
      </c>
      <c r="E292" s="1">
        <v>89991605504</v>
      </c>
      <c r="F292" s="1">
        <v>791272600</v>
      </c>
      <c r="G292" s="1">
        <v>12025200</v>
      </c>
      <c r="H292" s="1">
        <v>1356542722944</v>
      </c>
      <c r="I292" s="1">
        <v>0</v>
      </c>
      <c r="J292" s="1">
        <f t="shared" si="40"/>
        <v>4.7515567706111998E+22</v>
      </c>
      <c r="K292" s="1">
        <f t="shared" si="41"/>
        <v>1.6537597340000002E+21</v>
      </c>
      <c r="L292" s="1">
        <f t="shared" si="42"/>
        <v>3.60756E+18</v>
      </c>
      <c r="M292" s="1">
        <f t="shared" si="43"/>
        <v>0</v>
      </c>
      <c r="N292" s="1">
        <f t="shared" si="44"/>
        <v>4.9172935000112E+22</v>
      </c>
      <c r="O292" s="1">
        <f t="shared" si="45"/>
        <v>79192612843.520004</v>
      </c>
      <c r="P292" s="1">
        <f t="shared" si="46"/>
        <v>150341794</v>
      </c>
      <c r="Q292" s="1">
        <f t="shared" si="47"/>
        <v>1803780</v>
      </c>
      <c r="R292" s="1">
        <f t="shared" si="48"/>
        <v>0</v>
      </c>
      <c r="S292" s="1">
        <f t="shared" si="49"/>
        <v>79344758417.520004</v>
      </c>
    </row>
    <row r="293" spans="1:19" x14ac:dyDescent="0.3">
      <c r="A293" s="1" t="s">
        <v>103</v>
      </c>
      <c r="B293" s="1" t="s">
        <v>41</v>
      </c>
      <c r="C293" s="1">
        <v>11</v>
      </c>
      <c r="D293" s="1">
        <v>10</v>
      </c>
      <c r="E293" s="1">
        <v>12197258624</v>
      </c>
      <c r="F293" s="1">
        <v>281876591</v>
      </c>
      <c r="G293" s="1">
        <v>4995361</v>
      </c>
      <c r="H293" s="1">
        <v>141484075776</v>
      </c>
      <c r="I293" s="1">
        <v>0</v>
      </c>
      <c r="J293" s="1">
        <f t="shared" si="40"/>
        <v>6.440152553472E+21</v>
      </c>
      <c r="K293" s="1">
        <f t="shared" si="41"/>
        <v>5.8912207519000003E+20</v>
      </c>
      <c r="L293" s="1">
        <f t="shared" si="42"/>
        <v>1.4986083E+18</v>
      </c>
      <c r="M293" s="1">
        <f t="shared" si="43"/>
        <v>0</v>
      </c>
      <c r="N293" s="1">
        <f t="shared" si="44"/>
        <v>7.0307732369620001E+21</v>
      </c>
      <c r="O293" s="1">
        <f t="shared" si="45"/>
        <v>10733587589.120001</v>
      </c>
      <c r="P293" s="1">
        <f t="shared" si="46"/>
        <v>53556552.289999999</v>
      </c>
      <c r="Q293" s="1">
        <f t="shared" si="47"/>
        <v>749304.15</v>
      </c>
      <c r="R293" s="1">
        <f t="shared" si="48"/>
        <v>0</v>
      </c>
      <c r="S293" s="1">
        <f t="shared" si="49"/>
        <v>10787893445.560001</v>
      </c>
    </row>
    <row r="294" spans="1:19" x14ac:dyDescent="0.3">
      <c r="A294" s="1" t="s">
        <v>104</v>
      </c>
      <c r="B294" s="1" t="s">
        <v>49</v>
      </c>
      <c r="C294" s="1">
        <v>11</v>
      </c>
      <c r="D294" s="1">
        <v>10</v>
      </c>
      <c r="E294" s="1">
        <v>90024782464</v>
      </c>
      <c r="F294" s="1">
        <v>790628472</v>
      </c>
      <c r="G294" s="1">
        <v>11950080</v>
      </c>
      <c r="H294" s="1">
        <v>1357103703552</v>
      </c>
      <c r="I294" s="1">
        <v>0</v>
      </c>
      <c r="J294" s="1">
        <f t="shared" si="40"/>
        <v>4.7533085140991999E+22</v>
      </c>
      <c r="K294" s="1">
        <f t="shared" si="41"/>
        <v>1.6524135064800002E+21</v>
      </c>
      <c r="L294" s="1">
        <f t="shared" si="42"/>
        <v>3.585024E+18</v>
      </c>
      <c r="M294" s="1">
        <f t="shared" si="43"/>
        <v>0</v>
      </c>
      <c r="N294" s="1">
        <f t="shared" si="44"/>
        <v>4.9189083671472003E+22</v>
      </c>
      <c r="O294" s="1">
        <f t="shared" si="45"/>
        <v>79221808568.320007</v>
      </c>
      <c r="P294" s="1">
        <f t="shared" si="46"/>
        <v>150219409.68000001</v>
      </c>
      <c r="Q294" s="1">
        <f t="shared" si="47"/>
        <v>1792512</v>
      </c>
      <c r="R294" s="1">
        <f t="shared" si="48"/>
        <v>0</v>
      </c>
      <c r="S294" s="1">
        <f t="shared" si="49"/>
        <v>79373820490</v>
      </c>
    </row>
    <row r="295" spans="1:19" x14ac:dyDescent="0.3">
      <c r="A295" s="1" t="s">
        <v>105</v>
      </c>
      <c r="B295" s="1" t="s">
        <v>57</v>
      </c>
      <c r="C295" s="1">
        <v>11</v>
      </c>
      <c r="D295" s="1">
        <v>10</v>
      </c>
      <c r="E295" s="1">
        <v>89566139776</v>
      </c>
      <c r="F295" s="1">
        <v>790437365</v>
      </c>
      <c r="G295" s="1">
        <v>11997161</v>
      </c>
      <c r="H295" s="1">
        <v>1349829202816</v>
      </c>
      <c r="I295" s="1">
        <v>0</v>
      </c>
      <c r="J295" s="1">
        <f t="shared" si="40"/>
        <v>4.7290921801728001E+22</v>
      </c>
      <c r="K295" s="1">
        <f t="shared" si="41"/>
        <v>1.6520140928500003E+21</v>
      </c>
      <c r="L295" s="1">
        <f t="shared" si="42"/>
        <v>3.5991483E+18</v>
      </c>
      <c r="M295" s="1">
        <f t="shared" si="43"/>
        <v>0</v>
      </c>
      <c r="N295" s="1">
        <f t="shared" si="44"/>
        <v>4.8946535042878003E+22</v>
      </c>
      <c r="O295" s="1">
        <f t="shared" si="45"/>
        <v>78818203002.880005</v>
      </c>
      <c r="P295" s="1">
        <f t="shared" si="46"/>
        <v>150183099.34999999</v>
      </c>
      <c r="Q295" s="1">
        <f t="shared" si="47"/>
        <v>1799574.15</v>
      </c>
      <c r="R295" s="1">
        <f t="shared" si="48"/>
        <v>0</v>
      </c>
      <c r="S295" s="1">
        <f t="shared" si="49"/>
        <v>78970185676.380005</v>
      </c>
    </row>
    <row r="296" spans="1:19" x14ac:dyDescent="0.3">
      <c r="A296" s="1" t="s">
        <v>106</v>
      </c>
      <c r="B296" s="1" t="s">
        <v>15</v>
      </c>
      <c r="C296" s="1">
        <v>11</v>
      </c>
      <c r="D296" s="1">
        <v>50</v>
      </c>
      <c r="E296" s="1">
        <v>109784934528</v>
      </c>
      <c r="F296" s="1">
        <v>2925493645</v>
      </c>
      <c r="G296" s="1">
        <v>41791910</v>
      </c>
      <c r="H296" s="1">
        <v>1454283818112</v>
      </c>
      <c r="I296" s="1">
        <v>0</v>
      </c>
      <c r="J296" s="1">
        <f t="shared" si="40"/>
        <v>5.7966445430783995E+22</v>
      </c>
      <c r="K296" s="1">
        <f t="shared" si="41"/>
        <v>6.1142817180500005E+21</v>
      </c>
      <c r="L296" s="1">
        <f t="shared" si="42"/>
        <v>1.2537573E+19</v>
      </c>
      <c r="M296" s="1">
        <f t="shared" si="43"/>
        <v>0</v>
      </c>
      <c r="N296" s="1">
        <f t="shared" si="44"/>
        <v>6.4093264721833997E+22</v>
      </c>
      <c r="O296" s="1">
        <f t="shared" si="45"/>
        <v>96610742384.639999</v>
      </c>
      <c r="P296" s="1">
        <f t="shared" si="46"/>
        <v>555843792.54999995</v>
      </c>
      <c r="Q296" s="1">
        <f t="shared" si="47"/>
        <v>6268786.5</v>
      </c>
      <c r="R296" s="1">
        <f t="shared" si="48"/>
        <v>0</v>
      </c>
      <c r="S296" s="1">
        <f t="shared" si="49"/>
        <v>97172854963.690002</v>
      </c>
    </row>
    <row r="297" spans="1:19" x14ac:dyDescent="0.3">
      <c r="A297" s="1" t="s">
        <v>107</v>
      </c>
      <c r="B297" s="1" t="s">
        <v>23</v>
      </c>
      <c r="C297" s="1">
        <v>11</v>
      </c>
      <c r="D297" s="1">
        <v>50</v>
      </c>
      <c r="E297" s="1">
        <v>109844637056</v>
      </c>
      <c r="F297" s="1">
        <v>2925642620</v>
      </c>
      <c r="G297" s="1">
        <v>41809771</v>
      </c>
      <c r="H297" s="1">
        <v>1455219773440</v>
      </c>
      <c r="I297" s="1">
        <v>0</v>
      </c>
      <c r="J297" s="1">
        <f t="shared" si="40"/>
        <v>5.7997968365568001E+22</v>
      </c>
      <c r="K297" s="1">
        <f t="shared" si="41"/>
        <v>6.1145930758000004E+21</v>
      </c>
      <c r="L297" s="1">
        <f t="shared" si="42"/>
        <v>1.25429313E+19</v>
      </c>
      <c r="M297" s="1">
        <f t="shared" si="43"/>
        <v>0</v>
      </c>
      <c r="N297" s="1">
        <f t="shared" si="44"/>
        <v>6.4125104372667996E+22</v>
      </c>
      <c r="O297" s="1">
        <f t="shared" si="45"/>
        <v>96663280609.279999</v>
      </c>
      <c r="P297" s="1">
        <f t="shared" si="46"/>
        <v>555872097.79999995</v>
      </c>
      <c r="Q297" s="1">
        <f t="shared" si="47"/>
        <v>6271465.6499999994</v>
      </c>
      <c r="R297" s="1">
        <f t="shared" si="48"/>
        <v>0</v>
      </c>
      <c r="S297" s="1">
        <f t="shared" si="49"/>
        <v>97225424172.729996</v>
      </c>
    </row>
    <row r="298" spans="1:19" x14ac:dyDescent="0.3">
      <c r="A298" s="1" t="s">
        <v>108</v>
      </c>
      <c r="B298" s="1" t="s">
        <v>31</v>
      </c>
      <c r="C298" s="1">
        <v>11</v>
      </c>
      <c r="D298" s="1">
        <v>50</v>
      </c>
      <c r="E298" s="1">
        <v>110086606080</v>
      </c>
      <c r="F298" s="1">
        <v>2924930377</v>
      </c>
      <c r="G298" s="1">
        <v>41747864</v>
      </c>
      <c r="H298" s="1">
        <v>1459148287872</v>
      </c>
      <c r="I298" s="1">
        <v>0</v>
      </c>
      <c r="J298" s="1">
        <f t="shared" si="40"/>
        <v>5.8125728010239998E+22</v>
      </c>
      <c r="K298" s="1">
        <f t="shared" si="41"/>
        <v>6.1131044879300003E+21</v>
      </c>
      <c r="L298" s="1">
        <f t="shared" si="42"/>
        <v>1.25243592E+19</v>
      </c>
      <c r="M298" s="1">
        <f t="shared" si="43"/>
        <v>0</v>
      </c>
      <c r="N298" s="1">
        <f t="shared" si="44"/>
        <v>6.4251356857370002E+22</v>
      </c>
      <c r="O298" s="1">
        <f t="shared" si="45"/>
        <v>96876213350.399994</v>
      </c>
      <c r="P298" s="1">
        <f t="shared" si="46"/>
        <v>555736771.63</v>
      </c>
      <c r="Q298" s="1">
        <f t="shared" si="47"/>
        <v>6262179.5999999996</v>
      </c>
      <c r="R298" s="1">
        <f t="shared" si="48"/>
        <v>0</v>
      </c>
      <c r="S298" s="1">
        <f t="shared" si="49"/>
        <v>97438212301.630005</v>
      </c>
    </row>
    <row r="299" spans="1:19" x14ac:dyDescent="0.3">
      <c r="A299" s="1" t="s">
        <v>109</v>
      </c>
      <c r="B299" s="1" t="s">
        <v>39</v>
      </c>
      <c r="C299" s="1">
        <v>11</v>
      </c>
      <c r="D299" s="1">
        <v>50</v>
      </c>
      <c r="E299" s="1">
        <v>109939481088</v>
      </c>
      <c r="F299" s="1">
        <v>2925905209</v>
      </c>
      <c r="G299" s="1">
        <v>42033053</v>
      </c>
      <c r="H299" s="1">
        <v>1456783258624</v>
      </c>
      <c r="I299" s="1">
        <v>0</v>
      </c>
      <c r="J299" s="1">
        <f t="shared" si="40"/>
        <v>5.8048046014464004E+22</v>
      </c>
      <c r="K299" s="1">
        <f t="shared" si="41"/>
        <v>6.1151418868100005E+21</v>
      </c>
      <c r="L299" s="1">
        <f t="shared" si="42"/>
        <v>1.2609915899999998E+19</v>
      </c>
      <c r="M299" s="1">
        <f t="shared" si="43"/>
        <v>0</v>
      </c>
      <c r="N299" s="1">
        <f t="shared" si="44"/>
        <v>6.4175797817174003E+22</v>
      </c>
      <c r="O299" s="1">
        <f t="shared" si="45"/>
        <v>96746743357.440002</v>
      </c>
      <c r="P299" s="1">
        <f t="shared" si="46"/>
        <v>555921989.71000004</v>
      </c>
      <c r="Q299" s="1">
        <f t="shared" si="47"/>
        <v>6304957.9500000002</v>
      </c>
      <c r="R299" s="1">
        <f t="shared" si="48"/>
        <v>0</v>
      </c>
      <c r="S299" s="1">
        <f t="shared" si="49"/>
        <v>97308970305.100006</v>
      </c>
    </row>
    <row r="300" spans="1:19" x14ac:dyDescent="0.3">
      <c r="A300" s="1" t="s">
        <v>110</v>
      </c>
      <c r="B300" s="1" t="s">
        <v>47</v>
      </c>
      <c r="C300" s="1">
        <v>11</v>
      </c>
      <c r="D300" s="1">
        <v>50</v>
      </c>
      <c r="E300" s="1">
        <v>50401682688</v>
      </c>
      <c r="F300" s="1">
        <v>455987436</v>
      </c>
      <c r="G300" s="1">
        <v>7951085</v>
      </c>
      <c r="H300" s="1">
        <v>720460915328</v>
      </c>
      <c r="I300" s="1">
        <v>0</v>
      </c>
      <c r="J300" s="1">
        <f t="shared" si="40"/>
        <v>2.6612088459264002E+22</v>
      </c>
      <c r="K300" s="1">
        <f t="shared" si="41"/>
        <v>9.5301374124000018E+20</v>
      </c>
      <c r="L300" s="1">
        <f t="shared" si="42"/>
        <v>2.3853255E+18</v>
      </c>
      <c r="M300" s="1">
        <f t="shared" si="43"/>
        <v>0</v>
      </c>
      <c r="N300" s="1">
        <f t="shared" si="44"/>
        <v>2.7567487526004003E+22</v>
      </c>
      <c r="O300" s="1">
        <f t="shared" si="45"/>
        <v>44353480765.440002</v>
      </c>
      <c r="P300" s="1">
        <f t="shared" si="46"/>
        <v>86637612.840000004</v>
      </c>
      <c r="Q300" s="1">
        <f t="shared" si="47"/>
        <v>1192662.75</v>
      </c>
      <c r="R300" s="1">
        <f t="shared" si="48"/>
        <v>0</v>
      </c>
      <c r="S300" s="1">
        <f t="shared" si="49"/>
        <v>44441311041.029999</v>
      </c>
    </row>
    <row r="301" spans="1:19" x14ac:dyDescent="0.3">
      <c r="A301" s="1" t="s">
        <v>111</v>
      </c>
      <c r="B301" s="1" t="s">
        <v>55</v>
      </c>
      <c r="C301" s="1">
        <v>11</v>
      </c>
      <c r="D301" s="1">
        <v>50</v>
      </c>
      <c r="E301" s="1">
        <v>110088619648</v>
      </c>
      <c r="F301" s="1">
        <v>2926345479</v>
      </c>
      <c r="G301" s="1">
        <v>42031853</v>
      </c>
      <c r="H301" s="1">
        <v>1459127903744</v>
      </c>
      <c r="I301" s="1">
        <v>0</v>
      </c>
      <c r="J301" s="1">
        <f t="shared" si="40"/>
        <v>5.8126791174143999E+22</v>
      </c>
      <c r="K301" s="1">
        <f t="shared" si="41"/>
        <v>6.1160620511100005E+21</v>
      </c>
      <c r="L301" s="1">
        <f t="shared" si="42"/>
        <v>1.2609555899999998E+19</v>
      </c>
      <c r="M301" s="1">
        <f t="shared" si="43"/>
        <v>0</v>
      </c>
      <c r="N301" s="1">
        <f t="shared" si="44"/>
        <v>6.4255462781154E+22</v>
      </c>
      <c r="O301" s="1">
        <f t="shared" si="45"/>
        <v>96877985290.240005</v>
      </c>
      <c r="P301" s="1">
        <f t="shared" si="46"/>
        <v>556005641.00999999</v>
      </c>
      <c r="Q301" s="1">
        <f t="shared" si="47"/>
        <v>6304777.9500000002</v>
      </c>
      <c r="R301" s="1">
        <f t="shared" si="48"/>
        <v>0</v>
      </c>
      <c r="S301" s="1">
        <f t="shared" si="49"/>
        <v>97440295709.199997</v>
      </c>
    </row>
    <row r="302" spans="1:19" x14ac:dyDescent="0.3">
      <c r="A302" s="1" t="s">
        <v>112</v>
      </c>
      <c r="B302" s="1" t="s">
        <v>63</v>
      </c>
      <c r="C302" s="1">
        <v>11</v>
      </c>
      <c r="D302" s="1">
        <v>50</v>
      </c>
      <c r="E302" s="1">
        <v>110075839232</v>
      </c>
      <c r="F302" s="1">
        <v>2926334675</v>
      </c>
      <c r="G302" s="1">
        <v>41984137</v>
      </c>
      <c r="H302" s="1">
        <v>1458927347200</v>
      </c>
      <c r="I302" s="1">
        <v>0</v>
      </c>
      <c r="J302" s="1">
        <f t="shared" si="40"/>
        <v>5.8120043114496002E+22</v>
      </c>
      <c r="K302" s="1">
        <f t="shared" si="41"/>
        <v>6.1160394707500007E+21</v>
      </c>
      <c r="L302" s="1">
        <f t="shared" si="42"/>
        <v>1.2595241099999998E+19</v>
      </c>
      <c r="M302" s="1">
        <f t="shared" si="43"/>
        <v>0</v>
      </c>
      <c r="N302" s="1">
        <f t="shared" si="44"/>
        <v>6.4248677826346007E+22</v>
      </c>
      <c r="O302" s="1">
        <f t="shared" si="45"/>
        <v>96866738524.160004</v>
      </c>
      <c r="P302" s="1">
        <f t="shared" si="46"/>
        <v>556003588.25</v>
      </c>
      <c r="Q302" s="1">
        <f t="shared" si="47"/>
        <v>6297620.5499999998</v>
      </c>
      <c r="R302" s="1">
        <f t="shared" si="48"/>
        <v>0</v>
      </c>
      <c r="S302" s="1">
        <f t="shared" si="49"/>
        <v>97429039732.960007</v>
      </c>
    </row>
    <row r="303" spans="1:19" x14ac:dyDescent="0.3">
      <c r="A303" s="1" t="s">
        <v>113</v>
      </c>
      <c r="B303" s="1" t="s">
        <v>11</v>
      </c>
      <c r="C303" s="1">
        <v>11</v>
      </c>
      <c r="D303" s="1">
        <v>100</v>
      </c>
      <c r="E303" s="1">
        <v>122503441664</v>
      </c>
      <c r="F303" s="1">
        <v>4369924032</v>
      </c>
      <c r="G303" s="1">
        <v>63218824</v>
      </c>
      <c r="H303" s="1">
        <v>1511099353728</v>
      </c>
      <c r="I303" s="1">
        <v>0</v>
      </c>
      <c r="J303" s="1">
        <f t="shared" si="40"/>
        <v>6.4681817198591998E+22</v>
      </c>
      <c r="K303" s="1">
        <f t="shared" si="41"/>
        <v>9.1331412268800016E+21</v>
      </c>
      <c r="L303" s="1">
        <f t="shared" si="42"/>
        <v>1.89656472E+19</v>
      </c>
      <c r="M303" s="1">
        <f t="shared" si="43"/>
        <v>0</v>
      </c>
      <c r="N303" s="1">
        <f t="shared" si="44"/>
        <v>7.3833924072672005E+22</v>
      </c>
      <c r="O303" s="1">
        <f t="shared" si="45"/>
        <v>107803028664.32001</v>
      </c>
      <c r="P303" s="1">
        <f t="shared" si="46"/>
        <v>830285566.08000004</v>
      </c>
      <c r="Q303" s="1">
        <f t="shared" si="47"/>
        <v>9482823.5999999996</v>
      </c>
      <c r="R303" s="1">
        <f t="shared" si="48"/>
        <v>0</v>
      </c>
      <c r="S303" s="1">
        <f t="shared" si="49"/>
        <v>108642797054.00002</v>
      </c>
    </row>
    <row r="304" spans="1:19" x14ac:dyDescent="0.3">
      <c r="A304" s="1" t="s">
        <v>114</v>
      </c>
      <c r="B304" s="1" t="s">
        <v>19</v>
      </c>
      <c r="C304" s="1">
        <v>11</v>
      </c>
      <c r="D304" s="1">
        <v>100</v>
      </c>
      <c r="E304" s="1">
        <v>122718300160</v>
      </c>
      <c r="F304" s="1">
        <v>4369480020</v>
      </c>
      <c r="G304" s="1">
        <v>63171116</v>
      </c>
      <c r="H304" s="1">
        <v>1514556655232</v>
      </c>
      <c r="I304" s="1">
        <v>0</v>
      </c>
      <c r="J304" s="1">
        <f t="shared" si="40"/>
        <v>6.479526248448E+22</v>
      </c>
      <c r="K304" s="1">
        <f t="shared" si="41"/>
        <v>9.1322132417999998E+21</v>
      </c>
      <c r="L304" s="1">
        <f t="shared" si="42"/>
        <v>1.89513348E+19</v>
      </c>
      <c r="M304" s="1">
        <f t="shared" si="43"/>
        <v>0</v>
      </c>
      <c r="N304" s="1">
        <f t="shared" si="44"/>
        <v>7.3946427061080001E+22</v>
      </c>
      <c r="O304" s="1">
        <f t="shared" si="45"/>
        <v>107992104140.8</v>
      </c>
      <c r="P304" s="1">
        <f t="shared" si="46"/>
        <v>830201203.79999995</v>
      </c>
      <c r="Q304" s="1">
        <f t="shared" si="47"/>
        <v>9475667.4000000004</v>
      </c>
      <c r="R304" s="1">
        <f t="shared" si="48"/>
        <v>0</v>
      </c>
      <c r="S304" s="1">
        <f t="shared" si="49"/>
        <v>108831781012</v>
      </c>
    </row>
    <row r="305" spans="1:19" x14ac:dyDescent="0.3">
      <c r="A305" s="1" t="s">
        <v>115</v>
      </c>
      <c r="B305" s="1" t="s">
        <v>27</v>
      </c>
      <c r="C305" s="1">
        <v>11</v>
      </c>
      <c r="D305" s="1">
        <v>100</v>
      </c>
      <c r="E305" s="1">
        <v>121869803648</v>
      </c>
      <c r="F305" s="1">
        <v>4370808512</v>
      </c>
      <c r="G305" s="1">
        <v>63328852</v>
      </c>
      <c r="H305" s="1">
        <v>1500903004544</v>
      </c>
      <c r="I305" s="1">
        <v>0</v>
      </c>
      <c r="J305" s="1">
        <f t="shared" si="40"/>
        <v>6.4347256326143995E+22</v>
      </c>
      <c r="K305" s="1">
        <f t="shared" si="41"/>
        <v>9.1349897900800019E+21</v>
      </c>
      <c r="L305" s="1">
        <f t="shared" si="42"/>
        <v>1.89986556E+19</v>
      </c>
      <c r="M305" s="1">
        <f t="shared" si="43"/>
        <v>0</v>
      </c>
      <c r="N305" s="1">
        <f t="shared" si="44"/>
        <v>7.3501244771823994E+22</v>
      </c>
      <c r="O305" s="1">
        <f t="shared" si="45"/>
        <v>107245427210.24001</v>
      </c>
      <c r="P305" s="1">
        <f t="shared" si="46"/>
        <v>830453617.27999997</v>
      </c>
      <c r="Q305" s="1">
        <f t="shared" si="47"/>
        <v>9499327.7999999989</v>
      </c>
      <c r="R305" s="1">
        <f t="shared" si="48"/>
        <v>0</v>
      </c>
      <c r="S305" s="1">
        <f t="shared" si="49"/>
        <v>108085380155.32001</v>
      </c>
    </row>
    <row r="306" spans="1:19" x14ac:dyDescent="0.3">
      <c r="A306" s="1" t="s">
        <v>116</v>
      </c>
      <c r="B306" s="1" t="s">
        <v>35</v>
      </c>
      <c r="C306" s="1">
        <v>11</v>
      </c>
      <c r="D306" s="1">
        <v>100</v>
      </c>
      <c r="E306" s="1">
        <v>124161537280</v>
      </c>
      <c r="F306" s="1">
        <v>4370416639</v>
      </c>
      <c r="G306" s="1">
        <v>63278485</v>
      </c>
      <c r="H306" s="1">
        <v>1537580184192</v>
      </c>
      <c r="I306" s="1">
        <v>0</v>
      </c>
      <c r="J306" s="1">
        <f t="shared" si="40"/>
        <v>6.5557291683839998E+22</v>
      </c>
      <c r="K306" s="1">
        <f t="shared" si="41"/>
        <v>9.1341707755100014E+21</v>
      </c>
      <c r="L306" s="1">
        <f t="shared" si="42"/>
        <v>1.8983545499999998E+19</v>
      </c>
      <c r="M306" s="1">
        <f t="shared" si="43"/>
        <v>0</v>
      </c>
      <c r="N306" s="1">
        <f t="shared" si="44"/>
        <v>7.4710446004850001E+22</v>
      </c>
      <c r="O306" s="1">
        <f t="shared" si="45"/>
        <v>109262152806.39999</v>
      </c>
      <c r="P306" s="1">
        <f t="shared" si="46"/>
        <v>830379161.40999997</v>
      </c>
      <c r="Q306" s="1">
        <f t="shared" si="47"/>
        <v>9491772.75</v>
      </c>
      <c r="R306" s="1">
        <f t="shared" si="48"/>
        <v>0</v>
      </c>
      <c r="S306" s="1">
        <f t="shared" si="49"/>
        <v>110102023740.56</v>
      </c>
    </row>
    <row r="307" spans="1:19" x14ac:dyDescent="0.3">
      <c r="A307" s="1" t="s">
        <v>117</v>
      </c>
      <c r="B307" s="1" t="s">
        <v>43</v>
      </c>
      <c r="C307" s="1">
        <v>11</v>
      </c>
      <c r="D307" s="1">
        <v>100</v>
      </c>
      <c r="E307" s="1">
        <v>95305471488</v>
      </c>
      <c r="F307" s="1">
        <v>463995258</v>
      </c>
      <c r="G307" s="1">
        <v>8107832</v>
      </c>
      <c r="H307" s="1">
        <v>1437498829184</v>
      </c>
      <c r="I307" s="1">
        <v>0</v>
      </c>
      <c r="J307" s="1">
        <f t="shared" si="40"/>
        <v>5.0321288945663996E+22</v>
      </c>
      <c r="K307" s="1">
        <f t="shared" si="41"/>
        <v>9.6975008922000006E+20</v>
      </c>
      <c r="L307" s="1">
        <f t="shared" si="42"/>
        <v>2.4323496E+18</v>
      </c>
      <c r="M307" s="1">
        <f t="shared" si="43"/>
        <v>0</v>
      </c>
      <c r="N307" s="1">
        <f t="shared" si="44"/>
        <v>5.1293471384483995E+22</v>
      </c>
      <c r="O307" s="1">
        <f t="shared" si="45"/>
        <v>83868814909.440002</v>
      </c>
      <c r="P307" s="1">
        <f t="shared" si="46"/>
        <v>88159099.019999996</v>
      </c>
      <c r="Q307" s="1">
        <f t="shared" si="47"/>
        <v>1216174.8</v>
      </c>
      <c r="R307" s="1">
        <f t="shared" si="48"/>
        <v>0</v>
      </c>
      <c r="S307" s="1">
        <f t="shared" si="49"/>
        <v>83958190183.26001</v>
      </c>
    </row>
    <row r="308" spans="1:19" x14ac:dyDescent="0.3">
      <c r="A308" s="1" t="s">
        <v>118</v>
      </c>
      <c r="B308" s="1" t="s">
        <v>51</v>
      </c>
      <c r="C308" s="1">
        <v>11</v>
      </c>
      <c r="D308" s="1">
        <v>100</v>
      </c>
      <c r="E308" s="1">
        <v>123410780928</v>
      </c>
      <c r="F308" s="1">
        <v>4369473885</v>
      </c>
      <c r="G308" s="1">
        <v>63244342</v>
      </c>
      <c r="H308" s="1">
        <v>1525671378048</v>
      </c>
      <c r="I308" s="1">
        <v>0</v>
      </c>
      <c r="J308" s="1">
        <f t="shared" si="40"/>
        <v>6.5160892329984002E+22</v>
      </c>
      <c r="K308" s="1">
        <f t="shared" si="41"/>
        <v>9.1322004196500009E+21</v>
      </c>
      <c r="L308" s="1">
        <f t="shared" si="42"/>
        <v>1.89733026E+19</v>
      </c>
      <c r="M308" s="1">
        <f t="shared" si="43"/>
        <v>0</v>
      </c>
      <c r="N308" s="1">
        <f t="shared" si="44"/>
        <v>7.4312066052234003E+22</v>
      </c>
      <c r="O308" s="1">
        <f t="shared" si="45"/>
        <v>108601487216.64</v>
      </c>
      <c r="P308" s="1">
        <f t="shared" si="46"/>
        <v>830200038.14999998</v>
      </c>
      <c r="Q308" s="1">
        <f t="shared" si="47"/>
        <v>9486651.2999999989</v>
      </c>
      <c r="R308" s="1">
        <f t="shared" si="48"/>
        <v>0</v>
      </c>
      <c r="S308" s="1">
        <f t="shared" si="49"/>
        <v>109441173906.09</v>
      </c>
    </row>
    <row r="309" spans="1:19" x14ac:dyDescent="0.3">
      <c r="A309" s="1" t="s">
        <v>119</v>
      </c>
      <c r="B309" s="1" t="s">
        <v>59</v>
      </c>
      <c r="C309" s="1">
        <v>11</v>
      </c>
      <c r="D309" s="1">
        <v>100</v>
      </c>
      <c r="E309" s="1">
        <v>123395642112</v>
      </c>
      <c r="F309" s="1">
        <v>4371481054</v>
      </c>
      <c r="G309" s="1">
        <v>63426250</v>
      </c>
      <c r="H309" s="1">
        <v>1525271936640</v>
      </c>
      <c r="I309" s="1">
        <v>0</v>
      </c>
      <c r="J309" s="1">
        <f t="shared" si="40"/>
        <v>6.5152899035136002E+22</v>
      </c>
      <c r="K309" s="1">
        <f t="shared" si="41"/>
        <v>9.1363954028600015E+21</v>
      </c>
      <c r="L309" s="1">
        <f t="shared" si="42"/>
        <v>1.9027875E+19</v>
      </c>
      <c r="M309" s="1">
        <f t="shared" si="43"/>
        <v>0</v>
      </c>
      <c r="N309" s="1">
        <f t="shared" si="44"/>
        <v>7.4308322312996006E+22</v>
      </c>
      <c r="O309" s="1">
        <f t="shared" si="45"/>
        <v>108588165058.56</v>
      </c>
      <c r="P309" s="1">
        <f t="shared" si="46"/>
        <v>830581400.25999999</v>
      </c>
      <c r="Q309" s="1">
        <f t="shared" si="47"/>
        <v>9513937.5</v>
      </c>
      <c r="R309" s="1">
        <f t="shared" si="48"/>
        <v>0</v>
      </c>
      <c r="S309" s="1">
        <f t="shared" si="49"/>
        <v>109428260396.31999</v>
      </c>
    </row>
    <row r="310" spans="1:19" x14ac:dyDescent="0.3">
      <c r="A310" s="1" t="s">
        <v>120</v>
      </c>
      <c r="B310" s="1" t="s">
        <v>13</v>
      </c>
      <c r="C310" s="1">
        <v>12</v>
      </c>
      <c r="D310" s="1">
        <v>5</v>
      </c>
      <c r="E310" s="1">
        <v>80441016320</v>
      </c>
      <c r="F310" s="1">
        <v>411636080</v>
      </c>
      <c r="G310" s="1">
        <v>6429193</v>
      </c>
      <c r="H310" s="1">
        <v>1258126275328</v>
      </c>
      <c r="I310" s="1">
        <v>0</v>
      </c>
      <c r="J310" s="1">
        <f t="shared" si="40"/>
        <v>4.247285661696E+22</v>
      </c>
      <c r="K310" s="1">
        <f t="shared" si="41"/>
        <v>8.6031940720000015E+20</v>
      </c>
      <c r="L310" s="1">
        <f t="shared" si="42"/>
        <v>1.9287579E+18</v>
      </c>
      <c r="M310" s="1">
        <f t="shared" si="43"/>
        <v>0</v>
      </c>
      <c r="N310" s="1">
        <f t="shared" si="44"/>
        <v>4.3335104782059994E+22</v>
      </c>
      <c r="O310" s="1">
        <f t="shared" si="45"/>
        <v>70788094361.600006</v>
      </c>
      <c r="P310" s="1">
        <f t="shared" si="46"/>
        <v>78210855.200000003</v>
      </c>
      <c r="Q310" s="1">
        <f t="shared" si="47"/>
        <v>964378.95</v>
      </c>
      <c r="R310" s="1">
        <f t="shared" si="48"/>
        <v>0</v>
      </c>
      <c r="S310" s="1">
        <f t="shared" si="49"/>
        <v>70867269595.75</v>
      </c>
    </row>
    <row r="311" spans="1:19" x14ac:dyDescent="0.3">
      <c r="A311" s="1" t="s">
        <v>121</v>
      </c>
      <c r="B311" s="1" t="s">
        <v>21</v>
      </c>
      <c r="C311" s="1">
        <v>12</v>
      </c>
      <c r="D311" s="1">
        <v>5</v>
      </c>
      <c r="E311" s="1">
        <v>81119003264</v>
      </c>
      <c r="F311" s="1">
        <v>411057497</v>
      </c>
      <c r="G311" s="1">
        <v>6324870</v>
      </c>
      <c r="H311" s="1">
        <v>1268967800064</v>
      </c>
      <c r="I311" s="1">
        <v>0</v>
      </c>
      <c r="J311" s="1">
        <f t="shared" si="40"/>
        <v>4.2830833723391999E+22</v>
      </c>
      <c r="K311" s="1">
        <f t="shared" si="41"/>
        <v>8.5911016873000003E+20</v>
      </c>
      <c r="L311" s="1">
        <f t="shared" si="42"/>
        <v>1.897461E+18</v>
      </c>
      <c r="M311" s="1">
        <f t="shared" si="43"/>
        <v>0</v>
      </c>
      <c r="N311" s="1">
        <f t="shared" si="44"/>
        <v>4.3691841353121995E+22</v>
      </c>
      <c r="O311" s="1">
        <f t="shared" si="45"/>
        <v>71384722872.320007</v>
      </c>
      <c r="P311" s="1">
        <f t="shared" si="46"/>
        <v>78100924.430000007</v>
      </c>
      <c r="Q311" s="1">
        <f t="shared" si="47"/>
        <v>948730.5</v>
      </c>
      <c r="R311" s="1">
        <f t="shared" si="48"/>
        <v>0</v>
      </c>
      <c r="S311" s="1">
        <f t="shared" si="49"/>
        <v>71463772527.25</v>
      </c>
    </row>
    <row r="312" spans="1:19" x14ac:dyDescent="0.3">
      <c r="A312" s="1" t="s">
        <v>122</v>
      </c>
      <c r="B312" s="1" t="s">
        <v>29</v>
      </c>
      <c r="C312" s="1">
        <v>12</v>
      </c>
      <c r="D312" s="1">
        <v>5</v>
      </c>
      <c r="E312" s="1">
        <v>81101319296</v>
      </c>
      <c r="F312" s="1">
        <v>411640746</v>
      </c>
      <c r="G312" s="1">
        <v>6405906</v>
      </c>
      <c r="H312" s="1">
        <v>1268686731136</v>
      </c>
      <c r="I312" s="1">
        <v>0</v>
      </c>
      <c r="J312" s="1">
        <f t="shared" si="40"/>
        <v>4.2821496588288003E+22</v>
      </c>
      <c r="K312" s="1">
        <f t="shared" si="41"/>
        <v>8.6032915914000014E+20</v>
      </c>
      <c r="L312" s="1">
        <f t="shared" si="42"/>
        <v>1.9217718E+18</v>
      </c>
      <c r="M312" s="1">
        <f t="shared" si="43"/>
        <v>0</v>
      </c>
      <c r="N312" s="1">
        <f t="shared" si="44"/>
        <v>4.3683747519228002E+22</v>
      </c>
      <c r="O312" s="1">
        <f t="shared" si="45"/>
        <v>71369160980.479996</v>
      </c>
      <c r="P312" s="1">
        <f t="shared" si="46"/>
        <v>78211741.739999995</v>
      </c>
      <c r="Q312" s="1">
        <f t="shared" si="47"/>
        <v>960885.89999999991</v>
      </c>
      <c r="R312" s="1">
        <f t="shared" si="48"/>
        <v>0</v>
      </c>
      <c r="S312" s="1">
        <f t="shared" si="49"/>
        <v>71448333608.119995</v>
      </c>
    </row>
    <row r="313" spans="1:19" x14ac:dyDescent="0.3">
      <c r="A313" s="1" t="s">
        <v>123</v>
      </c>
      <c r="B313" s="1" t="s">
        <v>37</v>
      </c>
      <c r="C313" s="1">
        <v>12</v>
      </c>
      <c r="D313" s="1">
        <v>5</v>
      </c>
      <c r="E313" s="1">
        <v>80873448448</v>
      </c>
      <c r="F313" s="1">
        <v>410738453</v>
      </c>
      <c r="G313" s="1">
        <v>6312842</v>
      </c>
      <c r="H313" s="1">
        <v>1265056623872</v>
      </c>
      <c r="I313" s="1">
        <v>0</v>
      </c>
      <c r="J313" s="1">
        <f t="shared" si="40"/>
        <v>4.2701180780544E+22</v>
      </c>
      <c r="K313" s="1">
        <f t="shared" si="41"/>
        <v>8.5844336677E+20</v>
      </c>
      <c r="L313" s="1">
        <f t="shared" si="42"/>
        <v>1.8938526E+18</v>
      </c>
      <c r="M313" s="1">
        <f t="shared" si="43"/>
        <v>0</v>
      </c>
      <c r="N313" s="1">
        <f t="shared" si="44"/>
        <v>4.3561517999913997E+22</v>
      </c>
      <c r="O313" s="1">
        <f t="shared" si="45"/>
        <v>71168634634.240005</v>
      </c>
      <c r="P313" s="1">
        <f t="shared" si="46"/>
        <v>78040306.070000008</v>
      </c>
      <c r="Q313" s="1">
        <f t="shared" si="47"/>
        <v>946926.29999999993</v>
      </c>
      <c r="R313" s="1">
        <f t="shared" si="48"/>
        <v>0</v>
      </c>
      <c r="S313" s="1">
        <f t="shared" si="49"/>
        <v>71247621866.610016</v>
      </c>
    </row>
    <row r="314" spans="1:19" x14ac:dyDescent="0.3">
      <c r="A314" s="1" t="s">
        <v>124</v>
      </c>
      <c r="B314" s="1" t="s">
        <v>45</v>
      </c>
      <c r="C314" s="1">
        <v>12</v>
      </c>
      <c r="D314" s="1">
        <v>5</v>
      </c>
      <c r="E314" s="1">
        <v>5543317504</v>
      </c>
      <c r="F314" s="1">
        <v>175484765</v>
      </c>
      <c r="G314" s="1">
        <v>3111739</v>
      </c>
      <c r="H314" s="1">
        <v>66384918528</v>
      </c>
      <c r="I314" s="1">
        <v>0</v>
      </c>
      <c r="J314" s="1">
        <f t="shared" si="40"/>
        <v>2.926871642112E+21</v>
      </c>
      <c r="K314" s="1">
        <f t="shared" si="41"/>
        <v>3.6676315885000006E+20</v>
      </c>
      <c r="L314" s="1">
        <f t="shared" si="42"/>
        <v>9.335217E+17</v>
      </c>
      <c r="M314" s="1">
        <f t="shared" si="43"/>
        <v>0</v>
      </c>
      <c r="N314" s="1">
        <f t="shared" si="44"/>
        <v>3.294568322662E+21</v>
      </c>
      <c r="O314" s="1">
        <f t="shared" si="45"/>
        <v>4878119403.5200005</v>
      </c>
      <c r="P314" s="1">
        <f t="shared" si="46"/>
        <v>33342105.350000001</v>
      </c>
      <c r="Q314" s="1">
        <f t="shared" si="47"/>
        <v>466760.85</v>
      </c>
      <c r="R314" s="1">
        <f t="shared" si="48"/>
        <v>0</v>
      </c>
      <c r="S314" s="1">
        <f t="shared" si="49"/>
        <v>4911928269.7200012</v>
      </c>
    </row>
    <row r="315" spans="1:19" x14ac:dyDescent="0.3">
      <c r="A315" s="1" t="s">
        <v>125</v>
      </c>
      <c r="B315" s="1" t="s">
        <v>53</v>
      </c>
      <c r="C315" s="1">
        <v>12</v>
      </c>
      <c r="D315" s="1">
        <v>5</v>
      </c>
      <c r="E315" s="1">
        <v>81114814336</v>
      </c>
      <c r="F315" s="1">
        <v>411072383</v>
      </c>
      <c r="G315" s="1">
        <v>6371283</v>
      </c>
      <c r="H315" s="1">
        <v>1268917074432</v>
      </c>
      <c r="I315" s="1">
        <v>0</v>
      </c>
      <c r="J315" s="1">
        <f t="shared" si="40"/>
        <v>4.2828621969408005E+22</v>
      </c>
      <c r="K315" s="1">
        <f t="shared" si="41"/>
        <v>8.5914128046999994E+20</v>
      </c>
      <c r="L315" s="1">
        <f t="shared" si="42"/>
        <v>1.9113849E+18</v>
      </c>
      <c r="M315" s="1">
        <f t="shared" si="43"/>
        <v>0</v>
      </c>
      <c r="N315" s="1">
        <f t="shared" si="44"/>
        <v>4.3689674634778003E+22</v>
      </c>
      <c r="O315" s="1">
        <f t="shared" si="45"/>
        <v>71381036615.680008</v>
      </c>
      <c r="P315" s="1">
        <f t="shared" si="46"/>
        <v>78103752.769999996</v>
      </c>
      <c r="Q315" s="1">
        <f t="shared" si="47"/>
        <v>955692.45</v>
      </c>
      <c r="R315" s="1">
        <f t="shared" si="48"/>
        <v>0</v>
      </c>
      <c r="S315" s="1">
        <f t="shared" si="49"/>
        <v>71460096060.900009</v>
      </c>
    </row>
    <row r="316" spans="1:19" x14ac:dyDescent="0.3">
      <c r="A316" s="1" t="s">
        <v>126</v>
      </c>
      <c r="B316" s="1" t="s">
        <v>61</v>
      </c>
      <c r="C316" s="1">
        <v>12</v>
      </c>
      <c r="D316" s="1">
        <v>5</v>
      </c>
      <c r="E316" s="1">
        <v>79976992896</v>
      </c>
      <c r="F316" s="1">
        <v>411135297</v>
      </c>
      <c r="G316" s="1">
        <v>6388746</v>
      </c>
      <c r="H316" s="1">
        <v>1250721811072</v>
      </c>
      <c r="I316" s="1">
        <v>0</v>
      </c>
      <c r="J316" s="1">
        <f t="shared" si="40"/>
        <v>4.2227852249087995E+22</v>
      </c>
      <c r="K316" s="1">
        <f t="shared" si="41"/>
        <v>8.5927277073000012E+20</v>
      </c>
      <c r="L316" s="1">
        <f t="shared" si="42"/>
        <v>1.9166238E+18</v>
      </c>
      <c r="M316" s="1">
        <f t="shared" si="43"/>
        <v>0</v>
      </c>
      <c r="N316" s="1">
        <f t="shared" si="44"/>
        <v>4.3089041643617997E+22</v>
      </c>
      <c r="O316" s="1">
        <f t="shared" si="45"/>
        <v>70379753748.479996</v>
      </c>
      <c r="P316" s="1">
        <f t="shared" si="46"/>
        <v>78115706.430000007</v>
      </c>
      <c r="Q316" s="1">
        <f t="shared" si="47"/>
        <v>958311.89999999991</v>
      </c>
      <c r="R316" s="1">
        <f t="shared" si="48"/>
        <v>0</v>
      </c>
      <c r="S316" s="1">
        <f t="shared" si="49"/>
        <v>70458827766.809982</v>
      </c>
    </row>
    <row r="317" spans="1:19" x14ac:dyDescent="0.3">
      <c r="A317" s="1" t="s">
        <v>127</v>
      </c>
      <c r="B317" s="1" t="s">
        <v>9</v>
      </c>
      <c r="C317" s="1">
        <v>12</v>
      </c>
      <c r="D317" s="1">
        <v>10</v>
      </c>
      <c r="E317" s="1">
        <v>87929490304</v>
      </c>
      <c r="F317" s="1">
        <v>790535710</v>
      </c>
      <c r="G317" s="1">
        <v>12008783</v>
      </c>
      <c r="H317" s="1">
        <v>1351832502912</v>
      </c>
      <c r="I317" s="1">
        <v>0</v>
      </c>
      <c r="J317" s="1">
        <f t="shared" si="40"/>
        <v>4.6426770880511997E+22</v>
      </c>
      <c r="K317" s="1">
        <f t="shared" si="41"/>
        <v>1.6522196339000004E+21</v>
      </c>
      <c r="L317" s="1">
        <f t="shared" si="42"/>
        <v>3.6026349E+18</v>
      </c>
      <c r="M317" s="1">
        <f t="shared" si="43"/>
        <v>0</v>
      </c>
      <c r="N317" s="1">
        <f t="shared" si="44"/>
        <v>4.8082593149311999E+22</v>
      </c>
      <c r="O317" s="1">
        <f t="shared" si="45"/>
        <v>77377951467.520004</v>
      </c>
      <c r="P317" s="1">
        <f t="shared" si="46"/>
        <v>150201784.90000001</v>
      </c>
      <c r="Q317" s="1">
        <f t="shared" si="47"/>
        <v>1801317.45</v>
      </c>
      <c r="R317" s="1">
        <f t="shared" si="48"/>
        <v>0</v>
      </c>
      <c r="S317" s="1">
        <f t="shared" si="49"/>
        <v>77529954569.869995</v>
      </c>
    </row>
    <row r="318" spans="1:19" x14ac:dyDescent="0.3">
      <c r="A318" s="1" t="s">
        <v>128</v>
      </c>
      <c r="B318" s="1" t="s">
        <v>17</v>
      </c>
      <c r="C318" s="1">
        <v>12</v>
      </c>
      <c r="D318" s="1">
        <v>10</v>
      </c>
      <c r="E318" s="1">
        <v>87680834560</v>
      </c>
      <c r="F318" s="1">
        <v>790352703</v>
      </c>
      <c r="G318" s="1">
        <v>11988918</v>
      </c>
      <c r="H318" s="1">
        <v>1347857544832</v>
      </c>
      <c r="I318" s="1">
        <v>0</v>
      </c>
      <c r="J318" s="1">
        <f t="shared" si="40"/>
        <v>4.629548064768E+22</v>
      </c>
      <c r="K318" s="1">
        <f t="shared" si="41"/>
        <v>1.6518371492700003E+21</v>
      </c>
      <c r="L318" s="1">
        <f t="shared" si="42"/>
        <v>3.5966754E+18</v>
      </c>
      <c r="M318" s="1">
        <f t="shared" si="43"/>
        <v>0</v>
      </c>
      <c r="N318" s="1">
        <f t="shared" si="44"/>
        <v>4.7950914472350006E+22</v>
      </c>
      <c r="O318" s="1">
        <f t="shared" si="45"/>
        <v>77159134412.800003</v>
      </c>
      <c r="P318" s="1">
        <f t="shared" si="46"/>
        <v>150167013.56999999</v>
      </c>
      <c r="Q318" s="1">
        <f t="shared" si="47"/>
        <v>1798337.7</v>
      </c>
      <c r="R318" s="1">
        <f t="shared" si="48"/>
        <v>0</v>
      </c>
      <c r="S318" s="1">
        <f t="shared" si="49"/>
        <v>77311099764.070007</v>
      </c>
    </row>
    <row r="319" spans="1:19" x14ac:dyDescent="0.3">
      <c r="A319" s="1" t="s">
        <v>129</v>
      </c>
      <c r="B319" s="1" t="s">
        <v>25</v>
      </c>
      <c r="C319" s="1">
        <v>12</v>
      </c>
      <c r="D319" s="1">
        <v>10</v>
      </c>
      <c r="E319" s="1">
        <v>88178659584</v>
      </c>
      <c r="F319" s="1">
        <v>790121860</v>
      </c>
      <c r="G319" s="1">
        <v>11867488</v>
      </c>
      <c r="H319" s="1">
        <v>1355804071680</v>
      </c>
      <c r="I319" s="1">
        <v>0</v>
      </c>
      <c r="J319" s="1">
        <f t="shared" si="40"/>
        <v>4.6558332260351998E+22</v>
      </c>
      <c r="K319" s="1">
        <f t="shared" si="41"/>
        <v>1.6513546874000004E+21</v>
      </c>
      <c r="L319" s="1">
        <f t="shared" si="42"/>
        <v>3.5602464E+18</v>
      </c>
      <c r="M319" s="1">
        <f t="shared" si="43"/>
        <v>0</v>
      </c>
      <c r="N319" s="1">
        <f t="shared" si="44"/>
        <v>4.8213247194152005E+22</v>
      </c>
      <c r="O319" s="1">
        <f t="shared" si="45"/>
        <v>77597220433.919998</v>
      </c>
      <c r="P319" s="1">
        <f t="shared" si="46"/>
        <v>150123153.40000001</v>
      </c>
      <c r="Q319" s="1">
        <f t="shared" si="47"/>
        <v>1780123.2</v>
      </c>
      <c r="R319" s="1">
        <f t="shared" si="48"/>
        <v>0</v>
      </c>
      <c r="S319" s="1">
        <f t="shared" si="49"/>
        <v>77749123710.519989</v>
      </c>
    </row>
    <row r="320" spans="1:19" x14ac:dyDescent="0.3">
      <c r="A320" s="1" t="s">
        <v>130</v>
      </c>
      <c r="B320" s="1" t="s">
        <v>33</v>
      </c>
      <c r="C320" s="1">
        <v>12</v>
      </c>
      <c r="D320" s="1">
        <v>10</v>
      </c>
      <c r="E320" s="1">
        <v>88226902784</v>
      </c>
      <c r="F320" s="1">
        <v>790541105</v>
      </c>
      <c r="G320" s="1">
        <v>11851928</v>
      </c>
      <c r="H320" s="1">
        <v>1356542722944</v>
      </c>
      <c r="I320" s="1">
        <v>0</v>
      </c>
      <c r="J320" s="1">
        <f t="shared" si="40"/>
        <v>4.6583804669952002E+22</v>
      </c>
      <c r="K320" s="1">
        <f t="shared" si="41"/>
        <v>1.6522309094500003E+21</v>
      </c>
      <c r="L320" s="1">
        <f t="shared" si="42"/>
        <v>3.5555784E+18</v>
      </c>
      <c r="M320" s="1">
        <f t="shared" si="43"/>
        <v>0</v>
      </c>
      <c r="N320" s="1">
        <f t="shared" si="44"/>
        <v>4.8239591157802004E+22</v>
      </c>
      <c r="O320" s="1">
        <f t="shared" si="45"/>
        <v>77639674449.919998</v>
      </c>
      <c r="P320" s="1">
        <f t="shared" si="46"/>
        <v>150202809.94999999</v>
      </c>
      <c r="Q320" s="1">
        <f t="shared" si="47"/>
        <v>1777789.2</v>
      </c>
      <c r="R320" s="1">
        <f t="shared" si="48"/>
        <v>0</v>
      </c>
      <c r="S320" s="1">
        <f t="shared" si="49"/>
        <v>77791655049.069992</v>
      </c>
    </row>
    <row r="321" spans="1:19" x14ac:dyDescent="0.3">
      <c r="A321" s="1" t="s">
        <v>131</v>
      </c>
      <c r="B321" s="1" t="s">
        <v>41</v>
      </c>
      <c r="C321" s="1">
        <v>12</v>
      </c>
      <c r="D321" s="1">
        <v>10</v>
      </c>
      <c r="E321" s="1">
        <v>11059126784</v>
      </c>
      <c r="F321" s="1">
        <v>282089722</v>
      </c>
      <c r="G321" s="1">
        <v>5008779</v>
      </c>
      <c r="H321" s="1">
        <v>141484075776</v>
      </c>
      <c r="I321" s="1">
        <v>0</v>
      </c>
      <c r="J321" s="1">
        <f t="shared" si="40"/>
        <v>5.839218941952E+21</v>
      </c>
      <c r="K321" s="1">
        <f t="shared" si="41"/>
        <v>5.8956751898000006E+20</v>
      </c>
      <c r="L321" s="1">
        <f t="shared" si="42"/>
        <v>1.5026337E+18</v>
      </c>
      <c r="M321" s="1">
        <f t="shared" si="43"/>
        <v>0</v>
      </c>
      <c r="N321" s="1">
        <f t="shared" si="44"/>
        <v>6.4302890946319991E+21</v>
      </c>
      <c r="O321" s="1">
        <f t="shared" si="45"/>
        <v>9732031569.9200001</v>
      </c>
      <c r="P321" s="1">
        <f t="shared" si="46"/>
        <v>53597047.18</v>
      </c>
      <c r="Q321" s="1">
        <f t="shared" si="47"/>
        <v>751316.85</v>
      </c>
      <c r="R321" s="1">
        <f t="shared" si="48"/>
        <v>0</v>
      </c>
      <c r="S321" s="1">
        <f t="shared" si="49"/>
        <v>9786379933.9500008</v>
      </c>
    </row>
    <row r="322" spans="1:19" x14ac:dyDescent="0.3">
      <c r="A322" s="1" t="s">
        <v>132</v>
      </c>
      <c r="B322" s="1" t="s">
        <v>49</v>
      </c>
      <c r="C322" s="1">
        <v>12</v>
      </c>
      <c r="D322" s="1">
        <v>10</v>
      </c>
      <c r="E322" s="1">
        <v>88260717184</v>
      </c>
      <c r="F322" s="1">
        <v>790298009</v>
      </c>
      <c r="G322" s="1">
        <v>11853996</v>
      </c>
      <c r="H322" s="1">
        <v>1357103703552</v>
      </c>
      <c r="I322" s="1">
        <v>0</v>
      </c>
      <c r="J322" s="1">
        <f t="shared" ref="J322:J385" si="50">($E322 * 6 * 10 ^ 11 * 0.88)</f>
        <v>4.6601658673151999E+22</v>
      </c>
      <c r="K322" s="1">
        <f t="shared" ref="K322:K385" si="51">($F322 * 1.1 * 10 ^ 13 * 0.19)</f>
        <v>1.6517228388100001E+21</v>
      </c>
      <c r="L322" s="1">
        <f t="shared" ref="L322:L385" si="52" xml:space="preserve"> ($G322 * 2 * 10 ^ 12 * 0.15)</f>
        <v>3.5561988E+18</v>
      </c>
      <c r="M322" s="1">
        <f t="shared" ref="M322:M385" si="53">($I322 * 6 * 10 ^ 11 * 0.88)</f>
        <v>0</v>
      </c>
      <c r="N322" s="1">
        <f t="shared" ref="N322:N385" si="54" xml:space="preserve"> $J322 + $K322 + $L322 +$M322</f>
        <v>4.8256937710761999E+22</v>
      </c>
      <c r="O322" s="1">
        <f t="shared" ref="O322:O385" si="55" xml:space="preserve"> ($E322 * 0.88)</f>
        <v>77669431121.919998</v>
      </c>
      <c r="P322" s="1">
        <f t="shared" ref="P322:P385" si="56">($F322 * 0.19)</f>
        <v>150156621.71000001</v>
      </c>
      <c r="Q322" s="1">
        <f t="shared" ref="Q322:Q385" si="57">($G322 * 0.15)</f>
        <v>1778099.4</v>
      </c>
      <c r="R322" s="1">
        <f t="shared" ref="R322:R385" si="58">($I322 * 0.88)</f>
        <v>0</v>
      </c>
      <c r="S322" s="1">
        <f t="shared" ref="S322:S385" si="59" xml:space="preserve"> $O322 + $P322 + $Q322 + $R322</f>
        <v>77821365843.029999</v>
      </c>
    </row>
    <row r="323" spans="1:19" x14ac:dyDescent="0.3">
      <c r="A323" s="1" t="s">
        <v>133</v>
      </c>
      <c r="B323" s="1" t="s">
        <v>57</v>
      </c>
      <c r="C323" s="1">
        <v>12</v>
      </c>
      <c r="D323" s="1">
        <v>10</v>
      </c>
      <c r="E323" s="1">
        <v>87803606656</v>
      </c>
      <c r="F323" s="1">
        <v>789913629</v>
      </c>
      <c r="G323" s="1">
        <v>11868922</v>
      </c>
      <c r="H323" s="1">
        <v>1349829202816</v>
      </c>
      <c r="I323" s="1">
        <v>0</v>
      </c>
      <c r="J323" s="1">
        <f t="shared" si="50"/>
        <v>4.6360304314367999E+22</v>
      </c>
      <c r="K323" s="1">
        <f t="shared" si="51"/>
        <v>1.6509194846100002E+21</v>
      </c>
      <c r="L323" s="1">
        <f t="shared" si="52"/>
        <v>3.5606766E+18</v>
      </c>
      <c r="M323" s="1">
        <f t="shared" si="53"/>
        <v>0</v>
      </c>
      <c r="N323" s="1">
        <f t="shared" si="54"/>
        <v>4.8014784475577998E+22</v>
      </c>
      <c r="O323" s="1">
        <f t="shared" si="55"/>
        <v>77267173857.279999</v>
      </c>
      <c r="P323" s="1">
        <f t="shared" si="56"/>
        <v>150083589.50999999</v>
      </c>
      <c r="Q323" s="1">
        <f t="shared" si="57"/>
        <v>1780338.3</v>
      </c>
      <c r="R323" s="1">
        <f t="shared" si="58"/>
        <v>0</v>
      </c>
      <c r="S323" s="1">
        <f t="shared" si="59"/>
        <v>77419037785.089996</v>
      </c>
    </row>
    <row r="324" spans="1:19" x14ac:dyDescent="0.3">
      <c r="A324" s="1" t="s">
        <v>134</v>
      </c>
      <c r="B324" s="1" t="s">
        <v>15</v>
      </c>
      <c r="C324" s="1">
        <v>12</v>
      </c>
      <c r="D324" s="1">
        <v>50</v>
      </c>
      <c r="E324" s="1">
        <v>103379397888</v>
      </c>
      <c r="F324" s="1">
        <v>2925624480</v>
      </c>
      <c r="G324" s="1">
        <v>41851331</v>
      </c>
      <c r="H324" s="1">
        <v>1454283818112</v>
      </c>
      <c r="I324" s="1">
        <v>0</v>
      </c>
      <c r="J324" s="1">
        <f t="shared" si="50"/>
        <v>5.4584322084863998E+22</v>
      </c>
      <c r="K324" s="1">
        <f t="shared" si="51"/>
        <v>6.1145551632000006E+21</v>
      </c>
      <c r="L324" s="1">
        <f t="shared" si="52"/>
        <v>1.25553993E+19</v>
      </c>
      <c r="M324" s="1">
        <f t="shared" si="53"/>
        <v>0</v>
      </c>
      <c r="N324" s="1">
        <f t="shared" si="54"/>
        <v>6.0711432647363992E+22</v>
      </c>
      <c r="O324" s="1">
        <f t="shared" si="55"/>
        <v>90973870141.440002</v>
      </c>
      <c r="P324" s="1">
        <f t="shared" si="56"/>
        <v>555868651.20000005</v>
      </c>
      <c r="Q324" s="1">
        <f t="shared" si="57"/>
        <v>6277699.6499999994</v>
      </c>
      <c r="R324" s="1">
        <f t="shared" si="58"/>
        <v>0</v>
      </c>
      <c r="S324" s="1">
        <f t="shared" si="59"/>
        <v>91536016492.289993</v>
      </c>
    </row>
    <row r="325" spans="1:19" x14ac:dyDescent="0.3">
      <c r="A325" s="1" t="s">
        <v>135</v>
      </c>
      <c r="B325" s="1" t="s">
        <v>23</v>
      </c>
      <c r="C325" s="1">
        <v>12</v>
      </c>
      <c r="D325" s="1">
        <v>50</v>
      </c>
      <c r="E325" s="1">
        <v>103439090816</v>
      </c>
      <c r="F325" s="1">
        <v>2925311698</v>
      </c>
      <c r="G325" s="1">
        <v>41706729</v>
      </c>
      <c r="H325" s="1">
        <v>1455219773440</v>
      </c>
      <c r="I325" s="1">
        <v>0</v>
      </c>
      <c r="J325" s="1">
        <f t="shared" si="50"/>
        <v>5.4615839950848003E+22</v>
      </c>
      <c r="K325" s="1">
        <f t="shared" si="51"/>
        <v>6.1139014488200011E+21</v>
      </c>
      <c r="L325" s="1">
        <f t="shared" si="52"/>
        <v>1.2512018699999998E+19</v>
      </c>
      <c r="M325" s="1">
        <f t="shared" si="53"/>
        <v>0</v>
      </c>
      <c r="N325" s="1">
        <f t="shared" si="54"/>
        <v>6.0742253418367999E+22</v>
      </c>
      <c r="O325" s="1">
        <f t="shared" si="55"/>
        <v>91026399918.080002</v>
      </c>
      <c r="P325" s="1">
        <f t="shared" si="56"/>
        <v>555809222.62</v>
      </c>
      <c r="Q325" s="1">
        <f t="shared" si="57"/>
        <v>6256009.3499999996</v>
      </c>
      <c r="R325" s="1">
        <f t="shared" si="58"/>
        <v>0</v>
      </c>
      <c r="S325" s="1">
        <f t="shared" si="59"/>
        <v>91588465150.050003</v>
      </c>
    </row>
    <row r="326" spans="1:19" x14ac:dyDescent="0.3">
      <c r="A326" s="1" t="s">
        <v>136</v>
      </c>
      <c r="B326" s="1" t="s">
        <v>31</v>
      </c>
      <c r="C326" s="1">
        <v>12</v>
      </c>
      <c r="D326" s="1">
        <v>50</v>
      </c>
      <c r="E326" s="1">
        <v>103682056320</v>
      </c>
      <c r="F326" s="1">
        <v>2925702852</v>
      </c>
      <c r="G326" s="1">
        <v>41945025</v>
      </c>
      <c r="H326" s="1">
        <v>1459148287872</v>
      </c>
      <c r="I326" s="1">
        <v>0</v>
      </c>
      <c r="J326" s="1">
        <f t="shared" si="50"/>
        <v>5.4744125736959995E+22</v>
      </c>
      <c r="K326" s="1">
        <f t="shared" si="51"/>
        <v>6.1147189606800006E+21</v>
      </c>
      <c r="L326" s="1">
        <f t="shared" si="52"/>
        <v>1.2583507499999998E+19</v>
      </c>
      <c r="M326" s="1">
        <f t="shared" si="53"/>
        <v>0</v>
      </c>
      <c r="N326" s="1">
        <f t="shared" si="54"/>
        <v>6.0871428205139993E+22</v>
      </c>
      <c r="O326" s="1">
        <f t="shared" si="55"/>
        <v>91240209561.600006</v>
      </c>
      <c r="P326" s="1">
        <f t="shared" si="56"/>
        <v>555883541.88</v>
      </c>
      <c r="Q326" s="1">
        <f t="shared" si="57"/>
        <v>6291753.75</v>
      </c>
      <c r="R326" s="1">
        <f t="shared" si="58"/>
        <v>0</v>
      </c>
      <c r="S326" s="1">
        <f t="shared" si="59"/>
        <v>91802384857.230011</v>
      </c>
    </row>
    <row r="327" spans="1:19" x14ac:dyDescent="0.3">
      <c r="A327" s="1" t="s">
        <v>137</v>
      </c>
      <c r="B327" s="1" t="s">
        <v>39</v>
      </c>
      <c r="C327" s="1">
        <v>12</v>
      </c>
      <c r="D327" s="1">
        <v>50</v>
      </c>
      <c r="E327" s="1">
        <v>103534487808</v>
      </c>
      <c r="F327" s="1">
        <v>2925727999</v>
      </c>
      <c r="G327" s="1">
        <v>41977455</v>
      </c>
      <c r="H327" s="1">
        <v>1456783258624</v>
      </c>
      <c r="I327" s="1">
        <v>0</v>
      </c>
      <c r="J327" s="1">
        <f t="shared" si="50"/>
        <v>5.4666209562623998E+22</v>
      </c>
      <c r="K327" s="1">
        <f t="shared" si="51"/>
        <v>6.1147715179100001E+21</v>
      </c>
      <c r="L327" s="1">
        <f t="shared" si="52"/>
        <v>1.25932365E+19</v>
      </c>
      <c r="M327" s="1">
        <f t="shared" si="53"/>
        <v>0</v>
      </c>
      <c r="N327" s="1">
        <f t="shared" si="54"/>
        <v>6.0793574317033995E+22</v>
      </c>
      <c r="O327" s="1">
        <f t="shared" si="55"/>
        <v>91110349271.039993</v>
      </c>
      <c r="P327" s="1">
        <f t="shared" si="56"/>
        <v>555888319.81000006</v>
      </c>
      <c r="Q327" s="1">
        <f t="shared" si="57"/>
        <v>6296618.25</v>
      </c>
      <c r="R327" s="1">
        <f t="shared" si="58"/>
        <v>0</v>
      </c>
      <c r="S327" s="1">
        <f t="shared" si="59"/>
        <v>91672534209.099991</v>
      </c>
    </row>
    <row r="328" spans="1:19" x14ac:dyDescent="0.3">
      <c r="A328" s="1" t="s">
        <v>138</v>
      </c>
      <c r="B328" s="1" t="s">
        <v>47</v>
      </c>
      <c r="C328" s="1">
        <v>12</v>
      </c>
      <c r="D328" s="1">
        <v>50</v>
      </c>
      <c r="E328" s="1">
        <v>48580370688</v>
      </c>
      <c r="F328" s="1">
        <v>456665261</v>
      </c>
      <c r="G328" s="1">
        <v>8056810</v>
      </c>
      <c r="H328" s="1">
        <v>720460915328</v>
      </c>
      <c r="I328" s="1">
        <v>0</v>
      </c>
      <c r="J328" s="1">
        <f t="shared" si="50"/>
        <v>2.5650435723264002E+22</v>
      </c>
      <c r="K328" s="1">
        <f t="shared" si="51"/>
        <v>9.5443039549000004E+20</v>
      </c>
      <c r="L328" s="1">
        <f t="shared" si="52"/>
        <v>2.417043E+18</v>
      </c>
      <c r="M328" s="1">
        <f t="shared" si="53"/>
        <v>0</v>
      </c>
      <c r="N328" s="1">
        <f t="shared" si="54"/>
        <v>2.6607283161754E+22</v>
      </c>
      <c r="O328" s="1">
        <f t="shared" si="55"/>
        <v>42750726205.440002</v>
      </c>
      <c r="P328" s="1">
        <f t="shared" si="56"/>
        <v>86766399.590000004</v>
      </c>
      <c r="Q328" s="1">
        <f t="shared" si="57"/>
        <v>1208521.5</v>
      </c>
      <c r="R328" s="1">
        <f t="shared" si="58"/>
        <v>0</v>
      </c>
      <c r="S328" s="1">
        <f t="shared" si="59"/>
        <v>42838701126.529999</v>
      </c>
    </row>
    <row r="329" spans="1:19" x14ac:dyDescent="0.3">
      <c r="A329" s="1" t="s">
        <v>139</v>
      </c>
      <c r="B329" s="1" t="s">
        <v>55</v>
      </c>
      <c r="C329" s="1">
        <v>12</v>
      </c>
      <c r="D329" s="1">
        <v>50</v>
      </c>
      <c r="E329" s="1">
        <v>103683123328</v>
      </c>
      <c r="F329" s="1">
        <v>2925668595</v>
      </c>
      <c r="G329" s="1">
        <v>41806949</v>
      </c>
      <c r="H329" s="1">
        <v>1459127903744</v>
      </c>
      <c r="I329" s="1">
        <v>0</v>
      </c>
      <c r="J329" s="1">
        <f t="shared" si="50"/>
        <v>5.4744689117183995E+22</v>
      </c>
      <c r="K329" s="1">
        <f t="shared" si="51"/>
        <v>6.114647363550001E+21</v>
      </c>
      <c r="L329" s="1">
        <f t="shared" si="52"/>
        <v>1.2542084699999998E+19</v>
      </c>
      <c r="M329" s="1">
        <f t="shared" si="53"/>
        <v>0</v>
      </c>
      <c r="N329" s="1">
        <f t="shared" si="54"/>
        <v>6.0871878565433996E+22</v>
      </c>
      <c r="O329" s="1">
        <f t="shared" si="55"/>
        <v>91241148528.639999</v>
      </c>
      <c r="P329" s="1">
        <f t="shared" si="56"/>
        <v>555877033.04999995</v>
      </c>
      <c r="Q329" s="1">
        <f t="shared" si="57"/>
        <v>6271042.3499999996</v>
      </c>
      <c r="R329" s="1">
        <f t="shared" si="58"/>
        <v>0</v>
      </c>
      <c r="S329" s="1">
        <f t="shared" si="59"/>
        <v>91803296604.040009</v>
      </c>
    </row>
    <row r="330" spans="1:19" x14ac:dyDescent="0.3">
      <c r="A330" s="1" t="s">
        <v>140</v>
      </c>
      <c r="B330" s="1" t="s">
        <v>63</v>
      </c>
      <c r="C330" s="1">
        <v>12</v>
      </c>
      <c r="D330" s="1">
        <v>50</v>
      </c>
      <c r="E330" s="1">
        <v>103670465792</v>
      </c>
      <c r="F330" s="1">
        <v>2925475437</v>
      </c>
      <c r="G330" s="1">
        <v>41789284</v>
      </c>
      <c r="H330" s="1">
        <v>1458927347200</v>
      </c>
      <c r="I330" s="1">
        <v>0</v>
      </c>
      <c r="J330" s="1">
        <f t="shared" si="50"/>
        <v>5.4738005938175998E+22</v>
      </c>
      <c r="K330" s="1">
        <f t="shared" si="51"/>
        <v>6.1142436633300005E+21</v>
      </c>
      <c r="L330" s="1">
        <f t="shared" si="52"/>
        <v>1.25367852E+19</v>
      </c>
      <c r="M330" s="1">
        <f t="shared" si="53"/>
        <v>0</v>
      </c>
      <c r="N330" s="1">
        <f t="shared" si="54"/>
        <v>6.0864786386706005E+22</v>
      </c>
      <c r="O330" s="1">
        <f t="shared" si="55"/>
        <v>91230009896.960007</v>
      </c>
      <c r="P330" s="1">
        <f t="shared" si="56"/>
        <v>555840333.02999997</v>
      </c>
      <c r="Q330" s="1">
        <f t="shared" si="57"/>
        <v>6268392.5999999996</v>
      </c>
      <c r="R330" s="1">
        <f t="shared" si="58"/>
        <v>0</v>
      </c>
      <c r="S330" s="1">
        <f t="shared" si="59"/>
        <v>91792118622.590012</v>
      </c>
    </row>
    <row r="331" spans="1:19" x14ac:dyDescent="0.3">
      <c r="A331" s="1" t="s">
        <v>141</v>
      </c>
      <c r="B331" s="1" t="s">
        <v>11</v>
      </c>
      <c r="C331" s="1">
        <v>12</v>
      </c>
      <c r="D331" s="1">
        <v>100</v>
      </c>
      <c r="E331" s="1">
        <v>112991393024</v>
      </c>
      <c r="F331" s="1">
        <v>4369420268</v>
      </c>
      <c r="G331" s="1">
        <v>63108550</v>
      </c>
      <c r="H331" s="1">
        <v>1511099353728</v>
      </c>
      <c r="I331" s="1">
        <v>0</v>
      </c>
      <c r="J331" s="1">
        <f t="shared" si="50"/>
        <v>5.9659455516671998E+22</v>
      </c>
      <c r="K331" s="1">
        <f t="shared" si="51"/>
        <v>9.1320883601200015E+21</v>
      </c>
      <c r="L331" s="1">
        <f t="shared" si="52"/>
        <v>1.8932565E+19</v>
      </c>
      <c r="M331" s="1">
        <f t="shared" si="53"/>
        <v>0</v>
      </c>
      <c r="N331" s="1">
        <f t="shared" si="54"/>
        <v>6.8810476441791996E+22</v>
      </c>
      <c r="O331" s="1">
        <f t="shared" si="55"/>
        <v>99432425861.119995</v>
      </c>
      <c r="P331" s="1">
        <f t="shared" si="56"/>
        <v>830189850.91999996</v>
      </c>
      <c r="Q331" s="1">
        <f t="shared" si="57"/>
        <v>9466282.5</v>
      </c>
      <c r="R331" s="1">
        <f t="shared" si="58"/>
        <v>0</v>
      </c>
      <c r="S331" s="1">
        <f t="shared" si="59"/>
        <v>100272081994.53999</v>
      </c>
    </row>
    <row r="332" spans="1:19" x14ac:dyDescent="0.3">
      <c r="A332" s="1" t="s">
        <v>142</v>
      </c>
      <c r="B332" s="1" t="s">
        <v>19</v>
      </c>
      <c r="C332" s="1">
        <v>12</v>
      </c>
      <c r="D332" s="1">
        <v>100</v>
      </c>
      <c r="E332" s="1">
        <v>113206625920</v>
      </c>
      <c r="F332" s="1">
        <v>4369452345</v>
      </c>
      <c r="G332" s="1">
        <v>63159107</v>
      </c>
      <c r="H332" s="1">
        <v>1514556655232</v>
      </c>
      <c r="I332" s="1">
        <v>0</v>
      </c>
      <c r="J332" s="1">
        <f t="shared" si="50"/>
        <v>5.9773098485759999E+22</v>
      </c>
      <c r="K332" s="1">
        <f t="shared" si="51"/>
        <v>9.1321554010499994E+21</v>
      </c>
      <c r="L332" s="1">
        <f t="shared" si="52"/>
        <v>1.8947732100000002E+19</v>
      </c>
      <c r="M332" s="1">
        <f t="shared" si="53"/>
        <v>0</v>
      </c>
      <c r="N332" s="1">
        <f t="shared" si="54"/>
        <v>6.892420161891E+22</v>
      </c>
      <c r="O332" s="1">
        <f t="shared" si="55"/>
        <v>99621830809.600006</v>
      </c>
      <c r="P332" s="1">
        <f t="shared" si="56"/>
        <v>830195945.54999995</v>
      </c>
      <c r="Q332" s="1">
        <f t="shared" si="57"/>
        <v>9473866.0499999989</v>
      </c>
      <c r="R332" s="1">
        <f t="shared" si="58"/>
        <v>0</v>
      </c>
      <c r="S332" s="1">
        <f t="shared" si="59"/>
        <v>100461500621.20001</v>
      </c>
    </row>
    <row r="333" spans="1:19" x14ac:dyDescent="0.3">
      <c r="A333" s="1" t="s">
        <v>143</v>
      </c>
      <c r="B333" s="1" t="s">
        <v>27</v>
      </c>
      <c r="C333" s="1">
        <v>12</v>
      </c>
      <c r="D333" s="1">
        <v>100</v>
      </c>
      <c r="E333" s="1">
        <v>112356495488</v>
      </c>
      <c r="F333" s="1">
        <v>4371023966</v>
      </c>
      <c r="G333" s="1">
        <v>63411377</v>
      </c>
      <c r="H333" s="1">
        <v>1500903004544</v>
      </c>
      <c r="I333" s="1">
        <v>0</v>
      </c>
      <c r="J333" s="1">
        <f t="shared" si="50"/>
        <v>5.9324229617663995E+22</v>
      </c>
      <c r="K333" s="1">
        <f t="shared" si="51"/>
        <v>9.1354400889400008E+21</v>
      </c>
      <c r="L333" s="1">
        <f t="shared" si="52"/>
        <v>1.9023413099999998E+19</v>
      </c>
      <c r="M333" s="1">
        <f t="shared" si="53"/>
        <v>0</v>
      </c>
      <c r="N333" s="1">
        <f t="shared" si="54"/>
        <v>6.8478693119703992E+22</v>
      </c>
      <c r="O333" s="1">
        <f t="shared" si="55"/>
        <v>98873716029.440002</v>
      </c>
      <c r="P333" s="1">
        <f t="shared" si="56"/>
        <v>830494553.53999996</v>
      </c>
      <c r="Q333" s="1">
        <f t="shared" si="57"/>
        <v>9511706.5499999989</v>
      </c>
      <c r="R333" s="1">
        <f t="shared" si="58"/>
        <v>0</v>
      </c>
      <c r="S333" s="1">
        <f t="shared" si="59"/>
        <v>99713722289.529999</v>
      </c>
    </row>
    <row r="334" spans="1:19" x14ac:dyDescent="0.3">
      <c r="A334" s="1" t="s">
        <v>144</v>
      </c>
      <c r="B334" s="1" t="s">
        <v>35</v>
      </c>
      <c r="C334" s="1">
        <v>12</v>
      </c>
      <c r="D334" s="1">
        <v>100</v>
      </c>
      <c r="E334" s="1">
        <v>114648741760</v>
      </c>
      <c r="F334" s="1">
        <v>4370555797</v>
      </c>
      <c r="G334" s="1">
        <v>63251528</v>
      </c>
      <c r="H334" s="1">
        <v>1537580184192</v>
      </c>
      <c r="I334" s="1">
        <v>0</v>
      </c>
      <c r="J334" s="1">
        <f t="shared" si="50"/>
        <v>6.0534535649280005E+22</v>
      </c>
      <c r="K334" s="1">
        <f t="shared" si="51"/>
        <v>9.1344616157300025E+21</v>
      </c>
      <c r="L334" s="1">
        <f t="shared" si="52"/>
        <v>1.89754584E+19</v>
      </c>
      <c r="M334" s="1">
        <f t="shared" si="53"/>
        <v>0</v>
      </c>
      <c r="N334" s="1">
        <f t="shared" si="54"/>
        <v>6.9687972723410004E+22</v>
      </c>
      <c r="O334" s="1">
        <f t="shared" si="55"/>
        <v>100890892748.8</v>
      </c>
      <c r="P334" s="1">
        <f t="shared" si="56"/>
        <v>830405601.43000007</v>
      </c>
      <c r="Q334" s="1">
        <f t="shared" si="57"/>
        <v>9487729.1999999993</v>
      </c>
      <c r="R334" s="1">
        <f t="shared" si="58"/>
        <v>0</v>
      </c>
      <c r="S334" s="1">
        <f t="shared" si="59"/>
        <v>101730786079.42999</v>
      </c>
    </row>
    <row r="335" spans="1:19" x14ac:dyDescent="0.3">
      <c r="A335" s="1" t="s">
        <v>145</v>
      </c>
      <c r="B335" s="1" t="s">
        <v>43</v>
      </c>
      <c r="C335" s="1">
        <v>12</v>
      </c>
      <c r="D335" s="1">
        <v>100</v>
      </c>
      <c r="E335" s="1">
        <v>93454700928</v>
      </c>
      <c r="F335" s="1">
        <v>463669078</v>
      </c>
      <c r="G335" s="1">
        <v>8052046</v>
      </c>
      <c r="H335" s="1">
        <v>1437498829184</v>
      </c>
      <c r="I335" s="1">
        <v>0</v>
      </c>
      <c r="J335" s="1">
        <f t="shared" si="50"/>
        <v>4.9344082089984001E+22</v>
      </c>
      <c r="K335" s="1">
        <f t="shared" si="51"/>
        <v>9.6906837301999999E+20</v>
      </c>
      <c r="L335" s="1">
        <f t="shared" si="52"/>
        <v>2.4156138E+18</v>
      </c>
      <c r="M335" s="1">
        <f t="shared" si="53"/>
        <v>0</v>
      </c>
      <c r="N335" s="1">
        <f t="shared" si="54"/>
        <v>5.0315566076804003E+22</v>
      </c>
      <c r="O335" s="1">
        <f t="shared" si="55"/>
        <v>82240136816.639999</v>
      </c>
      <c r="P335" s="1">
        <f t="shared" si="56"/>
        <v>88097124.820000008</v>
      </c>
      <c r="Q335" s="1">
        <f t="shared" si="57"/>
        <v>1207806.8999999999</v>
      </c>
      <c r="R335" s="1">
        <f t="shared" si="58"/>
        <v>0</v>
      </c>
      <c r="S335" s="1">
        <f t="shared" si="59"/>
        <v>82329441748.360001</v>
      </c>
    </row>
    <row r="336" spans="1:19" x14ac:dyDescent="0.3">
      <c r="A336" s="1" t="s">
        <v>146</v>
      </c>
      <c r="B336" s="1" t="s">
        <v>51</v>
      </c>
      <c r="C336" s="1">
        <v>12</v>
      </c>
      <c r="D336" s="1">
        <v>100</v>
      </c>
      <c r="E336" s="1">
        <v>113900003328</v>
      </c>
      <c r="F336" s="1">
        <v>4369697597</v>
      </c>
      <c r="G336" s="1">
        <v>63271449</v>
      </c>
      <c r="H336" s="1">
        <v>1525671378048</v>
      </c>
      <c r="I336" s="1">
        <v>0</v>
      </c>
      <c r="J336" s="1">
        <f t="shared" si="50"/>
        <v>6.0139201757184E+22</v>
      </c>
      <c r="K336" s="1">
        <f t="shared" si="51"/>
        <v>9.1326679777300007E+21</v>
      </c>
      <c r="L336" s="1">
        <f t="shared" si="52"/>
        <v>1.8981434699999998E+19</v>
      </c>
      <c r="M336" s="1">
        <f t="shared" si="53"/>
        <v>0</v>
      </c>
      <c r="N336" s="1">
        <f t="shared" si="54"/>
        <v>6.9290851169614009E+22</v>
      </c>
      <c r="O336" s="1">
        <f t="shared" si="55"/>
        <v>100232002928.64</v>
      </c>
      <c r="P336" s="1">
        <f t="shared" si="56"/>
        <v>830242543.43000007</v>
      </c>
      <c r="Q336" s="1">
        <f t="shared" si="57"/>
        <v>9490717.3499999996</v>
      </c>
      <c r="R336" s="1">
        <f t="shared" si="58"/>
        <v>0</v>
      </c>
      <c r="S336" s="1">
        <f t="shared" si="59"/>
        <v>101071736189.42</v>
      </c>
    </row>
    <row r="337" spans="1:19" x14ac:dyDescent="0.3">
      <c r="A337" s="1" t="s">
        <v>147</v>
      </c>
      <c r="B337" s="1" t="s">
        <v>59</v>
      </c>
      <c r="C337" s="1">
        <v>12</v>
      </c>
      <c r="D337" s="1">
        <v>100</v>
      </c>
      <c r="E337" s="1">
        <v>113881683072</v>
      </c>
      <c r="F337" s="1">
        <v>4370018033</v>
      </c>
      <c r="G337" s="1">
        <v>63013614</v>
      </c>
      <c r="H337" s="1">
        <v>1525271936640</v>
      </c>
      <c r="I337" s="1">
        <v>0</v>
      </c>
      <c r="J337" s="1">
        <f t="shared" si="50"/>
        <v>6.0129528662016003E+22</v>
      </c>
      <c r="K337" s="1">
        <f t="shared" si="51"/>
        <v>9.1333376889700001E+21</v>
      </c>
      <c r="L337" s="1">
        <f t="shared" si="52"/>
        <v>1.89040842E+19</v>
      </c>
      <c r="M337" s="1">
        <f t="shared" si="53"/>
        <v>0</v>
      </c>
      <c r="N337" s="1">
        <f t="shared" si="54"/>
        <v>6.9281770435186002E+22</v>
      </c>
      <c r="O337" s="1">
        <f t="shared" si="55"/>
        <v>100215881103.36</v>
      </c>
      <c r="P337" s="1">
        <f t="shared" si="56"/>
        <v>830303426.26999998</v>
      </c>
      <c r="Q337" s="1">
        <f t="shared" si="57"/>
        <v>9452042.0999999996</v>
      </c>
      <c r="R337" s="1">
        <f t="shared" si="58"/>
        <v>0</v>
      </c>
      <c r="S337" s="1">
        <f t="shared" si="59"/>
        <v>101055636571.73001</v>
      </c>
    </row>
    <row r="338" spans="1:19" x14ac:dyDescent="0.3">
      <c r="A338" s="1" t="s">
        <v>148</v>
      </c>
      <c r="B338" s="1" t="s">
        <v>13</v>
      </c>
      <c r="C338" s="1">
        <v>13</v>
      </c>
      <c r="D338" s="1">
        <v>5</v>
      </c>
      <c r="E338" s="1">
        <v>373613396352</v>
      </c>
      <c r="F338" s="1">
        <v>499606808</v>
      </c>
      <c r="G338" s="1">
        <v>673989568</v>
      </c>
      <c r="H338" s="1">
        <v>185746502464</v>
      </c>
      <c r="I338" s="1">
        <v>0</v>
      </c>
      <c r="J338" s="1">
        <f t="shared" si="50"/>
        <v>1.9726787327385598E+23</v>
      </c>
      <c r="K338" s="1">
        <f t="shared" si="51"/>
        <v>1.04417822872E+21</v>
      </c>
      <c r="L338" s="1">
        <f t="shared" si="52"/>
        <v>2.021968704E+20</v>
      </c>
      <c r="M338" s="1">
        <f t="shared" si="53"/>
        <v>0</v>
      </c>
      <c r="N338" s="1">
        <f t="shared" si="54"/>
        <v>1.9851424837297599E+23</v>
      </c>
      <c r="O338" s="1">
        <f t="shared" si="55"/>
        <v>328779788789.76001</v>
      </c>
      <c r="P338" s="1">
        <f t="shared" si="56"/>
        <v>94925293.519999996</v>
      </c>
      <c r="Q338" s="1">
        <f t="shared" si="57"/>
        <v>101098435.2</v>
      </c>
      <c r="R338" s="1">
        <f t="shared" si="58"/>
        <v>0</v>
      </c>
      <c r="S338" s="1">
        <f t="shared" si="59"/>
        <v>328975812518.48004</v>
      </c>
    </row>
    <row r="339" spans="1:19" x14ac:dyDescent="0.3">
      <c r="A339" s="1" t="s">
        <v>149</v>
      </c>
      <c r="B339" s="1" t="s">
        <v>21</v>
      </c>
      <c r="C339" s="1">
        <v>13</v>
      </c>
      <c r="D339" s="1">
        <v>5</v>
      </c>
      <c r="E339" s="1">
        <v>373054762176</v>
      </c>
      <c r="F339" s="1">
        <v>499633943</v>
      </c>
      <c r="G339" s="1">
        <v>674488384</v>
      </c>
      <c r="H339" s="1">
        <v>185466634944</v>
      </c>
      <c r="I339" s="1">
        <v>0</v>
      </c>
      <c r="J339" s="1">
        <f t="shared" si="50"/>
        <v>1.96972914428928E+23</v>
      </c>
      <c r="K339" s="1">
        <f t="shared" si="51"/>
        <v>1.0442349408700002E+21</v>
      </c>
      <c r="L339" s="1">
        <f t="shared" si="52"/>
        <v>2.023465152E+20</v>
      </c>
      <c r="M339" s="1">
        <f t="shared" si="53"/>
        <v>0</v>
      </c>
      <c r="N339" s="1">
        <f t="shared" si="54"/>
        <v>1.9821949588499801E+23</v>
      </c>
      <c r="O339" s="1">
        <f t="shared" si="55"/>
        <v>328288190714.88</v>
      </c>
      <c r="P339" s="1">
        <f t="shared" si="56"/>
        <v>94930449.170000002</v>
      </c>
      <c r="Q339" s="1">
        <f t="shared" si="57"/>
        <v>101173257.59999999</v>
      </c>
      <c r="R339" s="1">
        <f t="shared" si="58"/>
        <v>0</v>
      </c>
      <c r="S339" s="1">
        <f t="shared" si="59"/>
        <v>328484294421.64996</v>
      </c>
    </row>
    <row r="340" spans="1:19" x14ac:dyDescent="0.3">
      <c r="A340" s="1" t="s">
        <v>150</v>
      </c>
      <c r="B340" s="1" t="s">
        <v>29</v>
      </c>
      <c r="C340" s="1">
        <v>13</v>
      </c>
      <c r="D340" s="1">
        <v>5</v>
      </c>
      <c r="E340" s="1">
        <v>369048472704</v>
      </c>
      <c r="F340" s="1">
        <v>499153132</v>
      </c>
      <c r="G340" s="1">
        <v>674450880</v>
      </c>
      <c r="H340" s="1">
        <v>183463530560</v>
      </c>
      <c r="I340" s="1">
        <v>0</v>
      </c>
      <c r="J340" s="1">
        <f t="shared" si="50"/>
        <v>1.94857593587712E+23</v>
      </c>
      <c r="K340" s="1">
        <f t="shared" si="51"/>
        <v>1.0432300458800002E+21</v>
      </c>
      <c r="L340" s="1">
        <f t="shared" si="52"/>
        <v>2.02335264E+20</v>
      </c>
      <c r="M340" s="1">
        <f t="shared" si="53"/>
        <v>0</v>
      </c>
      <c r="N340" s="1">
        <f t="shared" si="54"/>
        <v>1.9610315889759199E+23</v>
      </c>
      <c r="O340" s="1">
        <f t="shared" si="55"/>
        <v>324762655979.52002</v>
      </c>
      <c r="P340" s="1">
        <f t="shared" si="56"/>
        <v>94839095.079999998</v>
      </c>
      <c r="Q340" s="1">
        <f t="shared" si="57"/>
        <v>101167632</v>
      </c>
      <c r="R340" s="1">
        <f t="shared" si="58"/>
        <v>0</v>
      </c>
      <c r="S340" s="1">
        <f t="shared" si="59"/>
        <v>324958662706.60004</v>
      </c>
    </row>
    <row r="341" spans="1:19" x14ac:dyDescent="0.3">
      <c r="A341" s="1" t="s">
        <v>151</v>
      </c>
      <c r="B341" s="1" t="s">
        <v>37</v>
      </c>
      <c r="C341" s="1">
        <v>13</v>
      </c>
      <c r="D341" s="1">
        <v>5</v>
      </c>
      <c r="E341" s="1">
        <v>368845924352</v>
      </c>
      <c r="F341" s="1">
        <v>499501356</v>
      </c>
      <c r="G341" s="1">
        <v>674029824</v>
      </c>
      <c r="H341" s="1">
        <v>183362863872</v>
      </c>
      <c r="I341" s="1">
        <v>0</v>
      </c>
      <c r="J341" s="1">
        <f t="shared" si="50"/>
        <v>1.9475064805785602E+23</v>
      </c>
      <c r="K341" s="1">
        <f t="shared" si="51"/>
        <v>1.04395783404E+21</v>
      </c>
      <c r="L341" s="1">
        <f t="shared" si="52"/>
        <v>2.022089472E+20</v>
      </c>
      <c r="M341" s="1">
        <f t="shared" si="53"/>
        <v>0</v>
      </c>
      <c r="N341" s="1">
        <f t="shared" si="54"/>
        <v>1.9599681483909601E+23</v>
      </c>
      <c r="O341" s="1">
        <f t="shared" si="55"/>
        <v>324584413429.76001</v>
      </c>
      <c r="P341" s="1">
        <f t="shared" si="56"/>
        <v>94905257.640000001</v>
      </c>
      <c r="Q341" s="1">
        <f t="shared" si="57"/>
        <v>101104473.59999999</v>
      </c>
      <c r="R341" s="1">
        <f t="shared" si="58"/>
        <v>0</v>
      </c>
      <c r="S341" s="1">
        <f t="shared" si="59"/>
        <v>324780423161</v>
      </c>
    </row>
    <row r="342" spans="1:19" x14ac:dyDescent="0.3">
      <c r="A342" s="1" t="s">
        <v>152</v>
      </c>
      <c r="B342" s="1" t="s">
        <v>45</v>
      </c>
      <c r="C342" s="1">
        <v>13</v>
      </c>
      <c r="D342" s="1">
        <v>5</v>
      </c>
      <c r="E342" s="1">
        <v>21688021248</v>
      </c>
      <c r="F342" s="1">
        <v>208744001</v>
      </c>
      <c r="G342" s="1">
        <v>519878464</v>
      </c>
      <c r="H342" s="1">
        <v>10026074688</v>
      </c>
      <c r="I342" s="1">
        <v>0</v>
      </c>
      <c r="J342" s="1">
        <f t="shared" si="50"/>
        <v>1.1451275218944E+22</v>
      </c>
      <c r="K342" s="1">
        <f t="shared" si="51"/>
        <v>4.3627496209000006E+20</v>
      </c>
      <c r="L342" s="1">
        <f t="shared" si="52"/>
        <v>1.559635392E+20</v>
      </c>
      <c r="M342" s="1">
        <f t="shared" si="53"/>
        <v>0</v>
      </c>
      <c r="N342" s="1">
        <f t="shared" si="54"/>
        <v>1.2043513720234001E+22</v>
      </c>
      <c r="O342" s="1">
        <f t="shared" si="55"/>
        <v>19085458698.240002</v>
      </c>
      <c r="P342" s="1">
        <f t="shared" si="56"/>
        <v>39661360.189999998</v>
      </c>
      <c r="Q342" s="1">
        <f t="shared" si="57"/>
        <v>77981769.599999994</v>
      </c>
      <c r="R342" s="1">
        <f t="shared" si="58"/>
        <v>0</v>
      </c>
      <c r="S342" s="1">
        <f t="shared" si="59"/>
        <v>19203101828.029999</v>
      </c>
    </row>
    <row r="343" spans="1:19" x14ac:dyDescent="0.3">
      <c r="A343" s="1" t="s">
        <v>153</v>
      </c>
      <c r="B343" s="1" t="s">
        <v>53</v>
      </c>
      <c r="C343" s="1">
        <v>13</v>
      </c>
      <c r="D343" s="1">
        <v>5</v>
      </c>
      <c r="E343" s="1">
        <v>368628362112</v>
      </c>
      <c r="F343" s="1">
        <v>499174539</v>
      </c>
      <c r="G343" s="1">
        <v>674013632</v>
      </c>
      <c r="H343" s="1">
        <v>183254246080</v>
      </c>
      <c r="I343" s="1">
        <v>0</v>
      </c>
      <c r="J343" s="1">
        <f t="shared" si="50"/>
        <v>1.9463577519513598E+23</v>
      </c>
      <c r="K343" s="1">
        <f t="shared" si="51"/>
        <v>1.0432747865100002E+21</v>
      </c>
      <c r="L343" s="1">
        <f t="shared" si="52"/>
        <v>2.022040896E+20</v>
      </c>
      <c r="M343" s="1">
        <f t="shared" si="53"/>
        <v>0</v>
      </c>
      <c r="N343" s="1">
        <f t="shared" si="54"/>
        <v>1.9588125407124599E+23</v>
      </c>
      <c r="O343" s="1">
        <f t="shared" si="55"/>
        <v>324392958658.56</v>
      </c>
      <c r="P343" s="1">
        <f t="shared" si="56"/>
        <v>94843162.409999996</v>
      </c>
      <c r="Q343" s="1">
        <f t="shared" si="57"/>
        <v>101102044.8</v>
      </c>
      <c r="R343" s="1">
        <f t="shared" si="58"/>
        <v>0</v>
      </c>
      <c r="S343" s="1">
        <f t="shared" si="59"/>
        <v>324588903865.76996</v>
      </c>
    </row>
    <row r="344" spans="1:19" x14ac:dyDescent="0.3">
      <c r="A344" s="1" t="s">
        <v>154</v>
      </c>
      <c r="B344" s="1" t="s">
        <v>61</v>
      </c>
      <c r="C344" s="1">
        <v>13</v>
      </c>
      <c r="D344" s="1">
        <v>5</v>
      </c>
      <c r="E344" s="1">
        <v>378575998080</v>
      </c>
      <c r="F344" s="1">
        <v>499218174</v>
      </c>
      <c r="G344" s="1">
        <v>673457536</v>
      </c>
      <c r="H344" s="1">
        <v>188228624448</v>
      </c>
      <c r="I344" s="1">
        <v>0</v>
      </c>
      <c r="J344" s="1">
        <f t="shared" si="50"/>
        <v>1.9988812698624E+23</v>
      </c>
      <c r="K344" s="1">
        <f t="shared" si="51"/>
        <v>1.0433659836600001E+21</v>
      </c>
      <c r="L344" s="1">
        <f t="shared" si="52"/>
        <v>2.020372608E+20</v>
      </c>
      <c r="M344" s="1">
        <f t="shared" si="53"/>
        <v>0</v>
      </c>
      <c r="N344" s="1">
        <f t="shared" si="54"/>
        <v>2.0113353023069998E+23</v>
      </c>
      <c r="O344" s="1">
        <f t="shared" si="55"/>
        <v>333146878310.40002</v>
      </c>
      <c r="P344" s="1">
        <f t="shared" si="56"/>
        <v>94851453.060000002</v>
      </c>
      <c r="Q344" s="1">
        <f t="shared" si="57"/>
        <v>101018630.39999999</v>
      </c>
      <c r="R344" s="1">
        <f t="shared" si="58"/>
        <v>0</v>
      </c>
      <c r="S344" s="1">
        <f t="shared" si="59"/>
        <v>333342748393.86005</v>
      </c>
    </row>
    <row r="345" spans="1:19" x14ac:dyDescent="0.3">
      <c r="A345" s="1" t="s">
        <v>155</v>
      </c>
      <c r="B345" s="1" t="s">
        <v>9</v>
      </c>
      <c r="C345" s="1">
        <v>13</v>
      </c>
      <c r="D345" s="1">
        <v>10</v>
      </c>
      <c r="E345" s="1">
        <v>406058668736</v>
      </c>
      <c r="F345" s="1">
        <v>957894767</v>
      </c>
      <c r="G345" s="1">
        <v>1280067712</v>
      </c>
      <c r="H345" s="1">
        <v>201014586432</v>
      </c>
      <c r="I345" s="1">
        <v>0</v>
      </c>
      <c r="J345" s="1">
        <f t="shared" si="50"/>
        <v>2.1439897709260797E+23</v>
      </c>
      <c r="K345" s="1">
        <f t="shared" si="51"/>
        <v>2.0020000630299998E+21</v>
      </c>
      <c r="L345" s="1">
        <f t="shared" si="52"/>
        <v>3.840203136E+20</v>
      </c>
      <c r="M345" s="1">
        <f t="shared" si="53"/>
        <v>0</v>
      </c>
      <c r="N345" s="1">
        <f t="shared" si="54"/>
        <v>2.1678499746923796E+23</v>
      </c>
      <c r="O345" s="1">
        <f t="shared" si="55"/>
        <v>357331628487.67999</v>
      </c>
      <c r="P345" s="1">
        <f t="shared" si="56"/>
        <v>182000005.72999999</v>
      </c>
      <c r="Q345" s="1">
        <f t="shared" si="57"/>
        <v>192010156.79999998</v>
      </c>
      <c r="R345" s="1">
        <f t="shared" si="58"/>
        <v>0</v>
      </c>
      <c r="S345" s="1">
        <f t="shared" si="59"/>
        <v>357705638650.20996</v>
      </c>
    </row>
    <row r="346" spans="1:19" x14ac:dyDescent="0.3">
      <c r="A346" s="1" t="s">
        <v>156</v>
      </c>
      <c r="B346" s="1" t="s">
        <v>17</v>
      </c>
      <c r="C346" s="1">
        <v>13</v>
      </c>
      <c r="D346" s="1">
        <v>10</v>
      </c>
      <c r="E346" s="1">
        <v>408170231040</v>
      </c>
      <c r="F346" s="1">
        <v>956864189</v>
      </c>
      <c r="G346" s="1">
        <v>1279813376</v>
      </c>
      <c r="H346" s="1">
        <v>202070541504</v>
      </c>
      <c r="I346" s="1">
        <v>0</v>
      </c>
      <c r="J346" s="1">
        <f t="shared" si="50"/>
        <v>2.1551388198912001E+23</v>
      </c>
      <c r="K346" s="1">
        <f t="shared" si="51"/>
        <v>1.99984615501E+21</v>
      </c>
      <c r="L346" s="1">
        <f t="shared" si="52"/>
        <v>3.839440128E+20</v>
      </c>
      <c r="M346" s="1">
        <f t="shared" si="53"/>
        <v>0</v>
      </c>
      <c r="N346" s="1">
        <f t="shared" si="54"/>
        <v>2.1789767215693002E+23</v>
      </c>
      <c r="O346" s="1">
        <f t="shared" si="55"/>
        <v>359189803315.20001</v>
      </c>
      <c r="P346" s="1">
        <f t="shared" si="56"/>
        <v>181804195.91</v>
      </c>
      <c r="Q346" s="1">
        <f t="shared" si="57"/>
        <v>191972006.40000001</v>
      </c>
      <c r="R346" s="1">
        <f t="shared" si="58"/>
        <v>0</v>
      </c>
      <c r="S346" s="1">
        <f t="shared" si="59"/>
        <v>359563579517.51001</v>
      </c>
    </row>
    <row r="347" spans="1:19" x14ac:dyDescent="0.3">
      <c r="A347" s="1" t="s">
        <v>157</v>
      </c>
      <c r="B347" s="1" t="s">
        <v>25</v>
      </c>
      <c r="C347" s="1">
        <v>13</v>
      </c>
      <c r="D347" s="1">
        <v>10</v>
      </c>
      <c r="E347" s="1">
        <v>409022251136</v>
      </c>
      <c r="F347" s="1">
        <v>956985692</v>
      </c>
      <c r="G347" s="1">
        <v>1280166080</v>
      </c>
      <c r="H347" s="1">
        <v>202496141440</v>
      </c>
      <c r="I347" s="1">
        <v>0</v>
      </c>
      <c r="J347" s="1">
        <f t="shared" si="50"/>
        <v>2.1596374859980799E+23</v>
      </c>
      <c r="K347" s="1">
        <f t="shared" si="51"/>
        <v>2.0001000962800002E+21</v>
      </c>
      <c r="L347" s="1">
        <f t="shared" si="52"/>
        <v>3.84049824E+20</v>
      </c>
      <c r="M347" s="1">
        <f t="shared" si="53"/>
        <v>0</v>
      </c>
      <c r="N347" s="1">
        <f t="shared" si="54"/>
        <v>2.1834789852008801E+23</v>
      </c>
      <c r="O347" s="1">
        <f t="shared" si="55"/>
        <v>359939580999.67999</v>
      </c>
      <c r="P347" s="1">
        <f t="shared" si="56"/>
        <v>181827281.47999999</v>
      </c>
      <c r="Q347" s="1">
        <f t="shared" si="57"/>
        <v>192024912</v>
      </c>
      <c r="R347" s="1">
        <f t="shared" si="58"/>
        <v>0</v>
      </c>
      <c r="S347" s="1">
        <f t="shared" si="59"/>
        <v>360313433193.15997</v>
      </c>
    </row>
    <row r="348" spans="1:19" x14ac:dyDescent="0.3">
      <c r="A348" s="1" t="s">
        <v>158</v>
      </c>
      <c r="B348" s="1" t="s">
        <v>33</v>
      </c>
      <c r="C348" s="1">
        <v>13</v>
      </c>
      <c r="D348" s="1">
        <v>10</v>
      </c>
      <c r="E348" s="1">
        <v>409813997888</v>
      </c>
      <c r="F348" s="1">
        <v>957591345</v>
      </c>
      <c r="G348" s="1">
        <v>1280665920</v>
      </c>
      <c r="H348" s="1">
        <v>202891017792</v>
      </c>
      <c r="I348" s="1">
        <v>0</v>
      </c>
      <c r="J348" s="1">
        <f t="shared" si="50"/>
        <v>2.16381790884864E+23</v>
      </c>
      <c r="K348" s="1">
        <f t="shared" si="51"/>
        <v>2.00136591105E+21</v>
      </c>
      <c r="L348" s="1">
        <f t="shared" si="52"/>
        <v>3.84199776E+20</v>
      </c>
      <c r="M348" s="1">
        <f t="shared" si="53"/>
        <v>0</v>
      </c>
      <c r="N348" s="1">
        <f t="shared" si="54"/>
        <v>2.18767356571914E+23</v>
      </c>
      <c r="O348" s="1">
        <f t="shared" si="55"/>
        <v>360636318141.44</v>
      </c>
      <c r="P348" s="1">
        <f t="shared" si="56"/>
        <v>181942355.55000001</v>
      </c>
      <c r="Q348" s="1">
        <f t="shared" si="57"/>
        <v>192099888</v>
      </c>
      <c r="R348" s="1">
        <f t="shared" si="58"/>
        <v>0</v>
      </c>
      <c r="S348" s="1">
        <f t="shared" si="59"/>
        <v>361010360384.98999</v>
      </c>
    </row>
    <row r="349" spans="1:19" x14ac:dyDescent="0.3">
      <c r="A349" s="1" t="s">
        <v>159</v>
      </c>
      <c r="B349" s="1" t="s">
        <v>41</v>
      </c>
      <c r="C349" s="1">
        <v>13</v>
      </c>
      <c r="D349" s="1">
        <v>10</v>
      </c>
      <c r="E349" s="1">
        <v>44920035584</v>
      </c>
      <c r="F349" s="1">
        <v>335590973</v>
      </c>
      <c r="G349" s="1">
        <v>825688576</v>
      </c>
      <c r="H349" s="1">
        <v>21160705472</v>
      </c>
      <c r="I349" s="1">
        <v>0</v>
      </c>
      <c r="J349" s="1">
        <f t="shared" si="50"/>
        <v>2.3717778788352002E+22</v>
      </c>
      <c r="K349" s="1">
        <f t="shared" si="51"/>
        <v>7.0138513357000003E+20</v>
      </c>
      <c r="L349" s="1">
        <f t="shared" si="52"/>
        <v>2.477065728E+20</v>
      </c>
      <c r="M349" s="1">
        <f t="shared" si="53"/>
        <v>0</v>
      </c>
      <c r="N349" s="1">
        <f t="shared" si="54"/>
        <v>2.4666870494722003E+22</v>
      </c>
      <c r="O349" s="1">
        <f t="shared" si="55"/>
        <v>39529631313.919998</v>
      </c>
      <c r="P349" s="1">
        <f t="shared" si="56"/>
        <v>63762284.869999997</v>
      </c>
      <c r="Q349" s="1">
        <f t="shared" si="57"/>
        <v>123853286.39999999</v>
      </c>
      <c r="R349" s="1">
        <f t="shared" si="58"/>
        <v>0</v>
      </c>
      <c r="S349" s="1">
        <f t="shared" si="59"/>
        <v>39717246885.190002</v>
      </c>
    </row>
    <row r="350" spans="1:19" x14ac:dyDescent="0.3">
      <c r="A350" s="1" t="s">
        <v>160</v>
      </c>
      <c r="B350" s="1" t="s">
        <v>49</v>
      </c>
      <c r="C350" s="1">
        <v>13</v>
      </c>
      <c r="D350" s="1">
        <v>10</v>
      </c>
      <c r="E350" s="1">
        <v>411827069504</v>
      </c>
      <c r="F350" s="1">
        <v>957046905</v>
      </c>
      <c r="G350" s="1">
        <v>1279875712</v>
      </c>
      <c r="H350" s="1">
        <v>203898609600</v>
      </c>
      <c r="I350" s="1">
        <v>0</v>
      </c>
      <c r="J350" s="1">
        <f t="shared" si="50"/>
        <v>2.1744469269811201E+23</v>
      </c>
      <c r="K350" s="1">
        <f t="shared" si="51"/>
        <v>2.0002280314500001E+21</v>
      </c>
      <c r="L350" s="1">
        <f t="shared" si="52"/>
        <v>3.839627136E+20</v>
      </c>
      <c r="M350" s="1">
        <f t="shared" si="53"/>
        <v>0</v>
      </c>
      <c r="N350" s="1">
        <f t="shared" si="54"/>
        <v>2.1982888344316202E+23</v>
      </c>
      <c r="O350" s="1">
        <f t="shared" si="55"/>
        <v>362407821163.52002</v>
      </c>
      <c r="P350" s="1">
        <f t="shared" si="56"/>
        <v>181838911.94999999</v>
      </c>
      <c r="Q350" s="1">
        <f t="shared" si="57"/>
        <v>191981356.79999998</v>
      </c>
      <c r="R350" s="1">
        <f t="shared" si="58"/>
        <v>0</v>
      </c>
      <c r="S350" s="1">
        <f t="shared" si="59"/>
        <v>362781641432.27002</v>
      </c>
    </row>
    <row r="351" spans="1:19" x14ac:dyDescent="0.3">
      <c r="A351" s="1" t="s">
        <v>161</v>
      </c>
      <c r="B351" s="1" t="s">
        <v>57</v>
      </c>
      <c r="C351" s="1">
        <v>13</v>
      </c>
      <c r="D351" s="1">
        <v>10</v>
      </c>
      <c r="E351" s="1">
        <v>408364134720</v>
      </c>
      <c r="F351" s="1">
        <v>957856327</v>
      </c>
      <c r="G351" s="1">
        <v>1280099776</v>
      </c>
      <c r="H351" s="1">
        <v>202167402880</v>
      </c>
      <c r="I351" s="1">
        <v>0</v>
      </c>
      <c r="J351" s="1">
        <f t="shared" si="50"/>
        <v>2.1561626313215999E+23</v>
      </c>
      <c r="K351" s="1">
        <f t="shared" si="51"/>
        <v>2.0019197234300002E+21</v>
      </c>
      <c r="L351" s="1">
        <f t="shared" si="52"/>
        <v>3.840299328E+20</v>
      </c>
      <c r="M351" s="1">
        <f t="shared" si="53"/>
        <v>0</v>
      </c>
      <c r="N351" s="1">
        <f t="shared" si="54"/>
        <v>2.1800221278839001E+23</v>
      </c>
      <c r="O351" s="1">
        <f t="shared" si="55"/>
        <v>359360438553.59998</v>
      </c>
      <c r="P351" s="1">
        <f t="shared" si="56"/>
        <v>181992702.13</v>
      </c>
      <c r="Q351" s="1">
        <f t="shared" si="57"/>
        <v>192014966.40000001</v>
      </c>
      <c r="R351" s="1">
        <f t="shared" si="58"/>
        <v>0</v>
      </c>
      <c r="S351" s="1">
        <f t="shared" si="59"/>
        <v>359734446222.13</v>
      </c>
    </row>
    <row r="352" spans="1:19" x14ac:dyDescent="0.3">
      <c r="A352" s="1" t="s">
        <v>162</v>
      </c>
      <c r="B352" s="1" t="s">
        <v>15</v>
      </c>
      <c r="C352" s="1">
        <v>13</v>
      </c>
      <c r="D352" s="1">
        <v>50</v>
      </c>
      <c r="E352" s="1">
        <v>458739417728</v>
      </c>
      <c r="F352" s="1">
        <v>3522405334</v>
      </c>
      <c r="G352" s="1">
        <v>4622340160</v>
      </c>
      <c r="H352" s="1">
        <v>222095534016</v>
      </c>
      <c r="I352" s="1">
        <v>0</v>
      </c>
      <c r="J352" s="1">
        <f t="shared" si="50"/>
        <v>2.4221441256038401E+23</v>
      </c>
      <c r="K352" s="1">
        <f t="shared" si="51"/>
        <v>7.3618271480600005E+21</v>
      </c>
      <c r="L352" s="1">
        <f t="shared" si="52"/>
        <v>1.3867020479999999E+21</v>
      </c>
      <c r="M352" s="1">
        <f t="shared" si="53"/>
        <v>0</v>
      </c>
      <c r="N352" s="1">
        <f t="shared" si="54"/>
        <v>2.5096294175644401E+23</v>
      </c>
      <c r="O352" s="1">
        <f t="shared" si="55"/>
        <v>403690687600.64001</v>
      </c>
      <c r="P352" s="1">
        <f t="shared" si="56"/>
        <v>669257013.46000004</v>
      </c>
      <c r="Q352" s="1">
        <f t="shared" si="57"/>
        <v>693351024</v>
      </c>
      <c r="R352" s="1">
        <f t="shared" si="58"/>
        <v>0</v>
      </c>
      <c r="S352" s="1">
        <f t="shared" si="59"/>
        <v>405053295638.10004</v>
      </c>
    </row>
    <row r="353" spans="1:19" x14ac:dyDescent="0.3">
      <c r="A353" s="1" t="s">
        <v>163</v>
      </c>
      <c r="B353" s="1" t="s">
        <v>23</v>
      </c>
      <c r="C353" s="1">
        <v>13</v>
      </c>
      <c r="D353" s="1">
        <v>50</v>
      </c>
      <c r="E353" s="1">
        <v>458463636032</v>
      </c>
      <c r="F353" s="1">
        <v>3522990874</v>
      </c>
      <c r="G353" s="1">
        <v>4624951296</v>
      </c>
      <c r="H353" s="1">
        <v>221954949056</v>
      </c>
      <c r="I353" s="1">
        <v>0</v>
      </c>
      <c r="J353" s="1">
        <f t="shared" si="50"/>
        <v>2.4206879982489599E+23</v>
      </c>
      <c r="K353" s="1">
        <f t="shared" si="51"/>
        <v>7.3630509266599999E+21</v>
      </c>
      <c r="L353" s="1">
        <f t="shared" si="52"/>
        <v>1.3874853888E+21</v>
      </c>
      <c r="M353" s="1">
        <f t="shared" si="53"/>
        <v>0</v>
      </c>
      <c r="N353" s="1">
        <f t="shared" si="54"/>
        <v>2.5081933614035598E+23</v>
      </c>
      <c r="O353" s="1">
        <f t="shared" si="55"/>
        <v>403447999708.15997</v>
      </c>
      <c r="P353" s="1">
        <f t="shared" si="56"/>
        <v>669368266.06000006</v>
      </c>
      <c r="Q353" s="1">
        <f t="shared" si="57"/>
        <v>693742694.39999998</v>
      </c>
      <c r="R353" s="1">
        <f t="shared" si="58"/>
        <v>0</v>
      </c>
      <c r="S353" s="1">
        <f t="shared" si="59"/>
        <v>404811110668.62</v>
      </c>
    </row>
    <row r="354" spans="1:19" x14ac:dyDescent="0.3">
      <c r="A354" s="1" t="s">
        <v>164</v>
      </c>
      <c r="B354" s="1" t="s">
        <v>31</v>
      </c>
      <c r="C354" s="1">
        <v>13</v>
      </c>
      <c r="D354" s="1">
        <v>50</v>
      </c>
      <c r="E354" s="1">
        <v>457718698560</v>
      </c>
      <c r="F354" s="1">
        <v>3521217718</v>
      </c>
      <c r="G354" s="1">
        <v>4622750144</v>
      </c>
      <c r="H354" s="1">
        <v>221585176384</v>
      </c>
      <c r="I354" s="1">
        <v>0</v>
      </c>
      <c r="J354" s="1">
        <f t="shared" si="50"/>
        <v>2.4167547283968001E+23</v>
      </c>
      <c r="K354" s="1">
        <f t="shared" si="51"/>
        <v>7.3593450306199995E+21</v>
      </c>
      <c r="L354" s="1">
        <f t="shared" si="52"/>
        <v>1.3868250432000001E+21</v>
      </c>
      <c r="M354" s="1">
        <f t="shared" si="53"/>
        <v>0</v>
      </c>
      <c r="N354" s="1">
        <f t="shared" si="54"/>
        <v>2.5042164291350003E+23</v>
      </c>
      <c r="O354" s="1">
        <f t="shared" si="55"/>
        <v>402792454732.79999</v>
      </c>
      <c r="P354" s="1">
        <f t="shared" si="56"/>
        <v>669031366.41999996</v>
      </c>
      <c r="Q354" s="1">
        <f t="shared" si="57"/>
        <v>693412521.60000002</v>
      </c>
      <c r="R354" s="1">
        <f t="shared" si="58"/>
        <v>0</v>
      </c>
      <c r="S354" s="1">
        <f t="shared" si="59"/>
        <v>404154898620.81995</v>
      </c>
    </row>
    <row r="355" spans="1:19" x14ac:dyDescent="0.3">
      <c r="A355" s="1" t="s">
        <v>165</v>
      </c>
      <c r="B355" s="1" t="s">
        <v>39</v>
      </c>
      <c r="C355" s="1">
        <v>13</v>
      </c>
      <c r="D355" s="1">
        <v>50</v>
      </c>
      <c r="E355" s="1">
        <v>456551920320</v>
      </c>
      <c r="F355" s="1">
        <v>3522605316</v>
      </c>
      <c r="G355" s="1">
        <v>4625176192</v>
      </c>
      <c r="H355" s="1">
        <v>220998890880</v>
      </c>
      <c r="I355" s="1">
        <v>0</v>
      </c>
      <c r="J355" s="1">
        <f t="shared" si="50"/>
        <v>2.4105941392895997E+23</v>
      </c>
      <c r="K355" s="1">
        <f t="shared" si="51"/>
        <v>7.3622451104400015E+21</v>
      </c>
      <c r="L355" s="1">
        <f t="shared" si="52"/>
        <v>1.3875528576E+21</v>
      </c>
      <c r="M355" s="1">
        <f t="shared" si="53"/>
        <v>0</v>
      </c>
      <c r="N355" s="1">
        <f t="shared" si="54"/>
        <v>2.4980921189699996E+23</v>
      </c>
      <c r="O355" s="1">
        <f t="shared" si="55"/>
        <v>401765689881.59998</v>
      </c>
      <c r="P355" s="1">
        <f t="shared" si="56"/>
        <v>669295010.03999996</v>
      </c>
      <c r="Q355" s="1">
        <f t="shared" si="57"/>
        <v>693776428.79999995</v>
      </c>
      <c r="R355" s="1">
        <f t="shared" si="58"/>
        <v>0</v>
      </c>
      <c r="S355" s="1">
        <f t="shared" si="59"/>
        <v>403128761320.43994</v>
      </c>
    </row>
    <row r="356" spans="1:19" x14ac:dyDescent="0.3">
      <c r="A356" s="1" t="s">
        <v>166</v>
      </c>
      <c r="B356" s="1" t="s">
        <v>47</v>
      </c>
      <c r="C356" s="1">
        <v>13</v>
      </c>
      <c r="D356" s="1">
        <v>50</v>
      </c>
      <c r="E356" s="1">
        <v>218428037312</v>
      </c>
      <c r="F356" s="1">
        <v>544603602</v>
      </c>
      <c r="G356" s="1">
        <v>1323708352</v>
      </c>
      <c r="H356" s="1">
        <v>107131556672</v>
      </c>
      <c r="I356" s="1">
        <v>0</v>
      </c>
      <c r="J356" s="1">
        <f t="shared" si="50"/>
        <v>1.1533000370073601E+23</v>
      </c>
      <c r="K356" s="1">
        <f t="shared" si="51"/>
        <v>1.13822152818E+21</v>
      </c>
      <c r="L356" s="1">
        <f t="shared" si="52"/>
        <v>3.971125056E+20</v>
      </c>
      <c r="M356" s="1">
        <f t="shared" si="53"/>
        <v>0</v>
      </c>
      <c r="N356" s="1">
        <f t="shared" si="54"/>
        <v>1.16865337734516E+23</v>
      </c>
      <c r="O356" s="1">
        <f t="shared" si="55"/>
        <v>192216672834.56</v>
      </c>
      <c r="P356" s="1">
        <f t="shared" si="56"/>
        <v>103474684.38</v>
      </c>
      <c r="Q356" s="1">
        <f t="shared" si="57"/>
        <v>198556252.79999998</v>
      </c>
      <c r="R356" s="1">
        <f t="shared" si="58"/>
        <v>0</v>
      </c>
      <c r="S356" s="1">
        <f t="shared" si="59"/>
        <v>192518703771.73999</v>
      </c>
    </row>
    <row r="357" spans="1:19" x14ac:dyDescent="0.3">
      <c r="A357" s="1" t="s">
        <v>167</v>
      </c>
      <c r="B357" s="1" t="s">
        <v>55</v>
      </c>
      <c r="C357" s="1">
        <v>13</v>
      </c>
      <c r="D357" s="1">
        <v>50</v>
      </c>
      <c r="E357" s="1">
        <v>457308211008</v>
      </c>
      <c r="F357" s="1">
        <v>3523049156</v>
      </c>
      <c r="G357" s="1">
        <v>4624127424</v>
      </c>
      <c r="H357" s="1">
        <v>221377745152</v>
      </c>
      <c r="I357" s="1">
        <v>0</v>
      </c>
      <c r="J357" s="1">
        <f t="shared" si="50"/>
        <v>2.4145873541222399E+23</v>
      </c>
      <c r="K357" s="1">
        <f t="shared" si="51"/>
        <v>7.3631727360400006E+21</v>
      </c>
      <c r="L357" s="1">
        <f t="shared" si="52"/>
        <v>1.3872382272000001E+21</v>
      </c>
      <c r="M357" s="1">
        <f t="shared" si="53"/>
        <v>0</v>
      </c>
      <c r="N357" s="1">
        <f t="shared" si="54"/>
        <v>2.5020914637546399E+23</v>
      </c>
      <c r="O357" s="1">
        <f t="shared" si="55"/>
        <v>402431225687.03998</v>
      </c>
      <c r="P357" s="1">
        <f t="shared" si="56"/>
        <v>669379339.63999999</v>
      </c>
      <c r="Q357" s="1">
        <f t="shared" si="57"/>
        <v>693619113.60000002</v>
      </c>
      <c r="R357" s="1">
        <f t="shared" si="58"/>
        <v>0</v>
      </c>
      <c r="S357" s="1">
        <f t="shared" si="59"/>
        <v>403794224140.27997</v>
      </c>
    </row>
    <row r="358" spans="1:19" x14ac:dyDescent="0.3">
      <c r="A358" s="1" t="s">
        <v>168</v>
      </c>
      <c r="B358" s="1" t="s">
        <v>63</v>
      </c>
      <c r="C358" s="1">
        <v>13</v>
      </c>
      <c r="D358" s="1">
        <v>50</v>
      </c>
      <c r="E358" s="1">
        <v>456561234880</v>
      </c>
      <c r="F358" s="1">
        <v>3523835623</v>
      </c>
      <c r="G358" s="1">
        <v>4625441024</v>
      </c>
      <c r="H358" s="1">
        <v>221002813632</v>
      </c>
      <c r="I358" s="1">
        <v>0</v>
      </c>
      <c r="J358" s="1">
        <f t="shared" si="50"/>
        <v>2.4106433201663999E+23</v>
      </c>
      <c r="K358" s="1">
        <f t="shared" si="51"/>
        <v>7.3648164520700003E+21</v>
      </c>
      <c r="L358" s="1">
        <f t="shared" si="52"/>
        <v>1.3876323072E+21</v>
      </c>
      <c r="M358" s="1">
        <f t="shared" si="53"/>
        <v>0</v>
      </c>
      <c r="N358" s="1">
        <f t="shared" si="54"/>
        <v>2.4981678077591001E+23</v>
      </c>
      <c r="O358" s="1">
        <f t="shared" si="55"/>
        <v>401773886694.40002</v>
      </c>
      <c r="P358" s="1">
        <f t="shared" si="56"/>
        <v>669528768.37</v>
      </c>
      <c r="Q358" s="1">
        <f t="shared" si="57"/>
        <v>693816153.60000002</v>
      </c>
      <c r="R358" s="1">
        <f t="shared" si="58"/>
        <v>0</v>
      </c>
      <c r="S358" s="1">
        <f t="shared" si="59"/>
        <v>403137231616.37</v>
      </c>
    </row>
    <row r="359" spans="1:19" x14ac:dyDescent="0.3">
      <c r="A359" s="1" t="s">
        <v>169</v>
      </c>
      <c r="B359" s="1" t="s">
        <v>11</v>
      </c>
      <c r="C359" s="1">
        <v>13</v>
      </c>
      <c r="D359" s="1">
        <v>100</v>
      </c>
      <c r="E359" s="1">
        <v>478285631680</v>
      </c>
      <c r="F359" s="1">
        <v>5287446642</v>
      </c>
      <c r="G359" s="1">
        <v>6899622720</v>
      </c>
      <c r="H359" s="1">
        <v>228289871168</v>
      </c>
      <c r="I359" s="1">
        <v>0</v>
      </c>
      <c r="J359" s="1">
        <f t="shared" si="50"/>
        <v>2.5253481352703999E+23</v>
      </c>
      <c r="K359" s="1">
        <f t="shared" si="51"/>
        <v>1.1050763481780001E+22</v>
      </c>
      <c r="L359" s="1">
        <f t="shared" si="52"/>
        <v>2.0698868159999999E+21</v>
      </c>
      <c r="M359" s="1">
        <f t="shared" si="53"/>
        <v>0</v>
      </c>
      <c r="N359" s="1">
        <f t="shared" si="54"/>
        <v>2.6565546382481999E+23</v>
      </c>
      <c r="O359" s="1">
        <f t="shared" si="55"/>
        <v>420891355878.40002</v>
      </c>
      <c r="P359" s="1">
        <f t="shared" si="56"/>
        <v>1004614861.98</v>
      </c>
      <c r="Q359" s="1">
        <f t="shared" si="57"/>
        <v>1034943408</v>
      </c>
      <c r="R359" s="1">
        <f t="shared" si="58"/>
        <v>0</v>
      </c>
      <c r="S359" s="1">
        <f t="shared" si="59"/>
        <v>422930914148.38</v>
      </c>
    </row>
    <row r="360" spans="1:19" x14ac:dyDescent="0.3">
      <c r="A360" s="1" t="s">
        <v>170</v>
      </c>
      <c r="B360" s="1" t="s">
        <v>19</v>
      </c>
      <c r="C360" s="1">
        <v>13</v>
      </c>
      <c r="D360" s="1">
        <v>100</v>
      </c>
      <c r="E360" s="1">
        <v>481849938752</v>
      </c>
      <c r="F360" s="1">
        <v>5286288613</v>
      </c>
      <c r="G360" s="1">
        <v>6899619456</v>
      </c>
      <c r="H360" s="1">
        <v>230072396800</v>
      </c>
      <c r="I360" s="1">
        <v>0</v>
      </c>
      <c r="J360" s="1">
        <f t="shared" si="50"/>
        <v>2.54416767661056E+23</v>
      </c>
      <c r="K360" s="1">
        <f t="shared" si="51"/>
        <v>1.104834320117E+22</v>
      </c>
      <c r="L360" s="1">
        <f t="shared" si="52"/>
        <v>2.0698858367999997E+21</v>
      </c>
      <c r="M360" s="1">
        <f t="shared" si="53"/>
        <v>0</v>
      </c>
      <c r="N360" s="1">
        <f t="shared" si="54"/>
        <v>2.67534996699026E+23</v>
      </c>
      <c r="O360" s="1">
        <f t="shared" si="55"/>
        <v>424027946101.76001</v>
      </c>
      <c r="P360" s="1">
        <f t="shared" si="56"/>
        <v>1004394836.47</v>
      </c>
      <c r="Q360" s="1">
        <f t="shared" si="57"/>
        <v>1034942918.4</v>
      </c>
      <c r="R360" s="1">
        <f t="shared" si="58"/>
        <v>0</v>
      </c>
      <c r="S360" s="1">
        <f t="shared" si="59"/>
        <v>426067283856.63</v>
      </c>
    </row>
    <row r="361" spans="1:19" x14ac:dyDescent="0.3">
      <c r="A361" s="1" t="s">
        <v>171</v>
      </c>
      <c r="B361" s="1" t="s">
        <v>27</v>
      </c>
      <c r="C361" s="1">
        <v>13</v>
      </c>
      <c r="D361" s="1">
        <v>100</v>
      </c>
      <c r="E361" s="1">
        <v>480081864064</v>
      </c>
      <c r="F361" s="1">
        <v>5288754573</v>
      </c>
      <c r="G361" s="1">
        <v>6900357312</v>
      </c>
      <c r="H361" s="1">
        <v>229186454848</v>
      </c>
      <c r="I361" s="1">
        <v>0</v>
      </c>
      <c r="J361" s="1">
        <f t="shared" si="50"/>
        <v>2.5348322422579201E+23</v>
      </c>
      <c r="K361" s="1">
        <f t="shared" si="51"/>
        <v>1.105349705757E+22</v>
      </c>
      <c r="L361" s="1">
        <f t="shared" si="52"/>
        <v>2.0701071936000001E+21</v>
      </c>
      <c r="M361" s="1">
        <f t="shared" si="53"/>
        <v>0</v>
      </c>
      <c r="N361" s="1">
        <f t="shared" si="54"/>
        <v>2.6660682847696201E+23</v>
      </c>
      <c r="O361" s="1">
        <f t="shared" si="55"/>
        <v>422472040376.32001</v>
      </c>
      <c r="P361" s="1">
        <f t="shared" si="56"/>
        <v>1004863368.87</v>
      </c>
      <c r="Q361" s="1">
        <f t="shared" si="57"/>
        <v>1035053596.8</v>
      </c>
      <c r="R361" s="1">
        <f t="shared" si="58"/>
        <v>0</v>
      </c>
      <c r="S361" s="1">
        <f t="shared" si="59"/>
        <v>424511957341.98999</v>
      </c>
    </row>
    <row r="362" spans="1:19" x14ac:dyDescent="0.3">
      <c r="A362" s="1" t="s">
        <v>172</v>
      </c>
      <c r="B362" s="1" t="s">
        <v>35</v>
      </c>
      <c r="C362" s="1">
        <v>13</v>
      </c>
      <c r="D362" s="1">
        <v>100</v>
      </c>
      <c r="E362" s="1">
        <v>480564308864</v>
      </c>
      <c r="F362" s="1">
        <v>5286000659</v>
      </c>
      <c r="G362" s="1">
        <v>6899773184</v>
      </c>
      <c r="H362" s="1">
        <v>229428472960</v>
      </c>
      <c r="I362" s="1">
        <v>0</v>
      </c>
      <c r="J362" s="1">
        <f t="shared" si="50"/>
        <v>2.5373795508019198E+23</v>
      </c>
      <c r="K362" s="1">
        <f t="shared" si="51"/>
        <v>1.1047741377310001E+22</v>
      </c>
      <c r="L362" s="1">
        <f t="shared" si="52"/>
        <v>2.0699319552E+21</v>
      </c>
      <c r="M362" s="1">
        <f t="shared" si="53"/>
        <v>0</v>
      </c>
      <c r="N362" s="1">
        <f t="shared" si="54"/>
        <v>2.66855628412702E+23</v>
      </c>
      <c r="O362" s="1">
        <f t="shared" si="55"/>
        <v>422896591800.32001</v>
      </c>
      <c r="P362" s="1">
        <f t="shared" si="56"/>
        <v>1004340125.21</v>
      </c>
      <c r="Q362" s="1">
        <f t="shared" si="57"/>
        <v>1034965977.5999999</v>
      </c>
      <c r="R362" s="1">
        <f t="shared" si="58"/>
        <v>0</v>
      </c>
      <c r="S362" s="1">
        <f t="shared" si="59"/>
        <v>424935897903.13</v>
      </c>
    </row>
    <row r="363" spans="1:19" x14ac:dyDescent="0.3">
      <c r="A363" s="1" t="s">
        <v>173</v>
      </c>
      <c r="B363" s="1" t="s">
        <v>43</v>
      </c>
      <c r="C363" s="1">
        <v>13</v>
      </c>
      <c r="D363" s="1">
        <v>100</v>
      </c>
      <c r="E363" s="1">
        <v>430470978944</v>
      </c>
      <c r="F363" s="1">
        <v>553939510</v>
      </c>
      <c r="G363" s="1">
        <v>1346351296</v>
      </c>
      <c r="H363" s="1">
        <v>213117311168</v>
      </c>
      <c r="I363" s="1">
        <v>0</v>
      </c>
      <c r="J363" s="1">
        <f t="shared" si="50"/>
        <v>2.2728867688243199E+23</v>
      </c>
      <c r="K363" s="1">
        <f t="shared" si="51"/>
        <v>1.1577335759E+21</v>
      </c>
      <c r="L363" s="1">
        <f t="shared" si="52"/>
        <v>4.039053888E+20</v>
      </c>
      <c r="M363" s="1">
        <f t="shared" si="53"/>
        <v>0</v>
      </c>
      <c r="N363" s="1">
        <f t="shared" si="54"/>
        <v>2.2885031584713199E+23</v>
      </c>
      <c r="O363" s="1">
        <f t="shared" si="55"/>
        <v>378814461470.72003</v>
      </c>
      <c r="P363" s="1">
        <f t="shared" si="56"/>
        <v>105248506.90000001</v>
      </c>
      <c r="Q363" s="1">
        <f t="shared" si="57"/>
        <v>201952694.40000001</v>
      </c>
      <c r="R363" s="1">
        <f t="shared" si="58"/>
        <v>0</v>
      </c>
      <c r="S363" s="1">
        <f t="shared" si="59"/>
        <v>379121662672.02008</v>
      </c>
    </row>
    <row r="364" spans="1:19" x14ac:dyDescent="0.3">
      <c r="A364" s="1" t="s">
        <v>174</v>
      </c>
      <c r="B364" s="1" t="s">
        <v>51</v>
      </c>
      <c r="C364" s="1">
        <v>13</v>
      </c>
      <c r="D364" s="1">
        <v>100</v>
      </c>
      <c r="E364" s="1">
        <v>478265139840</v>
      </c>
      <c r="F364" s="1">
        <v>5285887113</v>
      </c>
      <c r="G364" s="1">
        <v>6898938496</v>
      </c>
      <c r="H364" s="1">
        <v>228280677120</v>
      </c>
      <c r="I364" s="1">
        <v>0</v>
      </c>
      <c r="J364" s="1">
        <f t="shared" si="50"/>
        <v>2.5252399383552001E+23</v>
      </c>
      <c r="K364" s="1">
        <f t="shared" si="51"/>
        <v>1.104750406617E+22</v>
      </c>
      <c r="L364" s="1">
        <f t="shared" si="52"/>
        <v>2.0696815487999997E+21</v>
      </c>
      <c r="M364" s="1">
        <f t="shared" si="53"/>
        <v>0</v>
      </c>
      <c r="N364" s="1">
        <f t="shared" si="54"/>
        <v>2.6564117945049E+23</v>
      </c>
      <c r="O364" s="1">
        <f t="shared" si="55"/>
        <v>420873323059.20001</v>
      </c>
      <c r="P364" s="1">
        <f t="shared" si="56"/>
        <v>1004318551.47</v>
      </c>
      <c r="Q364" s="1">
        <f t="shared" si="57"/>
        <v>1034840774.4</v>
      </c>
      <c r="R364" s="1">
        <f t="shared" si="58"/>
        <v>0</v>
      </c>
      <c r="S364" s="1">
        <f t="shared" si="59"/>
        <v>422912482385.07001</v>
      </c>
    </row>
    <row r="365" spans="1:19" x14ac:dyDescent="0.3">
      <c r="A365" s="1" t="s">
        <v>175</v>
      </c>
      <c r="B365" s="1" t="s">
        <v>59</v>
      </c>
      <c r="C365" s="1">
        <v>13</v>
      </c>
      <c r="D365" s="1">
        <v>100</v>
      </c>
      <c r="E365" s="1">
        <v>477733811392</v>
      </c>
      <c r="F365" s="1">
        <v>5286989599</v>
      </c>
      <c r="G365" s="1">
        <v>6901694144</v>
      </c>
      <c r="H365" s="1">
        <v>228010871232</v>
      </c>
      <c r="I365" s="1">
        <v>0</v>
      </c>
      <c r="J365" s="1">
        <f t="shared" si="50"/>
        <v>2.5224345241497602E+23</v>
      </c>
      <c r="K365" s="1">
        <f t="shared" si="51"/>
        <v>1.1049808261910001E+22</v>
      </c>
      <c r="L365" s="1">
        <f t="shared" si="52"/>
        <v>2.0705082432000001E+21</v>
      </c>
      <c r="M365" s="1">
        <f t="shared" si="53"/>
        <v>0</v>
      </c>
      <c r="N365" s="1">
        <f t="shared" si="54"/>
        <v>2.6536376892008601E+23</v>
      </c>
      <c r="O365" s="1">
        <f t="shared" si="55"/>
        <v>420405754024.96002</v>
      </c>
      <c r="P365" s="1">
        <f t="shared" si="56"/>
        <v>1004528023.8100001</v>
      </c>
      <c r="Q365" s="1">
        <f t="shared" si="57"/>
        <v>1035254121.5999999</v>
      </c>
      <c r="R365" s="1">
        <f t="shared" si="58"/>
        <v>0</v>
      </c>
      <c r="S365" s="1">
        <f t="shared" si="59"/>
        <v>422445536170.37</v>
      </c>
    </row>
    <row r="366" spans="1:19" x14ac:dyDescent="0.3">
      <c r="A366" s="1" t="s">
        <v>176</v>
      </c>
      <c r="B366" s="1" t="s">
        <v>13</v>
      </c>
      <c r="C366" s="1">
        <v>14</v>
      </c>
      <c r="D366" s="1">
        <v>5</v>
      </c>
      <c r="E366" s="1">
        <v>372627192704</v>
      </c>
      <c r="F366" s="1">
        <v>499378212</v>
      </c>
      <c r="G366" s="1">
        <v>673989568</v>
      </c>
      <c r="H366" s="1">
        <v>185746502464</v>
      </c>
      <c r="I366" s="1">
        <v>0</v>
      </c>
      <c r="J366" s="1">
        <f t="shared" si="50"/>
        <v>1.9674715774771201E+23</v>
      </c>
      <c r="K366" s="1">
        <f t="shared" si="51"/>
        <v>1.0437004630800002E+21</v>
      </c>
      <c r="L366" s="1">
        <f t="shared" si="52"/>
        <v>2.021968704E+20</v>
      </c>
      <c r="M366" s="1">
        <f t="shared" si="53"/>
        <v>0</v>
      </c>
      <c r="N366" s="1">
        <f t="shared" si="54"/>
        <v>1.9799305508119202E+23</v>
      </c>
      <c r="O366" s="1">
        <f t="shared" si="55"/>
        <v>327911929579.52002</v>
      </c>
      <c r="P366" s="1">
        <f t="shared" si="56"/>
        <v>94881860.280000001</v>
      </c>
      <c r="Q366" s="1">
        <f t="shared" si="57"/>
        <v>101098435.2</v>
      </c>
      <c r="R366" s="1">
        <f t="shared" si="58"/>
        <v>0</v>
      </c>
      <c r="S366" s="1">
        <f t="shared" si="59"/>
        <v>328107909875.00006</v>
      </c>
    </row>
    <row r="367" spans="1:19" x14ac:dyDescent="0.3">
      <c r="A367" s="1" t="s">
        <v>177</v>
      </c>
      <c r="B367" s="1" t="s">
        <v>21</v>
      </c>
      <c r="C367" s="1">
        <v>14</v>
      </c>
      <c r="D367" s="1">
        <v>5</v>
      </c>
      <c r="E367" s="1">
        <v>372068091328</v>
      </c>
      <c r="F367" s="1">
        <v>498895003</v>
      </c>
      <c r="G367" s="1">
        <v>674488384</v>
      </c>
      <c r="H367" s="1">
        <v>185466634944</v>
      </c>
      <c r="I367" s="1">
        <v>0</v>
      </c>
      <c r="J367" s="1">
        <f t="shared" si="50"/>
        <v>1.9645195222118401E+23</v>
      </c>
      <c r="K367" s="1">
        <f t="shared" si="51"/>
        <v>1.0426905562700001E+21</v>
      </c>
      <c r="L367" s="1">
        <f t="shared" si="52"/>
        <v>2.023465152E+20</v>
      </c>
      <c r="M367" s="1">
        <f t="shared" si="53"/>
        <v>0</v>
      </c>
      <c r="N367" s="1">
        <f t="shared" si="54"/>
        <v>1.9769698929265401E+23</v>
      </c>
      <c r="O367" s="1">
        <f t="shared" si="55"/>
        <v>327419920368.64001</v>
      </c>
      <c r="P367" s="1">
        <f t="shared" si="56"/>
        <v>94790050.570000008</v>
      </c>
      <c r="Q367" s="1">
        <f t="shared" si="57"/>
        <v>101173257.59999999</v>
      </c>
      <c r="R367" s="1">
        <f t="shared" si="58"/>
        <v>0</v>
      </c>
      <c r="S367" s="1">
        <f t="shared" si="59"/>
        <v>327615883676.81</v>
      </c>
    </row>
    <row r="368" spans="1:19" x14ac:dyDescent="0.3">
      <c r="A368" s="1" t="s">
        <v>178</v>
      </c>
      <c r="B368" s="1" t="s">
        <v>29</v>
      </c>
      <c r="C368" s="1">
        <v>14</v>
      </c>
      <c r="D368" s="1">
        <v>5</v>
      </c>
      <c r="E368" s="1">
        <v>368061474304</v>
      </c>
      <c r="F368" s="1">
        <v>498985041</v>
      </c>
      <c r="G368" s="1">
        <v>674450880</v>
      </c>
      <c r="H368" s="1">
        <v>183463530560</v>
      </c>
      <c r="I368" s="1">
        <v>0</v>
      </c>
      <c r="J368" s="1">
        <f t="shared" si="50"/>
        <v>1.94336458432512E+23</v>
      </c>
      <c r="K368" s="1">
        <f t="shared" si="51"/>
        <v>1.04287873569E+21</v>
      </c>
      <c r="L368" s="1">
        <f t="shared" si="52"/>
        <v>2.02335264E+20</v>
      </c>
      <c r="M368" s="1">
        <f t="shared" si="53"/>
        <v>0</v>
      </c>
      <c r="N368" s="1">
        <f t="shared" si="54"/>
        <v>1.9558167243220197E+23</v>
      </c>
      <c r="O368" s="1">
        <f t="shared" si="55"/>
        <v>323894097387.52002</v>
      </c>
      <c r="P368" s="1">
        <f t="shared" si="56"/>
        <v>94807157.790000007</v>
      </c>
      <c r="Q368" s="1">
        <f t="shared" si="57"/>
        <v>101167632</v>
      </c>
      <c r="R368" s="1">
        <f t="shared" si="58"/>
        <v>0</v>
      </c>
      <c r="S368" s="1">
        <f t="shared" si="59"/>
        <v>324090072177.31</v>
      </c>
    </row>
    <row r="369" spans="1:19" x14ac:dyDescent="0.3">
      <c r="A369" s="1" t="s">
        <v>179</v>
      </c>
      <c r="B369" s="1" t="s">
        <v>37</v>
      </c>
      <c r="C369" s="1">
        <v>14</v>
      </c>
      <c r="D369" s="1">
        <v>5</v>
      </c>
      <c r="E369" s="1">
        <v>367859796736</v>
      </c>
      <c r="F369" s="1">
        <v>499260081</v>
      </c>
      <c r="G369" s="1">
        <v>674029824</v>
      </c>
      <c r="H369" s="1">
        <v>183362863872</v>
      </c>
      <c r="I369" s="1">
        <v>0</v>
      </c>
      <c r="J369" s="1">
        <f t="shared" si="50"/>
        <v>1.9422997267660802E+23</v>
      </c>
      <c r="K369" s="1">
        <f t="shared" si="51"/>
        <v>1.04345356929E+21</v>
      </c>
      <c r="L369" s="1">
        <f t="shared" si="52"/>
        <v>2.022089472E+20</v>
      </c>
      <c r="M369" s="1">
        <f t="shared" si="53"/>
        <v>0</v>
      </c>
      <c r="N369" s="1">
        <f t="shared" si="54"/>
        <v>1.9547563519309803E+23</v>
      </c>
      <c r="O369" s="1">
        <f t="shared" si="55"/>
        <v>323716621127.67999</v>
      </c>
      <c r="P369" s="1">
        <f t="shared" si="56"/>
        <v>94859415.390000001</v>
      </c>
      <c r="Q369" s="1">
        <f t="shared" si="57"/>
        <v>101104473.59999999</v>
      </c>
      <c r="R369" s="1">
        <f t="shared" si="58"/>
        <v>0</v>
      </c>
      <c r="S369" s="1">
        <f t="shared" si="59"/>
        <v>323912585016.66998</v>
      </c>
    </row>
    <row r="370" spans="1:19" x14ac:dyDescent="0.3">
      <c r="A370" s="1" t="s">
        <v>180</v>
      </c>
      <c r="B370" s="1" t="s">
        <v>45</v>
      </c>
      <c r="C370" s="1">
        <v>14</v>
      </c>
      <c r="D370" s="1">
        <v>5</v>
      </c>
      <c r="E370" s="1">
        <v>20927426304</v>
      </c>
      <c r="F370" s="1">
        <v>209435328</v>
      </c>
      <c r="G370" s="1">
        <v>519878464</v>
      </c>
      <c r="H370" s="1">
        <v>10026074688</v>
      </c>
      <c r="I370" s="1">
        <v>0</v>
      </c>
      <c r="J370" s="1">
        <f t="shared" si="50"/>
        <v>1.1049681088512E+22</v>
      </c>
      <c r="K370" s="1">
        <f t="shared" si="51"/>
        <v>4.3771983552E+20</v>
      </c>
      <c r="L370" s="1">
        <f t="shared" si="52"/>
        <v>1.559635392E+20</v>
      </c>
      <c r="M370" s="1">
        <f t="shared" si="53"/>
        <v>0</v>
      </c>
      <c r="N370" s="1">
        <f t="shared" si="54"/>
        <v>1.1643364463232E+22</v>
      </c>
      <c r="O370" s="1">
        <f t="shared" si="55"/>
        <v>18416135147.52</v>
      </c>
      <c r="P370" s="1">
        <f t="shared" si="56"/>
        <v>39792712.32</v>
      </c>
      <c r="Q370" s="1">
        <f t="shared" si="57"/>
        <v>77981769.599999994</v>
      </c>
      <c r="R370" s="1">
        <f t="shared" si="58"/>
        <v>0</v>
      </c>
      <c r="S370" s="1">
        <f t="shared" si="59"/>
        <v>18533909629.439999</v>
      </c>
    </row>
    <row r="371" spans="1:19" x14ac:dyDescent="0.3">
      <c r="A371" s="1" t="s">
        <v>181</v>
      </c>
      <c r="B371" s="1" t="s">
        <v>53</v>
      </c>
      <c r="C371" s="1">
        <v>14</v>
      </c>
      <c r="D371" s="1">
        <v>5</v>
      </c>
      <c r="E371" s="1">
        <v>367642020480</v>
      </c>
      <c r="F371" s="1">
        <v>498789100</v>
      </c>
      <c r="G371" s="1">
        <v>674013632</v>
      </c>
      <c r="H371" s="1">
        <v>183254246080</v>
      </c>
      <c r="I371" s="1">
        <v>0</v>
      </c>
      <c r="J371" s="1">
        <f t="shared" si="50"/>
        <v>1.9411498681344002E+23</v>
      </c>
      <c r="K371" s="1">
        <f t="shared" si="51"/>
        <v>1.0424692189999999E+21</v>
      </c>
      <c r="L371" s="1">
        <f t="shared" si="52"/>
        <v>2.022040896E+20</v>
      </c>
      <c r="M371" s="1">
        <f t="shared" si="53"/>
        <v>0</v>
      </c>
      <c r="N371" s="1">
        <f t="shared" si="54"/>
        <v>1.9535966012204004E+23</v>
      </c>
      <c r="O371" s="1">
        <f t="shared" si="55"/>
        <v>323524978022.40002</v>
      </c>
      <c r="P371" s="1">
        <f t="shared" si="56"/>
        <v>94769929</v>
      </c>
      <c r="Q371" s="1">
        <f t="shared" si="57"/>
        <v>101102044.8</v>
      </c>
      <c r="R371" s="1">
        <f t="shared" si="58"/>
        <v>0</v>
      </c>
      <c r="S371" s="1">
        <f t="shared" si="59"/>
        <v>323720849996.20001</v>
      </c>
    </row>
    <row r="372" spans="1:19" x14ac:dyDescent="0.3">
      <c r="A372" s="1" t="s">
        <v>182</v>
      </c>
      <c r="B372" s="1" t="s">
        <v>61</v>
      </c>
      <c r="C372" s="1">
        <v>14</v>
      </c>
      <c r="D372" s="1">
        <v>5</v>
      </c>
      <c r="E372" s="1">
        <v>377590499712</v>
      </c>
      <c r="F372" s="1">
        <v>498285686</v>
      </c>
      <c r="G372" s="1">
        <v>673457536</v>
      </c>
      <c r="H372" s="1">
        <v>188228624448</v>
      </c>
      <c r="I372" s="1">
        <v>0</v>
      </c>
      <c r="J372" s="1">
        <f t="shared" si="50"/>
        <v>1.99367783847936E+23</v>
      </c>
      <c r="K372" s="1">
        <f t="shared" si="51"/>
        <v>1.0414170837400001E+21</v>
      </c>
      <c r="L372" s="1">
        <f t="shared" si="52"/>
        <v>2.020372608E+20</v>
      </c>
      <c r="M372" s="1">
        <f t="shared" si="53"/>
        <v>0</v>
      </c>
      <c r="N372" s="1">
        <f t="shared" si="54"/>
        <v>2.0061123819247599E+23</v>
      </c>
      <c r="O372" s="1">
        <f t="shared" si="55"/>
        <v>332279639746.56</v>
      </c>
      <c r="P372" s="1">
        <f t="shared" si="56"/>
        <v>94674280.340000004</v>
      </c>
      <c r="Q372" s="1">
        <f t="shared" si="57"/>
        <v>101018630.39999999</v>
      </c>
      <c r="R372" s="1">
        <f t="shared" si="58"/>
        <v>0</v>
      </c>
      <c r="S372" s="1">
        <f t="shared" si="59"/>
        <v>332475332657.30005</v>
      </c>
    </row>
    <row r="373" spans="1:19" x14ac:dyDescent="0.3">
      <c r="A373" s="1" t="s">
        <v>183</v>
      </c>
      <c r="B373" s="1" t="s">
        <v>9</v>
      </c>
      <c r="C373" s="1">
        <v>14</v>
      </c>
      <c r="D373" s="1">
        <v>10</v>
      </c>
      <c r="E373" s="1">
        <v>404181385664</v>
      </c>
      <c r="F373" s="1">
        <v>957181498</v>
      </c>
      <c r="G373" s="1">
        <v>1280067712</v>
      </c>
      <c r="H373" s="1">
        <v>201014586432</v>
      </c>
      <c r="I373" s="1">
        <v>0</v>
      </c>
      <c r="J373" s="1">
        <f t="shared" si="50"/>
        <v>2.1340777163059198E+23</v>
      </c>
      <c r="K373" s="1">
        <f t="shared" si="51"/>
        <v>2.0005093308200001E+21</v>
      </c>
      <c r="L373" s="1">
        <f t="shared" si="52"/>
        <v>3.840203136E+20</v>
      </c>
      <c r="M373" s="1">
        <f t="shared" si="53"/>
        <v>0</v>
      </c>
      <c r="N373" s="1">
        <f t="shared" si="54"/>
        <v>2.1579230127501197E+23</v>
      </c>
      <c r="O373" s="1">
        <f t="shared" si="55"/>
        <v>355679619384.32001</v>
      </c>
      <c r="P373" s="1">
        <f t="shared" si="56"/>
        <v>181864484.62</v>
      </c>
      <c r="Q373" s="1">
        <f t="shared" si="57"/>
        <v>192010156.79999998</v>
      </c>
      <c r="R373" s="1">
        <f t="shared" si="58"/>
        <v>0</v>
      </c>
      <c r="S373" s="1">
        <f t="shared" si="59"/>
        <v>356053494025.73999</v>
      </c>
    </row>
    <row r="374" spans="1:19" x14ac:dyDescent="0.3">
      <c r="A374" s="1" t="s">
        <v>184</v>
      </c>
      <c r="B374" s="1" t="s">
        <v>17</v>
      </c>
      <c r="C374" s="1">
        <v>14</v>
      </c>
      <c r="D374" s="1">
        <v>10</v>
      </c>
      <c r="E374" s="1">
        <v>406293609984</v>
      </c>
      <c r="F374" s="1">
        <v>956482729</v>
      </c>
      <c r="G374" s="1">
        <v>1279813376</v>
      </c>
      <c r="H374" s="1">
        <v>202070541504</v>
      </c>
      <c r="I374" s="1">
        <v>0</v>
      </c>
      <c r="J374" s="1">
        <f t="shared" si="50"/>
        <v>2.1452302607155202E+23</v>
      </c>
      <c r="K374" s="1">
        <f t="shared" si="51"/>
        <v>1.9990489036100005E+21</v>
      </c>
      <c r="L374" s="1">
        <f t="shared" si="52"/>
        <v>3.839440128E+20</v>
      </c>
      <c r="M374" s="1">
        <f t="shared" si="53"/>
        <v>0</v>
      </c>
      <c r="N374" s="1">
        <f t="shared" si="54"/>
        <v>2.1690601898796202E+23</v>
      </c>
      <c r="O374" s="1">
        <f t="shared" si="55"/>
        <v>357538376785.91998</v>
      </c>
      <c r="P374" s="1">
        <f t="shared" si="56"/>
        <v>181731718.50999999</v>
      </c>
      <c r="Q374" s="1">
        <f t="shared" si="57"/>
        <v>191972006.40000001</v>
      </c>
      <c r="R374" s="1">
        <f t="shared" si="58"/>
        <v>0</v>
      </c>
      <c r="S374" s="1">
        <f t="shared" si="59"/>
        <v>357912080510.83002</v>
      </c>
    </row>
    <row r="375" spans="1:19" x14ac:dyDescent="0.3">
      <c r="A375" s="1" t="s">
        <v>185</v>
      </c>
      <c r="B375" s="1" t="s">
        <v>25</v>
      </c>
      <c r="C375" s="1">
        <v>14</v>
      </c>
      <c r="D375" s="1">
        <v>10</v>
      </c>
      <c r="E375" s="1">
        <v>407144865792</v>
      </c>
      <c r="F375" s="1">
        <v>958316173</v>
      </c>
      <c r="G375" s="1">
        <v>1280166080</v>
      </c>
      <c r="H375" s="1">
        <v>202496141440</v>
      </c>
      <c r="I375" s="1">
        <v>0</v>
      </c>
      <c r="J375" s="1">
        <f t="shared" si="50"/>
        <v>2.14972489138176E+23</v>
      </c>
      <c r="K375" s="1">
        <f t="shared" si="51"/>
        <v>2.0028808015700002E+21</v>
      </c>
      <c r="L375" s="1">
        <f t="shared" si="52"/>
        <v>3.84049824E+20</v>
      </c>
      <c r="M375" s="1">
        <f t="shared" si="53"/>
        <v>0</v>
      </c>
      <c r="N375" s="1">
        <f t="shared" si="54"/>
        <v>2.1735941976374602E+23</v>
      </c>
      <c r="O375" s="1">
        <f t="shared" si="55"/>
        <v>358287481896.96002</v>
      </c>
      <c r="P375" s="1">
        <f t="shared" si="56"/>
        <v>182080072.87</v>
      </c>
      <c r="Q375" s="1">
        <f t="shared" si="57"/>
        <v>192024912</v>
      </c>
      <c r="R375" s="1">
        <f t="shared" si="58"/>
        <v>0</v>
      </c>
      <c r="S375" s="1">
        <f t="shared" si="59"/>
        <v>358661586881.83002</v>
      </c>
    </row>
    <row r="376" spans="1:19" x14ac:dyDescent="0.3">
      <c r="A376" s="1" t="s">
        <v>186</v>
      </c>
      <c r="B376" s="1" t="s">
        <v>33</v>
      </c>
      <c r="C376" s="1">
        <v>14</v>
      </c>
      <c r="D376" s="1">
        <v>10</v>
      </c>
      <c r="E376" s="1">
        <v>407936099904</v>
      </c>
      <c r="F376" s="1">
        <v>957808046</v>
      </c>
      <c r="G376" s="1">
        <v>1280665920</v>
      </c>
      <c r="H376" s="1">
        <v>202891017792</v>
      </c>
      <c r="I376" s="1">
        <v>0</v>
      </c>
      <c r="J376" s="1">
        <f t="shared" si="50"/>
        <v>2.15390260749312E+23</v>
      </c>
      <c r="K376" s="1">
        <f t="shared" si="51"/>
        <v>2.0018188161400004E+21</v>
      </c>
      <c r="L376" s="1">
        <f t="shared" si="52"/>
        <v>3.84199776E+20</v>
      </c>
      <c r="M376" s="1">
        <f t="shared" si="53"/>
        <v>0</v>
      </c>
      <c r="N376" s="1">
        <f t="shared" si="54"/>
        <v>2.17776279341452E+23</v>
      </c>
      <c r="O376" s="1">
        <f t="shared" si="55"/>
        <v>358983767915.52002</v>
      </c>
      <c r="P376" s="1">
        <f t="shared" si="56"/>
        <v>181983528.74000001</v>
      </c>
      <c r="Q376" s="1">
        <f t="shared" si="57"/>
        <v>192099888</v>
      </c>
      <c r="R376" s="1">
        <f t="shared" si="58"/>
        <v>0</v>
      </c>
      <c r="S376" s="1">
        <f t="shared" si="59"/>
        <v>359357851332.26001</v>
      </c>
    </row>
    <row r="377" spans="1:19" x14ac:dyDescent="0.3">
      <c r="A377" s="1" t="s">
        <v>187</v>
      </c>
      <c r="B377" s="1" t="s">
        <v>41</v>
      </c>
      <c r="C377" s="1">
        <v>14</v>
      </c>
      <c r="D377" s="1">
        <v>10</v>
      </c>
      <c r="E377" s="1">
        <v>43712194432</v>
      </c>
      <c r="F377" s="1">
        <v>335297510</v>
      </c>
      <c r="G377" s="1">
        <v>825688576</v>
      </c>
      <c r="H377" s="1">
        <v>21160705472</v>
      </c>
      <c r="I377" s="1">
        <v>0</v>
      </c>
      <c r="J377" s="1">
        <f t="shared" si="50"/>
        <v>2.3080038660096001E+22</v>
      </c>
      <c r="K377" s="1">
        <f t="shared" si="51"/>
        <v>7.0077179589999998E+20</v>
      </c>
      <c r="L377" s="1">
        <f t="shared" si="52"/>
        <v>2.477065728E+20</v>
      </c>
      <c r="M377" s="1">
        <f t="shared" si="53"/>
        <v>0</v>
      </c>
      <c r="N377" s="1">
        <f t="shared" si="54"/>
        <v>2.4028517028796001E+22</v>
      </c>
      <c r="O377" s="1">
        <f t="shared" si="55"/>
        <v>38466731100.160004</v>
      </c>
      <c r="P377" s="1">
        <f t="shared" si="56"/>
        <v>63706526.899999999</v>
      </c>
      <c r="Q377" s="1">
        <f t="shared" si="57"/>
        <v>123853286.39999999</v>
      </c>
      <c r="R377" s="1">
        <f t="shared" si="58"/>
        <v>0</v>
      </c>
      <c r="S377" s="1">
        <f t="shared" si="59"/>
        <v>38654290913.460007</v>
      </c>
    </row>
    <row r="378" spans="1:19" x14ac:dyDescent="0.3">
      <c r="A378" s="1" t="s">
        <v>188</v>
      </c>
      <c r="B378" s="1" t="s">
        <v>49</v>
      </c>
      <c r="C378" s="1">
        <v>14</v>
      </c>
      <c r="D378" s="1">
        <v>10</v>
      </c>
      <c r="E378" s="1">
        <v>409949974720</v>
      </c>
      <c r="F378" s="1">
        <v>957293473</v>
      </c>
      <c r="G378" s="1">
        <v>1279875712</v>
      </c>
      <c r="H378" s="1">
        <v>203898609600</v>
      </c>
      <c r="I378" s="1">
        <v>0</v>
      </c>
      <c r="J378" s="1">
        <f t="shared" si="50"/>
        <v>2.1645358665215999E+23</v>
      </c>
      <c r="K378" s="1">
        <f t="shared" si="51"/>
        <v>2.00074335857E+21</v>
      </c>
      <c r="L378" s="1">
        <f t="shared" si="52"/>
        <v>3.839627136E+20</v>
      </c>
      <c r="M378" s="1">
        <f t="shared" si="53"/>
        <v>0</v>
      </c>
      <c r="N378" s="1">
        <f t="shared" si="54"/>
        <v>2.1883829272432999E+23</v>
      </c>
      <c r="O378" s="1">
        <f t="shared" si="55"/>
        <v>360755977753.59998</v>
      </c>
      <c r="P378" s="1">
        <f t="shared" si="56"/>
        <v>181885759.87</v>
      </c>
      <c r="Q378" s="1">
        <f t="shared" si="57"/>
        <v>191981356.79999998</v>
      </c>
      <c r="R378" s="1">
        <f t="shared" si="58"/>
        <v>0</v>
      </c>
      <c r="S378" s="1">
        <f t="shared" si="59"/>
        <v>361129844870.26996</v>
      </c>
    </row>
    <row r="379" spans="1:19" x14ac:dyDescent="0.3">
      <c r="A379" s="1" t="s">
        <v>189</v>
      </c>
      <c r="B379" s="1" t="s">
        <v>57</v>
      </c>
      <c r="C379" s="1">
        <v>14</v>
      </c>
      <c r="D379" s="1">
        <v>10</v>
      </c>
      <c r="E379" s="1">
        <v>406486483008</v>
      </c>
      <c r="F379" s="1">
        <v>957841554</v>
      </c>
      <c r="G379" s="1">
        <v>1280099776</v>
      </c>
      <c r="H379" s="1">
        <v>202167402880</v>
      </c>
      <c r="I379" s="1">
        <v>0</v>
      </c>
      <c r="J379" s="1">
        <f t="shared" si="50"/>
        <v>2.14624863028224E+23</v>
      </c>
      <c r="K379" s="1">
        <f t="shared" si="51"/>
        <v>2.0018888478600004E+21</v>
      </c>
      <c r="L379" s="1">
        <f t="shared" si="52"/>
        <v>3.840299328E+20</v>
      </c>
      <c r="M379" s="1">
        <f t="shared" si="53"/>
        <v>0</v>
      </c>
      <c r="N379" s="1">
        <f t="shared" si="54"/>
        <v>2.1701078180888402E+23</v>
      </c>
      <c r="O379" s="1">
        <f t="shared" si="55"/>
        <v>357708105047.03998</v>
      </c>
      <c r="P379" s="1">
        <f t="shared" si="56"/>
        <v>181989895.25999999</v>
      </c>
      <c r="Q379" s="1">
        <f t="shared" si="57"/>
        <v>192014966.40000001</v>
      </c>
      <c r="R379" s="1">
        <f t="shared" si="58"/>
        <v>0</v>
      </c>
      <c r="S379" s="1">
        <f t="shared" si="59"/>
        <v>358082109908.70001</v>
      </c>
    </row>
    <row r="380" spans="1:19" x14ac:dyDescent="0.3">
      <c r="A380" s="1" t="s">
        <v>190</v>
      </c>
      <c r="B380" s="1" t="s">
        <v>15</v>
      </c>
      <c r="C380" s="1">
        <v>14</v>
      </c>
      <c r="D380" s="1">
        <v>50</v>
      </c>
      <c r="E380" s="1">
        <v>451945203968</v>
      </c>
      <c r="F380" s="1">
        <v>3521640287</v>
      </c>
      <c r="G380" s="1">
        <v>4622340160</v>
      </c>
      <c r="H380" s="1">
        <v>222095534016</v>
      </c>
      <c r="I380" s="1">
        <v>0</v>
      </c>
      <c r="J380" s="1">
        <f t="shared" si="50"/>
        <v>2.3862706769510397E+23</v>
      </c>
      <c r="K380" s="1">
        <f t="shared" si="51"/>
        <v>7.3602281998300018E+21</v>
      </c>
      <c r="L380" s="1">
        <f t="shared" si="52"/>
        <v>1.3867020479999999E+21</v>
      </c>
      <c r="M380" s="1">
        <f t="shared" si="53"/>
        <v>0</v>
      </c>
      <c r="N380" s="1">
        <f t="shared" si="54"/>
        <v>2.4737399794293396E+23</v>
      </c>
      <c r="O380" s="1">
        <f t="shared" si="55"/>
        <v>397711779491.84003</v>
      </c>
      <c r="P380" s="1">
        <f t="shared" si="56"/>
        <v>669111654.52999997</v>
      </c>
      <c r="Q380" s="1">
        <f t="shared" si="57"/>
        <v>693351024</v>
      </c>
      <c r="R380" s="1">
        <f t="shared" si="58"/>
        <v>0</v>
      </c>
      <c r="S380" s="1">
        <f t="shared" si="59"/>
        <v>399074242170.37006</v>
      </c>
    </row>
    <row r="381" spans="1:19" x14ac:dyDescent="0.3">
      <c r="A381" s="1" t="s">
        <v>191</v>
      </c>
      <c r="B381" s="1" t="s">
        <v>23</v>
      </c>
      <c r="C381" s="1">
        <v>14</v>
      </c>
      <c r="D381" s="1">
        <v>50</v>
      </c>
      <c r="E381" s="1">
        <v>451664248640</v>
      </c>
      <c r="F381" s="1">
        <v>3522189307</v>
      </c>
      <c r="G381" s="1">
        <v>4624951296</v>
      </c>
      <c r="H381" s="1">
        <v>221954949056</v>
      </c>
      <c r="I381" s="1">
        <v>0</v>
      </c>
      <c r="J381" s="1">
        <f t="shared" si="50"/>
        <v>2.3847872328191997E+23</v>
      </c>
      <c r="K381" s="1">
        <f t="shared" si="51"/>
        <v>7.3613756516299996E+21</v>
      </c>
      <c r="L381" s="1">
        <f t="shared" si="52"/>
        <v>1.3874853888E+21</v>
      </c>
      <c r="M381" s="1">
        <f t="shared" si="53"/>
        <v>0</v>
      </c>
      <c r="N381" s="1">
        <f t="shared" si="54"/>
        <v>2.4722758432234996E+23</v>
      </c>
      <c r="O381" s="1">
        <f t="shared" si="55"/>
        <v>397464538803.20001</v>
      </c>
      <c r="P381" s="1">
        <f t="shared" si="56"/>
        <v>669215968.33000004</v>
      </c>
      <c r="Q381" s="1">
        <f t="shared" si="57"/>
        <v>693742694.39999998</v>
      </c>
      <c r="R381" s="1">
        <f t="shared" si="58"/>
        <v>0</v>
      </c>
      <c r="S381" s="1">
        <f t="shared" si="59"/>
        <v>398827497465.93005</v>
      </c>
    </row>
    <row r="382" spans="1:19" x14ac:dyDescent="0.3">
      <c r="A382" s="1" t="s">
        <v>192</v>
      </c>
      <c r="B382" s="1" t="s">
        <v>31</v>
      </c>
      <c r="C382" s="1">
        <v>14</v>
      </c>
      <c r="D382" s="1">
        <v>50</v>
      </c>
      <c r="E382" s="1">
        <v>450923921856</v>
      </c>
      <c r="F382" s="1">
        <v>3521797435</v>
      </c>
      <c r="G382" s="1">
        <v>4622750144</v>
      </c>
      <c r="H382" s="1">
        <v>221585176384</v>
      </c>
      <c r="I382" s="1">
        <v>0</v>
      </c>
      <c r="J382" s="1">
        <f t="shared" si="50"/>
        <v>2.3808783073996798E+23</v>
      </c>
      <c r="K382" s="1">
        <f t="shared" si="51"/>
        <v>7.3605566391500008E+21</v>
      </c>
      <c r="L382" s="1">
        <f t="shared" si="52"/>
        <v>1.3868250432000001E+21</v>
      </c>
      <c r="M382" s="1">
        <f t="shared" si="53"/>
        <v>0</v>
      </c>
      <c r="N382" s="1">
        <f t="shared" si="54"/>
        <v>2.4683521242231797E+23</v>
      </c>
      <c r="O382" s="1">
        <f t="shared" si="55"/>
        <v>396813051233.28003</v>
      </c>
      <c r="P382" s="1">
        <f t="shared" si="56"/>
        <v>669141512.64999998</v>
      </c>
      <c r="Q382" s="1">
        <f t="shared" si="57"/>
        <v>693412521.60000002</v>
      </c>
      <c r="R382" s="1">
        <f t="shared" si="58"/>
        <v>0</v>
      </c>
      <c r="S382" s="1">
        <f t="shared" si="59"/>
        <v>398175605267.53003</v>
      </c>
    </row>
    <row r="383" spans="1:19" x14ac:dyDescent="0.3">
      <c r="A383" s="1" t="s">
        <v>193</v>
      </c>
      <c r="B383" s="1" t="s">
        <v>39</v>
      </c>
      <c r="C383" s="1">
        <v>14</v>
      </c>
      <c r="D383" s="1">
        <v>50</v>
      </c>
      <c r="E383" s="1">
        <v>449752333888</v>
      </c>
      <c r="F383" s="1">
        <v>3521810063</v>
      </c>
      <c r="G383" s="1">
        <v>4625176192</v>
      </c>
      <c r="H383" s="1">
        <v>220998890880</v>
      </c>
      <c r="I383" s="1">
        <v>0</v>
      </c>
      <c r="J383" s="1">
        <f t="shared" si="50"/>
        <v>2.3746923229286402E+23</v>
      </c>
      <c r="K383" s="1">
        <f t="shared" si="51"/>
        <v>7.3605830316700006E+21</v>
      </c>
      <c r="L383" s="1">
        <f t="shared" si="52"/>
        <v>1.3875528576E+21</v>
      </c>
      <c r="M383" s="1">
        <f t="shared" si="53"/>
        <v>0</v>
      </c>
      <c r="N383" s="1">
        <f t="shared" si="54"/>
        <v>2.4621736818213401E+23</v>
      </c>
      <c r="O383" s="1">
        <f t="shared" si="55"/>
        <v>395782053821.44</v>
      </c>
      <c r="P383" s="1">
        <f t="shared" si="56"/>
        <v>669143911.97000003</v>
      </c>
      <c r="Q383" s="1">
        <f t="shared" si="57"/>
        <v>693776428.79999995</v>
      </c>
      <c r="R383" s="1">
        <f t="shared" si="58"/>
        <v>0</v>
      </c>
      <c r="S383" s="1">
        <f t="shared" si="59"/>
        <v>397144974162.20996</v>
      </c>
    </row>
    <row r="384" spans="1:19" x14ac:dyDescent="0.3">
      <c r="A384" s="1" t="s">
        <v>194</v>
      </c>
      <c r="B384" s="1" t="s">
        <v>47</v>
      </c>
      <c r="C384" s="1">
        <v>14</v>
      </c>
      <c r="D384" s="1">
        <v>50</v>
      </c>
      <c r="E384" s="1">
        <v>216492440000</v>
      </c>
      <c r="F384" s="1">
        <v>544184527</v>
      </c>
      <c r="G384" s="1">
        <v>1323708352</v>
      </c>
      <c r="H384" s="1">
        <v>107131556672</v>
      </c>
      <c r="I384" s="1">
        <v>0</v>
      </c>
      <c r="J384" s="1">
        <f t="shared" si="50"/>
        <v>1.1430800832E+23</v>
      </c>
      <c r="K384" s="1">
        <f t="shared" si="51"/>
        <v>1.1373456614300001E+21</v>
      </c>
      <c r="L384" s="1">
        <f t="shared" si="52"/>
        <v>3.971125056E+20</v>
      </c>
      <c r="M384" s="1">
        <f t="shared" si="53"/>
        <v>0</v>
      </c>
      <c r="N384" s="1">
        <f t="shared" si="54"/>
        <v>1.1584246648703E+23</v>
      </c>
      <c r="O384" s="1">
        <f t="shared" si="55"/>
        <v>190513347200</v>
      </c>
      <c r="P384" s="1">
        <f t="shared" si="56"/>
        <v>103395060.13</v>
      </c>
      <c r="Q384" s="1">
        <f t="shared" si="57"/>
        <v>198556252.79999998</v>
      </c>
      <c r="R384" s="1">
        <f t="shared" si="58"/>
        <v>0</v>
      </c>
      <c r="S384" s="1">
        <f t="shared" si="59"/>
        <v>190815298512.92999</v>
      </c>
    </row>
    <row r="385" spans="1:19" x14ac:dyDescent="0.3">
      <c r="A385" s="1" t="s">
        <v>195</v>
      </c>
      <c r="B385" s="1" t="s">
        <v>55</v>
      </c>
      <c r="C385" s="1">
        <v>14</v>
      </c>
      <c r="D385" s="1">
        <v>50</v>
      </c>
      <c r="E385" s="1">
        <v>450510549696</v>
      </c>
      <c r="F385" s="1">
        <v>3523155122</v>
      </c>
      <c r="G385" s="1">
        <v>4624127424</v>
      </c>
      <c r="H385" s="1">
        <v>221377745152</v>
      </c>
      <c r="I385" s="1">
        <v>0</v>
      </c>
      <c r="J385" s="1">
        <f t="shared" si="50"/>
        <v>2.3786957023948797E+23</v>
      </c>
      <c r="K385" s="1">
        <f t="shared" si="51"/>
        <v>7.3633942049800008E+21</v>
      </c>
      <c r="L385" s="1">
        <f t="shared" si="52"/>
        <v>1.3872382272000001E+21</v>
      </c>
      <c r="M385" s="1">
        <f t="shared" si="53"/>
        <v>0</v>
      </c>
      <c r="N385" s="1">
        <f t="shared" si="54"/>
        <v>2.4662020267166795E+23</v>
      </c>
      <c r="O385" s="1">
        <f t="shared" si="55"/>
        <v>396449283732.47998</v>
      </c>
      <c r="P385" s="1">
        <f t="shared" si="56"/>
        <v>669399473.18000007</v>
      </c>
      <c r="Q385" s="1">
        <f t="shared" si="57"/>
        <v>693619113.60000002</v>
      </c>
      <c r="R385" s="1">
        <f t="shared" si="58"/>
        <v>0</v>
      </c>
      <c r="S385" s="1">
        <f t="shared" si="59"/>
        <v>397812302319.25995</v>
      </c>
    </row>
    <row r="386" spans="1:19" x14ac:dyDescent="0.3">
      <c r="A386" s="1" t="s">
        <v>196</v>
      </c>
      <c r="B386" s="1" t="s">
        <v>63</v>
      </c>
      <c r="C386" s="1">
        <v>14</v>
      </c>
      <c r="D386" s="1">
        <v>50</v>
      </c>
      <c r="E386" s="1">
        <v>449761336384</v>
      </c>
      <c r="F386" s="1">
        <v>3523191515</v>
      </c>
      <c r="G386" s="1">
        <v>4625441024</v>
      </c>
      <c r="H386" s="1">
        <v>221002813632</v>
      </c>
      <c r="I386" s="1">
        <v>0</v>
      </c>
      <c r="J386" s="1">
        <f t="shared" ref="J386:J449" si="60">($E386 * 6 * 10 ^ 11 * 0.88)</f>
        <v>2.3747398561075201E+23</v>
      </c>
      <c r="K386" s="1">
        <f t="shared" ref="K386:K449" si="61">($F386 * 1.1 * 10 ^ 13 * 0.19)</f>
        <v>7.3634702663500012E+21</v>
      </c>
      <c r="L386" s="1">
        <f t="shared" ref="L386:L449" si="62" xml:space="preserve"> ($G386 * 2 * 10 ^ 12 * 0.15)</f>
        <v>1.3876323072E+21</v>
      </c>
      <c r="M386" s="1">
        <f t="shared" ref="M386:M449" si="63">($I386 * 6 * 10 ^ 11 * 0.88)</f>
        <v>0</v>
      </c>
      <c r="N386" s="1">
        <f t="shared" ref="N386:N449" si="64" xml:space="preserve"> $J386 + $K386 + $L386 +$M386</f>
        <v>2.46225088184302E+23</v>
      </c>
      <c r="O386" s="1">
        <f t="shared" ref="O386:O449" si="65" xml:space="preserve"> ($E386 * 0.88)</f>
        <v>395789976017.91998</v>
      </c>
      <c r="P386" s="1">
        <f t="shared" ref="P386:P449" si="66">($F386 * 0.19)</f>
        <v>669406387.85000002</v>
      </c>
      <c r="Q386" s="1">
        <f t="shared" ref="Q386:Q449" si="67">($G386 * 0.15)</f>
        <v>693816153.60000002</v>
      </c>
      <c r="R386" s="1">
        <f t="shared" ref="R386:R449" si="68">($I386 * 0.88)</f>
        <v>0</v>
      </c>
      <c r="S386" s="1">
        <f t="shared" ref="S386:S449" si="69" xml:space="preserve"> $O386 + $P386 + $Q386 + $R386</f>
        <v>397153198559.36993</v>
      </c>
    </row>
    <row r="387" spans="1:19" x14ac:dyDescent="0.3">
      <c r="A387" s="1" t="s">
        <v>197</v>
      </c>
      <c r="B387" s="1" t="s">
        <v>11</v>
      </c>
      <c r="C387" s="1">
        <v>14</v>
      </c>
      <c r="D387" s="1">
        <v>100</v>
      </c>
      <c r="E387" s="1">
        <v>468168975552</v>
      </c>
      <c r="F387" s="1">
        <v>5285798941</v>
      </c>
      <c r="G387" s="1">
        <v>6899622720</v>
      </c>
      <c r="H387" s="1">
        <v>228289871168</v>
      </c>
      <c r="I387" s="1">
        <v>0</v>
      </c>
      <c r="J387" s="1">
        <f t="shared" si="60"/>
        <v>2.4719321909145598E+23</v>
      </c>
      <c r="K387" s="1">
        <f t="shared" si="61"/>
        <v>1.1047319786690001E+22</v>
      </c>
      <c r="L387" s="1">
        <f t="shared" si="62"/>
        <v>2.0698868159999999E+21</v>
      </c>
      <c r="M387" s="1">
        <f t="shared" si="63"/>
        <v>0</v>
      </c>
      <c r="N387" s="1">
        <f t="shared" si="64"/>
        <v>2.6031042569414599E+23</v>
      </c>
      <c r="O387" s="1">
        <f t="shared" si="65"/>
        <v>411988698485.76001</v>
      </c>
      <c r="P387" s="1">
        <f t="shared" si="66"/>
        <v>1004301798.79</v>
      </c>
      <c r="Q387" s="1">
        <f t="shared" si="67"/>
        <v>1034943408</v>
      </c>
      <c r="R387" s="1">
        <f t="shared" si="68"/>
        <v>0</v>
      </c>
      <c r="S387" s="1">
        <f t="shared" si="69"/>
        <v>414027943692.54999</v>
      </c>
    </row>
    <row r="388" spans="1:19" x14ac:dyDescent="0.3">
      <c r="A388" s="1" t="s">
        <v>198</v>
      </c>
      <c r="B388" s="1" t="s">
        <v>19</v>
      </c>
      <c r="C388" s="1">
        <v>14</v>
      </c>
      <c r="D388" s="1">
        <v>100</v>
      </c>
      <c r="E388" s="1">
        <v>471730337600</v>
      </c>
      <c r="F388" s="1">
        <v>5286739508</v>
      </c>
      <c r="G388" s="1">
        <v>6899619456</v>
      </c>
      <c r="H388" s="1">
        <v>230072396800</v>
      </c>
      <c r="I388" s="1">
        <v>0</v>
      </c>
      <c r="J388" s="1">
        <f t="shared" si="60"/>
        <v>2.4907361825280002E+23</v>
      </c>
      <c r="K388" s="1">
        <f t="shared" si="61"/>
        <v>1.104928557172E+22</v>
      </c>
      <c r="L388" s="1">
        <f t="shared" si="62"/>
        <v>2.0698858367999997E+21</v>
      </c>
      <c r="M388" s="1">
        <f t="shared" si="63"/>
        <v>0</v>
      </c>
      <c r="N388" s="1">
        <f t="shared" si="64"/>
        <v>2.6219278966132003E+23</v>
      </c>
      <c r="O388" s="1">
        <f t="shared" si="65"/>
        <v>415122697088</v>
      </c>
      <c r="P388" s="1">
        <f t="shared" si="66"/>
        <v>1004480506.52</v>
      </c>
      <c r="Q388" s="1">
        <f t="shared" si="67"/>
        <v>1034942918.4</v>
      </c>
      <c r="R388" s="1">
        <f t="shared" si="68"/>
        <v>0</v>
      </c>
      <c r="S388" s="1">
        <f t="shared" si="69"/>
        <v>417162120512.92004</v>
      </c>
    </row>
    <row r="389" spans="1:19" x14ac:dyDescent="0.3">
      <c r="A389" s="1" t="s">
        <v>199</v>
      </c>
      <c r="B389" s="1" t="s">
        <v>27</v>
      </c>
      <c r="C389" s="1">
        <v>14</v>
      </c>
      <c r="D389" s="1">
        <v>100</v>
      </c>
      <c r="E389" s="1">
        <v>469963492096</v>
      </c>
      <c r="F389" s="1">
        <v>5288324190</v>
      </c>
      <c r="G389" s="1">
        <v>6900357312</v>
      </c>
      <c r="H389" s="1">
        <v>229186454848</v>
      </c>
      <c r="I389" s="1">
        <v>0</v>
      </c>
      <c r="J389" s="1">
        <f t="shared" si="60"/>
        <v>2.4814072382668802E+23</v>
      </c>
      <c r="K389" s="1">
        <f t="shared" si="61"/>
        <v>1.1052597557100001E+22</v>
      </c>
      <c r="L389" s="1">
        <f t="shared" si="62"/>
        <v>2.0701071936000001E+21</v>
      </c>
      <c r="M389" s="1">
        <f t="shared" si="63"/>
        <v>0</v>
      </c>
      <c r="N389" s="1">
        <f t="shared" si="64"/>
        <v>2.6126342857738801E+23</v>
      </c>
      <c r="O389" s="1">
        <f t="shared" si="65"/>
        <v>413567873044.47998</v>
      </c>
      <c r="P389" s="1">
        <f t="shared" si="66"/>
        <v>1004781596.1</v>
      </c>
      <c r="Q389" s="1">
        <f t="shared" si="67"/>
        <v>1035053596.8</v>
      </c>
      <c r="R389" s="1">
        <f t="shared" si="68"/>
        <v>0</v>
      </c>
      <c r="S389" s="1">
        <f t="shared" si="69"/>
        <v>415607708237.37994</v>
      </c>
    </row>
    <row r="390" spans="1:19" x14ac:dyDescent="0.3">
      <c r="A390" s="1" t="s">
        <v>200</v>
      </c>
      <c r="B390" s="1" t="s">
        <v>35</v>
      </c>
      <c r="C390" s="1">
        <v>14</v>
      </c>
      <c r="D390" s="1">
        <v>100</v>
      </c>
      <c r="E390" s="1">
        <v>470446085760</v>
      </c>
      <c r="F390" s="1">
        <v>5287676933</v>
      </c>
      <c r="G390" s="1">
        <v>6899773184</v>
      </c>
      <c r="H390" s="1">
        <v>229428472960</v>
      </c>
      <c r="I390" s="1">
        <v>0</v>
      </c>
      <c r="J390" s="1">
        <f t="shared" si="60"/>
        <v>2.4839553328128E+23</v>
      </c>
      <c r="K390" s="1">
        <f t="shared" si="61"/>
        <v>1.105124478997E+22</v>
      </c>
      <c r="L390" s="1">
        <f t="shared" si="62"/>
        <v>2.0699319552E+21</v>
      </c>
      <c r="M390" s="1">
        <f t="shared" si="63"/>
        <v>0</v>
      </c>
      <c r="N390" s="1">
        <f t="shared" si="64"/>
        <v>2.6151671002645E+23</v>
      </c>
      <c r="O390" s="1">
        <f t="shared" si="65"/>
        <v>413992555468.79999</v>
      </c>
      <c r="P390" s="1">
        <f t="shared" si="66"/>
        <v>1004658617.27</v>
      </c>
      <c r="Q390" s="1">
        <f t="shared" si="67"/>
        <v>1034965977.5999999</v>
      </c>
      <c r="R390" s="1">
        <f t="shared" si="68"/>
        <v>0</v>
      </c>
      <c r="S390" s="1">
        <f t="shared" si="69"/>
        <v>416032180063.66998</v>
      </c>
    </row>
    <row r="391" spans="1:19" x14ac:dyDescent="0.3">
      <c r="A391" s="1" t="s">
        <v>201</v>
      </c>
      <c r="B391" s="1" t="s">
        <v>43</v>
      </c>
      <c r="C391" s="1">
        <v>14</v>
      </c>
      <c r="D391" s="1">
        <v>100</v>
      </c>
      <c r="E391" s="1">
        <v>428502455808</v>
      </c>
      <c r="F391" s="1">
        <v>554146100</v>
      </c>
      <c r="G391" s="1">
        <v>1346351296</v>
      </c>
      <c r="H391" s="1">
        <v>213117311168</v>
      </c>
      <c r="I391" s="1">
        <v>0</v>
      </c>
      <c r="J391" s="1">
        <f t="shared" si="60"/>
        <v>2.26249296666624E+23</v>
      </c>
      <c r="K391" s="1">
        <f t="shared" si="61"/>
        <v>1.158165349E+21</v>
      </c>
      <c r="L391" s="1">
        <f t="shared" si="62"/>
        <v>4.039053888E+20</v>
      </c>
      <c r="M391" s="1">
        <f t="shared" si="63"/>
        <v>0</v>
      </c>
      <c r="N391" s="1">
        <f t="shared" si="64"/>
        <v>2.2781136740442402E+23</v>
      </c>
      <c r="O391" s="1">
        <f t="shared" si="65"/>
        <v>377082161111.03998</v>
      </c>
      <c r="P391" s="1">
        <f t="shared" si="66"/>
        <v>105287759</v>
      </c>
      <c r="Q391" s="1">
        <f t="shared" si="67"/>
        <v>201952694.40000001</v>
      </c>
      <c r="R391" s="1">
        <f t="shared" si="68"/>
        <v>0</v>
      </c>
      <c r="S391" s="1">
        <f t="shared" si="69"/>
        <v>377389401564.44</v>
      </c>
    </row>
    <row r="392" spans="1:19" x14ac:dyDescent="0.3">
      <c r="A392" s="1" t="s">
        <v>202</v>
      </c>
      <c r="B392" s="1" t="s">
        <v>51</v>
      </c>
      <c r="C392" s="1">
        <v>14</v>
      </c>
      <c r="D392" s="1">
        <v>100</v>
      </c>
      <c r="E392" s="1">
        <v>468149591168</v>
      </c>
      <c r="F392" s="1">
        <v>5287123086</v>
      </c>
      <c r="G392" s="1">
        <v>6898938496</v>
      </c>
      <c r="H392" s="1">
        <v>228280677120</v>
      </c>
      <c r="I392" s="1">
        <v>0</v>
      </c>
      <c r="J392" s="1">
        <f t="shared" si="60"/>
        <v>2.47182984136704E+23</v>
      </c>
      <c r="K392" s="1">
        <f t="shared" si="61"/>
        <v>1.105008724974E+22</v>
      </c>
      <c r="L392" s="1">
        <f t="shared" si="62"/>
        <v>2.0696815487999997E+21</v>
      </c>
      <c r="M392" s="1">
        <f t="shared" si="63"/>
        <v>0</v>
      </c>
      <c r="N392" s="1">
        <f t="shared" si="64"/>
        <v>2.60302752935244E+23</v>
      </c>
      <c r="O392" s="1">
        <f t="shared" si="65"/>
        <v>411971640227.84003</v>
      </c>
      <c r="P392" s="1">
        <f t="shared" si="66"/>
        <v>1004553386.34</v>
      </c>
      <c r="Q392" s="1">
        <f t="shared" si="67"/>
        <v>1034840774.4</v>
      </c>
      <c r="R392" s="1">
        <f t="shared" si="68"/>
        <v>0</v>
      </c>
      <c r="S392" s="1">
        <f t="shared" si="69"/>
        <v>414011034388.58008</v>
      </c>
    </row>
    <row r="393" spans="1:19" x14ac:dyDescent="0.3">
      <c r="A393" s="1" t="s">
        <v>203</v>
      </c>
      <c r="B393" s="1" t="s">
        <v>59</v>
      </c>
      <c r="C393" s="1">
        <v>14</v>
      </c>
      <c r="D393" s="1">
        <v>100</v>
      </c>
      <c r="E393" s="1">
        <v>467615409216</v>
      </c>
      <c r="F393" s="1">
        <v>5288901642</v>
      </c>
      <c r="G393" s="1">
        <v>6901694144</v>
      </c>
      <c r="H393" s="1">
        <v>228010871232</v>
      </c>
      <c r="I393" s="1">
        <v>0</v>
      </c>
      <c r="J393" s="1">
        <f t="shared" si="60"/>
        <v>2.4690093606604799E+23</v>
      </c>
      <c r="K393" s="1">
        <f t="shared" si="61"/>
        <v>1.1053804431780002E+22</v>
      </c>
      <c r="L393" s="1">
        <f t="shared" si="62"/>
        <v>2.0705082432000001E+21</v>
      </c>
      <c r="M393" s="1">
        <f t="shared" si="63"/>
        <v>0</v>
      </c>
      <c r="N393" s="1">
        <f t="shared" si="64"/>
        <v>2.60025248741028E+23</v>
      </c>
      <c r="O393" s="1">
        <f t="shared" si="65"/>
        <v>411501560110.08002</v>
      </c>
      <c r="P393" s="1">
        <f t="shared" si="66"/>
        <v>1004891311.98</v>
      </c>
      <c r="Q393" s="1">
        <f t="shared" si="67"/>
        <v>1035254121.5999999</v>
      </c>
      <c r="R393" s="1">
        <f t="shared" si="68"/>
        <v>0</v>
      </c>
      <c r="S393" s="1">
        <f t="shared" si="69"/>
        <v>413541705543.65997</v>
      </c>
    </row>
    <row r="394" spans="1:19" x14ac:dyDescent="0.3">
      <c r="A394" s="1" t="s">
        <v>204</v>
      </c>
      <c r="B394" s="1" t="s">
        <v>13</v>
      </c>
      <c r="C394" s="1">
        <v>15</v>
      </c>
      <c r="D394" s="1">
        <v>5</v>
      </c>
      <c r="E394" s="1">
        <v>80248856960</v>
      </c>
      <c r="F394" s="1">
        <v>499643963</v>
      </c>
      <c r="G394" s="1">
        <v>673989568</v>
      </c>
      <c r="H394" s="1">
        <v>1233815122944</v>
      </c>
      <c r="I394" s="1">
        <v>0</v>
      </c>
      <c r="J394" s="1">
        <f t="shared" si="60"/>
        <v>4.2371396474880001E+22</v>
      </c>
      <c r="K394" s="1">
        <f t="shared" si="61"/>
        <v>1.0442558826700002E+21</v>
      </c>
      <c r="L394" s="1">
        <f t="shared" si="62"/>
        <v>2.021968704E+20</v>
      </c>
      <c r="M394" s="1">
        <f t="shared" si="63"/>
        <v>0</v>
      </c>
      <c r="N394" s="1">
        <f t="shared" si="64"/>
        <v>4.361784922795E+22</v>
      </c>
      <c r="O394" s="1">
        <f t="shared" si="65"/>
        <v>70618994124.800003</v>
      </c>
      <c r="P394" s="1">
        <f t="shared" si="66"/>
        <v>94932352.969999999</v>
      </c>
      <c r="Q394" s="1">
        <f t="shared" si="67"/>
        <v>101098435.2</v>
      </c>
      <c r="R394" s="1">
        <f t="shared" si="68"/>
        <v>0</v>
      </c>
      <c r="S394" s="1">
        <f t="shared" si="69"/>
        <v>70815024912.970001</v>
      </c>
    </row>
    <row r="395" spans="1:19" x14ac:dyDescent="0.3">
      <c r="A395" s="1" t="s">
        <v>205</v>
      </c>
      <c r="B395" s="1" t="s">
        <v>21</v>
      </c>
      <c r="C395" s="1">
        <v>15</v>
      </c>
      <c r="D395" s="1">
        <v>5</v>
      </c>
      <c r="E395" s="1">
        <v>80131435968</v>
      </c>
      <c r="F395" s="1">
        <v>499457165</v>
      </c>
      <c r="G395" s="1">
        <v>674488384</v>
      </c>
      <c r="H395" s="1">
        <v>1231910900736</v>
      </c>
      <c r="I395" s="1">
        <v>0</v>
      </c>
      <c r="J395" s="1">
        <f t="shared" si="60"/>
        <v>4.2309398191104007E+22</v>
      </c>
      <c r="K395" s="1">
        <f t="shared" si="61"/>
        <v>1.0438654748500001E+21</v>
      </c>
      <c r="L395" s="1">
        <f t="shared" si="62"/>
        <v>2.023465152E+20</v>
      </c>
      <c r="M395" s="1">
        <f t="shared" si="63"/>
        <v>0</v>
      </c>
      <c r="N395" s="1">
        <f t="shared" si="64"/>
        <v>4.3555610181154E+22</v>
      </c>
      <c r="O395" s="1">
        <f t="shared" si="65"/>
        <v>70515663651.839996</v>
      </c>
      <c r="P395" s="1">
        <f t="shared" si="66"/>
        <v>94896861.349999994</v>
      </c>
      <c r="Q395" s="1">
        <f t="shared" si="67"/>
        <v>101173257.59999999</v>
      </c>
      <c r="R395" s="1">
        <f t="shared" si="68"/>
        <v>0</v>
      </c>
      <c r="S395" s="1">
        <f t="shared" si="69"/>
        <v>70711733770.790009</v>
      </c>
    </row>
    <row r="396" spans="1:19" x14ac:dyDescent="0.3">
      <c r="A396" s="1" t="s">
        <v>206</v>
      </c>
      <c r="B396" s="1" t="s">
        <v>29</v>
      </c>
      <c r="C396" s="1">
        <v>15</v>
      </c>
      <c r="D396" s="1">
        <v>5</v>
      </c>
      <c r="E396" s="1">
        <v>79329431424</v>
      </c>
      <c r="F396" s="1">
        <v>499604313</v>
      </c>
      <c r="G396" s="1">
        <v>674450880</v>
      </c>
      <c r="H396" s="1">
        <v>1219074945024</v>
      </c>
      <c r="I396" s="1">
        <v>0</v>
      </c>
      <c r="J396" s="1">
        <f t="shared" si="60"/>
        <v>4.1885939791872005E+22</v>
      </c>
      <c r="K396" s="1">
        <f t="shared" si="61"/>
        <v>1.04417301417E+21</v>
      </c>
      <c r="L396" s="1">
        <f t="shared" si="62"/>
        <v>2.02335264E+20</v>
      </c>
      <c r="M396" s="1">
        <f t="shared" si="63"/>
        <v>0</v>
      </c>
      <c r="N396" s="1">
        <f t="shared" si="64"/>
        <v>4.3132448070042011E+22</v>
      </c>
      <c r="O396" s="1">
        <f t="shared" si="65"/>
        <v>69809899653.119995</v>
      </c>
      <c r="P396" s="1">
        <f t="shared" si="66"/>
        <v>94924819.469999999</v>
      </c>
      <c r="Q396" s="1">
        <f t="shared" si="67"/>
        <v>101167632</v>
      </c>
      <c r="R396" s="1">
        <f t="shared" si="68"/>
        <v>0</v>
      </c>
      <c r="S396" s="1">
        <f t="shared" si="69"/>
        <v>70005992104.589996</v>
      </c>
    </row>
    <row r="397" spans="1:19" x14ac:dyDescent="0.3">
      <c r="A397" s="1" t="s">
        <v>207</v>
      </c>
      <c r="B397" s="1" t="s">
        <v>37</v>
      </c>
      <c r="C397" s="1">
        <v>15</v>
      </c>
      <c r="D397" s="1">
        <v>5</v>
      </c>
      <c r="E397" s="1">
        <v>79287654784</v>
      </c>
      <c r="F397" s="1">
        <v>499271452</v>
      </c>
      <c r="G397" s="1">
        <v>674029824</v>
      </c>
      <c r="H397" s="1">
        <v>1218440147968</v>
      </c>
      <c r="I397" s="1">
        <v>0</v>
      </c>
      <c r="J397" s="1">
        <f t="shared" si="60"/>
        <v>4.1863881725952001E+22</v>
      </c>
      <c r="K397" s="1">
        <f t="shared" si="61"/>
        <v>1.0434773346800001E+21</v>
      </c>
      <c r="L397" s="1">
        <f t="shared" si="62"/>
        <v>2.022089472E+20</v>
      </c>
      <c r="M397" s="1">
        <f t="shared" si="63"/>
        <v>0</v>
      </c>
      <c r="N397" s="1">
        <f t="shared" si="64"/>
        <v>4.3109568007832001E+22</v>
      </c>
      <c r="O397" s="1">
        <f t="shared" si="65"/>
        <v>69773136209.919998</v>
      </c>
      <c r="P397" s="1">
        <f t="shared" si="66"/>
        <v>94861575.879999995</v>
      </c>
      <c r="Q397" s="1">
        <f t="shared" si="67"/>
        <v>101104473.59999999</v>
      </c>
      <c r="R397" s="1">
        <f t="shared" si="68"/>
        <v>0</v>
      </c>
      <c r="S397" s="1">
        <f t="shared" si="69"/>
        <v>69969102259.400009</v>
      </c>
    </row>
    <row r="398" spans="1:19" x14ac:dyDescent="0.3">
      <c r="A398" s="1" t="s">
        <v>208</v>
      </c>
      <c r="B398" s="1" t="s">
        <v>45</v>
      </c>
      <c r="C398" s="1">
        <v>15</v>
      </c>
      <c r="D398" s="1">
        <v>5</v>
      </c>
      <c r="E398" s="1">
        <v>6470615296</v>
      </c>
      <c r="F398" s="1">
        <v>208662568</v>
      </c>
      <c r="G398" s="1">
        <v>519878464</v>
      </c>
      <c r="H398" s="1">
        <v>64830379008</v>
      </c>
      <c r="I398" s="1">
        <v>0</v>
      </c>
      <c r="J398" s="1">
        <f t="shared" si="60"/>
        <v>3.416484876288E+21</v>
      </c>
      <c r="K398" s="1">
        <f t="shared" si="61"/>
        <v>4.3610476712000002E+20</v>
      </c>
      <c r="L398" s="1">
        <f t="shared" si="62"/>
        <v>1.559635392E+20</v>
      </c>
      <c r="M398" s="1">
        <f t="shared" si="63"/>
        <v>0</v>
      </c>
      <c r="N398" s="1">
        <f t="shared" si="64"/>
        <v>4.0085531826080003E+21</v>
      </c>
      <c r="O398" s="1">
        <f t="shared" si="65"/>
        <v>5694141460.4800005</v>
      </c>
      <c r="P398" s="1">
        <f t="shared" si="66"/>
        <v>39645887.920000002</v>
      </c>
      <c r="Q398" s="1">
        <f t="shared" si="67"/>
        <v>77981769.599999994</v>
      </c>
      <c r="R398" s="1">
        <f t="shared" si="68"/>
        <v>0</v>
      </c>
      <c r="S398" s="1">
        <f t="shared" si="69"/>
        <v>5811769118.000001</v>
      </c>
    </row>
    <row r="399" spans="1:19" x14ac:dyDescent="0.3">
      <c r="A399" s="1" t="s">
        <v>209</v>
      </c>
      <c r="B399" s="1" t="s">
        <v>53</v>
      </c>
      <c r="C399" s="1">
        <v>15</v>
      </c>
      <c r="D399" s="1">
        <v>5</v>
      </c>
      <c r="E399" s="1">
        <v>79244621440</v>
      </c>
      <c r="F399" s="1">
        <v>498379372</v>
      </c>
      <c r="G399" s="1">
        <v>674013632</v>
      </c>
      <c r="H399" s="1">
        <v>1217753539584</v>
      </c>
      <c r="I399" s="1">
        <v>0</v>
      </c>
      <c r="J399" s="1">
        <f t="shared" si="60"/>
        <v>4.1841160120319999E+22</v>
      </c>
      <c r="K399" s="1">
        <f t="shared" si="61"/>
        <v>1.0416128874800001E+21</v>
      </c>
      <c r="L399" s="1">
        <f t="shared" si="62"/>
        <v>2.022040896E+20</v>
      </c>
      <c r="M399" s="1">
        <f t="shared" si="63"/>
        <v>0</v>
      </c>
      <c r="N399" s="1">
        <f t="shared" si="64"/>
        <v>4.3084977097400006E+22</v>
      </c>
      <c r="O399" s="1">
        <f t="shared" si="65"/>
        <v>69735266867.199997</v>
      </c>
      <c r="P399" s="1">
        <f t="shared" si="66"/>
        <v>94692080.680000007</v>
      </c>
      <c r="Q399" s="1">
        <f t="shared" si="67"/>
        <v>101102044.8</v>
      </c>
      <c r="R399" s="1">
        <f t="shared" si="68"/>
        <v>0</v>
      </c>
      <c r="S399" s="1">
        <f t="shared" si="69"/>
        <v>69931060992.679993</v>
      </c>
    </row>
    <row r="400" spans="1:19" x14ac:dyDescent="0.3">
      <c r="A400" s="1" t="s">
        <v>210</v>
      </c>
      <c r="B400" s="1" t="s">
        <v>61</v>
      </c>
      <c r="C400" s="1">
        <v>15</v>
      </c>
      <c r="D400" s="1">
        <v>5</v>
      </c>
      <c r="E400" s="1">
        <v>81264093568</v>
      </c>
      <c r="F400" s="1">
        <v>498976798</v>
      </c>
      <c r="G400" s="1">
        <v>673457536</v>
      </c>
      <c r="H400" s="1">
        <v>1250096771072</v>
      </c>
      <c r="I400" s="1">
        <v>0</v>
      </c>
      <c r="J400" s="1">
        <f t="shared" si="60"/>
        <v>4.2907441403904001E+22</v>
      </c>
      <c r="K400" s="1">
        <f t="shared" si="61"/>
        <v>1.0428615078200001E+21</v>
      </c>
      <c r="L400" s="1">
        <f t="shared" si="62"/>
        <v>2.020372608E+20</v>
      </c>
      <c r="M400" s="1">
        <f t="shared" si="63"/>
        <v>0</v>
      </c>
      <c r="N400" s="1">
        <f t="shared" si="64"/>
        <v>4.4152340172524004E+22</v>
      </c>
      <c r="O400" s="1">
        <f t="shared" si="65"/>
        <v>71512402339.839996</v>
      </c>
      <c r="P400" s="1">
        <f t="shared" si="66"/>
        <v>94805591.620000005</v>
      </c>
      <c r="Q400" s="1">
        <f t="shared" si="67"/>
        <v>101018630.39999999</v>
      </c>
      <c r="R400" s="1">
        <f t="shared" si="68"/>
        <v>0</v>
      </c>
      <c r="S400" s="1">
        <f t="shared" si="69"/>
        <v>71708226561.859985</v>
      </c>
    </row>
    <row r="401" spans="1:19" x14ac:dyDescent="0.3">
      <c r="A401" s="1" t="s">
        <v>211</v>
      </c>
      <c r="B401" s="1" t="s">
        <v>9</v>
      </c>
      <c r="C401" s="1">
        <v>15</v>
      </c>
      <c r="D401" s="1">
        <v>10</v>
      </c>
      <c r="E401" s="1">
        <v>89037332416</v>
      </c>
      <c r="F401" s="1">
        <v>956577487</v>
      </c>
      <c r="G401" s="1">
        <v>1280067712</v>
      </c>
      <c r="H401" s="1">
        <v>1329210601472</v>
      </c>
      <c r="I401" s="1">
        <v>0</v>
      </c>
      <c r="J401" s="1">
        <f t="shared" si="60"/>
        <v>4.7011711515647994E+22</v>
      </c>
      <c r="K401" s="1">
        <f t="shared" si="61"/>
        <v>1.99924694783E+21</v>
      </c>
      <c r="L401" s="1">
        <f t="shared" si="62"/>
        <v>3.840203136E+20</v>
      </c>
      <c r="M401" s="1">
        <f t="shared" si="63"/>
        <v>0</v>
      </c>
      <c r="N401" s="1">
        <f t="shared" si="64"/>
        <v>4.9394978777077991E+22</v>
      </c>
      <c r="O401" s="1">
        <f t="shared" si="65"/>
        <v>78352852526.080002</v>
      </c>
      <c r="P401" s="1">
        <f t="shared" si="66"/>
        <v>181749722.53</v>
      </c>
      <c r="Q401" s="1">
        <f t="shared" si="67"/>
        <v>192010156.79999998</v>
      </c>
      <c r="R401" s="1">
        <f t="shared" si="68"/>
        <v>0</v>
      </c>
      <c r="S401" s="1">
        <f t="shared" si="69"/>
        <v>78726612405.410004</v>
      </c>
    </row>
    <row r="402" spans="1:19" x14ac:dyDescent="0.3">
      <c r="A402" s="1" t="s">
        <v>212</v>
      </c>
      <c r="B402" s="1" t="s">
        <v>17</v>
      </c>
      <c r="C402" s="1">
        <v>15</v>
      </c>
      <c r="D402" s="1">
        <v>10</v>
      </c>
      <c r="E402" s="1">
        <v>89445722880</v>
      </c>
      <c r="F402" s="1">
        <v>957235900</v>
      </c>
      <c r="G402" s="1">
        <v>1279813376</v>
      </c>
      <c r="H402" s="1">
        <v>1335761143808</v>
      </c>
      <c r="I402" s="1">
        <v>0</v>
      </c>
      <c r="J402" s="1">
        <f t="shared" si="60"/>
        <v>4.7227341680640002E+22</v>
      </c>
      <c r="K402" s="1">
        <f t="shared" si="61"/>
        <v>2.0006230310000004E+21</v>
      </c>
      <c r="L402" s="1">
        <f t="shared" si="62"/>
        <v>3.839440128E+20</v>
      </c>
      <c r="M402" s="1">
        <f t="shared" si="63"/>
        <v>0</v>
      </c>
      <c r="N402" s="1">
        <f t="shared" si="64"/>
        <v>4.9611908724440005E+22</v>
      </c>
      <c r="O402" s="1">
        <f t="shared" si="65"/>
        <v>78712236134.399994</v>
      </c>
      <c r="P402" s="1">
        <f t="shared" si="66"/>
        <v>181874821</v>
      </c>
      <c r="Q402" s="1">
        <f t="shared" si="67"/>
        <v>191972006.40000001</v>
      </c>
      <c r="R402" s="1">
        <f t="shared" si="68"/>
        <v>0</v>
      </c>
      <c r="S402" s="1">
        <f t="shared" si="69"/>
        <v>79086082961.799988</v>
      </c>
    </row>
    <row r="403" spans="1:19" x14ac:dyDescent="0.3">
      <c r="A403" s="1" t="s">
        <v>213</v>
      </c>
      <c r="B403" s="1" t="s">
        <v>25</v>
      </c>
      <c r="C403" s="1">
        <v>15</v>
      </c>
      <c r="D403" s="1">
        <v>10</v>
      </c>
      <c r="E403" s="1">
        <v>89617475968</v>
      </c>
      <c r="F403" s="1">
        <v>958270544</v>
      </c>
      <c r="G403" s="1">
        <v>1280166080</v>
      </c>
      <c r="H403" s="1">
        <v>1338483562496</v>
      </c>
      <c r="I403" s="1">
        <v>0</v>
      </c>
      <c r="J403" s="1">
        <f t="shared" si="60"/>
        <v>4.7318027311104001E+22</v>
      </c>
      <c r="K403" s="1">
        <f t="shared" si="61"/>
        <v>2.0027854369600003E+21</v>
      </c>
      <c r="L403" s="1">
        <f t="shared" si="62"/>
        <v>3.84049824E+20</v>
      </c>
      <c r="M403" s="1">
        <f t="shared" si="63"/>
        <v>0</v>
      </c>
      <c r="N403" s="1">
        <f t="shared" si="64"/>
        <v>4.9704862572064008E+22</v>
      </c>
      <c r="O403" s="1">
        <f t="shared" si="65"/>
        <v>78863378851.839996</v>
      </c>
      <c r="P403" s="1">
        <f t="shared" si="66"/>
        <v>182071403.36000001</v>
      </c>
      <c r="Q403" s="1">
        <f t="shared" si="67"/>
        <v>192024912</v>
      </c>
      <c r="R403" s="1">
        <f t="shared" si="68"/>
        <v>0</v>
      </c>
      <c r="S403" s="1">
        <f t="shared" si="69"/>
        <v>79237475167.199997</v>
      </c>
    </row>
    <row r="404" spans="1:19" x14ac:dyDescent="0.3">
      <c r="A404" s="1" t="s">
        <v>214</v>
      </c>
      <c r="B404" s="1" t="s">
        <v>33</v>
      </c>
      <c r="C404" s="1">
        <v>15</v>
      </c>
      <c r="D404" s="1">
        <v>10</v>
      </c>
      <c r="E404" s="1">
        <v>89778061120</v>
      </c>
      <c r="F404" s="1">
        <v>957639320</v>
      </c>
      <c r="G404" s="1">
        <v>1280665920</v>
      </c>
      <c r="H404" s="1">
        <v>1341012544512</v>
      </c>
      <c r="I404" s="1">
        <v>0</v>
      </c>
      <c r="J404" s="1">
        <f t="shared" si="60"/>
        <v>4.7402816271359999E+22</v>
      </c>
      <c r="K404" s="1">
        <f t="shared" si="61"/>
        <v>2.0014661788000002E+21</v>
      </c>
      <c r="L404" s="1">
        <f t="shared" si="62"/>
        <v>3.84199776E+20</v>
      </c>
      <c r="M404" s="1">
        <f t="shared" si="63"/>
        <v>0</v>
      </c>
      <c r="N404" s="1">
        <f t="shared" si="64"/>
        <v>4.9788482226159998E+22</v>
      </c>
      <c r="O404" s="1">
        <f t="shared" si="65"/>
        <v>79004693785.600006</v>
      </c>
      <c r="P404" s="1">
        <f t="shared" si="66"/>
        <v>181951470.80000001</v>
      </c>
      <c r="Q404" s="1">
        <f t="shared" si="67"/>
        <v>192099888</v>
      </c>
      <c r="R404" s="1">
        <f t="shared" si="68"/>
        <v>0</v>
      </c>
      <c r="S404" s="1">
        <f t="shared" si="69"/>
        <v>79378745144.400009</v>
      </c>
    </row>
    <row r="405" spans="1:19" x14ac:dyDescent="0.3">
      <c r="A405" s="1" t="s">
        <v>215</v>
      </c>
      <c r="B405" s="1" t="s">
        <v>41</v>
      </c>
      <c r="C405" s="1">
        <v>15</v>
      </c>
      <c r="D405" s="1">
        <v>10</v>
      </c>
      <c r="E405" s="1">
        <v>12471810176</v>
      </c>
      <c r="F405" s="1">
        <v>336641717</v>
      </c>
      <c r="G405" s="1">
        <v>825688576</v>
      </c>
      <c r="H405" s="1">
        <v>138080209920</v>
      </c>
      <c r="I405" s="1">
        <v>0</v>
      </c>
      <c r="J405" s="1">
        <f t="shared" si="60"/>
        <v>6.585115772928E+21</v>
      </c>
      <c r="K405" s="1">
        <f t="shared" si="61"/>
        <v>7.035811885300001E+20</v>
      </c>
      <c r="L405" s="1">
        <f t="shared" si="62"/>
        <v>2.477065728E+20</v>
      </c>
      <c r="M405" s="1">
        <f t="shared" si="63"/>
        <v>0</v>
      </c>
      <c r="N405" s="1">
        <f t="shared" si="64"/>
        <v>7.5364035342580004E+21</v>
      </c>
      <c r="O405" s="1">
        <f t="shared" si="65"/>
        <v>10975192954.879999</v>
      </c>
      <c r="P405" s="1">
        <f t="shared" si="66"/>
        <v>63961926.230000004</v>
      </c>
      <c r="Q405" s="1">
        <f t="shared" si="67"/>
        <v>123853286.39999999</v>
      </c>
      <c r="R405" s="1">
        <f t="shared" si="68"/>
        <v>0</v>
      </c>
      <c r="S405" s="1">
        <f t="shared" si="69"/>
        <v>11163008167.509998</v>
      </c>
    </row>
    <row r="406" spans="1:19" x14ac:dyDescent="0.3">
      <c r="A406" s="1" t="s">
        <v>216</v>
      </c>
      <c r="B406" s="1" t="s">
        <v>49</v>
      </c>
      <c r="C406" s="1">
        <v>15</v>
      </c>
      <c r="D406" s="1">
        <v>10</v>
      </c>
      <c r="E406" s="1">
        <v>90178355520</v>
      </c>
      <c r="F406" s="1">
        <v>957127665</v>
      </c>
      <c r="G406" s="1">
        <v>1279875712</v>
      </c>
      <c r="H406" s="1">
        <v>1347464315904</v>
      </c>
      <c r="I406" s="1">
        <v>0</v>
      </c>
      <c r="J406" s="1">
        <f t="shared" si="60"/>
        <v>4.7614171714560004E+22</v>
      </c>
      <c r="K406" s="1">
        <f t="shared" si="61"/>
        <v>2.0003968198500001E+21</v>
      </c>
      <c r="L406" s="1">
        <f t="shared" si="62"/>
        <v>3.839627136E+20</v>
      </c>
      <c r="M406" s="1">
        <f t="shared" si="63"/>
        <v>0</v>
      </c>
      <c r="N406" s="1">
        <f t="shared" si="64"/>
        <v>4.9998531248010006E+22</v>
      </c>
      <c r="O406" s="1">
        <f t="shared" si="65"/>
        <v>79356952857.600006</v>
      </c>
      <c r="P406" s="1">
        <f t="shared" si="66"/>
        <v>181854256.34999999</v>
      </c>
      <c r="Q406" s="1">
        <f t="shared" si="67"/>
        <v>191981356.79999998</v>
      </c>
      <c r="R406" s="1">
        <f t="shared" si="68"/>
        <v>0</v>
      </c>
      <c r="S406" s="1">
        <f t="shared" si="69"/>
        <v>79730788470.750015</v>
      </c>
    </row>
    <row r="407" spans="1:19" x14ac:dyDescent="0.3">
      <c r="A407" s="1" t="s">
        <v>217</v>
      </c>
      <c r="B407" s="1" t="s">
        <v>57</v>
      </c>
      <c r="C407" s="1">
        <v>15</v>
      </c>
      <c r="D407" s="1">
        <v>10</v>
      </c>
      <c r="E407" s="1">
        <v>89468165568</v>
      </c>
      <c r="F407" s="1">
        <v>956823848</v>
      </c>
      <c r="G407" s="1">
        <v>1280099776</v>
      </c>
      <c r="H407" s="1">
        <v>1336100856832</v>
      </c>
      <c r="I407" s="1">
        <v>0</v>
      </c>
      <c r="J407" s="1">
        <f t="shared" si="60"/>
        <v>4.7239191419904007E+22</v>
      </c>
      <c r="K407" s="1">
        <f t="shared" si="61"/>
        <v>1.9997618423199999E+21</v>
      </c>
      <c r="L407" s="1">
        <f t="shared" si="62"/>
        <v>3.840299328E+20</v>
      </c>
      <c r="M407" s="1">
        <f t="shared" si="63"/>
        <v>0</v>
      </c>
      <c r="N407" s="1">
        <f t="shared" si="64"/>
        <v>4.9622983195024008E+22</v>
      </c>
      <c r="O407" s="1">
        <f t="shared" si="65"/>
        <v>78731985699.839996</v>
      </c>
      <c r="P407" s="1">
        <f t="shared" si="66"/>
        <v>181796531.12</v>
      </c>
      <c r="Q407" s="1">
        <f t="shared" si="67"/>
        <v>192014966.40000001</v>
      </c>
      <c r="R407" s="1">
        <f t="shared" si="68"/>
        <v>0</v>
      </c>
      <c r="S407" s="1">
        <f t="shared" si="69"/>
        <v>79105797197.359985</v>
      </c>
    </row>
    <row r="408" spans="1:19" x14ac:dyDescent="0.3">
      <c r="A408" s="1" t="s">
        <v>218</v>
      </c>
      <c r="B408" s="1" t="s">
        <v>15</v>
      </c>
      <c r="C408" s="1">
        <v>15</v>
      </c>
      <c r="D408" s="1">
        <v>50</v>
      </c>
      <c r="E408" s="1">
        <v>112237144320</v>
      </c>
      <c r="F408" s="1">
        <v>3520768682</v>
      </c>
      <c r="G408" s="1">
        <v>4622340160</v>
      </c>
      <c r="H408" s="1">
        <v>1451132764160</v>
      </c>
      <c r="I408" s="1">
        <v>0</v>
      </c>
      <c r="J408" s="1">
        <f t="shared" si="60"/>
        <v>5.9261212200959998E+22</v>
      </c>
      <c r="K408" s="1">
        <f t="shared" si="61"/>
        <v>7.3584065453800009E+21</v>
      </c>
      <c r="L408" s="1">
        <f t="shared" si="62"/>
        <v>1.3867020479999999E+21</v>
      </c>
      <c r="M408" s="1">
        <f t="shared" si="63"/>
        <v>0</v>
      </c>
      <c r="N408" s="1">
        <f t="shared" si="64"/>
        <v>6.800632079434E+22</v>
      </c>
      <c r="O408" s="1">
        <f t="shared" si="65"/>
        <v>98768687001.600006</v>
      </c>
      <c r="P408" s="1">
        <f t="shared" si="66"/>
        <v>668946049.58000004</v>
      </c>
      <c r="Q408" s="1">
        <f t="shared" si="67"/>
        <v>693351024</v>
      </c>
      <c r="R408" s="1">
        <f t="shared" si="68"/>
        <v>0</v>
      </c>
      <c r="S408" s="1">
        <f t="shared" si="69"/>
        <v>100130984075.18001</v>
      </c>
    </row>
    <row r="409" spans="1:19" x14ac:dyDescent="0.3">
      <c r="A409" s="1" t="s">
        <v>219</v>
      </c>
      <c r="B409" s="1" t="s">
        <v>23</v>
      </c>
      <c r="C409" s="1">
        <v>15</v>
      </c>
      <c r="D409" s="1">
        <v>50</v>
      </c>
      <c r="E409" s="1">
        <v>112156794688</v>
      </c>
      <c r="F409" s="1">
        <v>3521833251</v>
      </c>
      <c r="G409" s="1">
        <v>4624951296</v>
      </c>
      <c r="H409" s="1">
        <v>1449676868608</v>
      </c>
      <c r="I409" s="1">
        <v>0</v>
      </c>
      <c r="J409" s="1">
        <f t="shared" si="60"/>
        <v>5.9218787595263999E+22</v>
      </c>
      <c r="K409" s="1">
        <f t="shared" si="61"/>
        <v>7.3606314945900005E+21</v>
      </c>
      <c r="L409" s="1">
        <f t="shared" si="62"/>
        <v>1.3874853888E+21</v>
      </c>
      <c r="M409" s="1">
        <f t="shared" si="63"/>
        <v>0</v>
      </c>
      <c r="N409" s="1">
        <f t="shared" si="64"/>
        <v>6.7966904478654003E+22</v>
      </c>
      <c r="O409" s="1">
        <f t="shared" si="65"/>
        <v>98697979325.440002</v>
      </c>
      <c r="P409" s="1">
        <f t="shared" si="66"/>
        <v>669148317.69000006</v>
      </c>
      <c r="Q409" s="1">
        <f t="shared" si="67"/>
        <v>693742694.39999998</v>
      </c>
      <c r="R409" s="1">
        <f t="shared" si="68"/>
        <v>0</v>
      </c>
      <c r="S409" s="1">
        <f t="shared" si="69"/>
        <v>100060870337.53</v>
      </c>
    </row>
    <row r="410" spans="1:19" x14ac:dyDescent="0.3">
      <c r="A410" s="1" t="s">
        <v>220</v>
      </c>
      <c r="B410" s="1" t="s">
        <v>31</v>
      </c>
      <c r="C410" s="1">
        <v>15</v>
      </c>
      <c r="D410" s="1">
        <v>50</v>
      </c>
      <c r="E410" s="1">
        <v>111999224256</v>
      </c>
      <c r="F410" s="1">
        <v>3521235251</v>
      </c>
      <c r="G410" s="1">
        <v>4622750144</v>
      </c>
      <c r="H410" s="1">
        <v>1447316995072</v>
      </c>
      <c r="I410" s="1">
        <v>0</v>
      </c>
      <c r="J410" s="1">
        <f t="shared" si="60"/>
        <v>5.9135590407167998E+22</v>
      </c>
      <c r="K410" s="1">
        <f t="shared" si="61"/>
        <v>7.3593816745900004E+21</v>
      </c>
      <c r="L410" s="1">
        <f t="shared" si="62"/>
        <v>1.3868250432000001E+21</v>
      </c>
      <c r="M410" s="1">
        <f t="shared" si="63"/>
        <v>0</v>
      </c>
      <c r="N410" s="1">
        <f t="shared" si="64"/>
        <v>6.7881797124958005E+22</v>
      </c>
      <c r="O410" s="1">
        <f t="shared" si="65"/>
        <v>98559317345.279999</v>
      </c>
      <c r="P410" s="1">
        <f t="shared" si="66"/>
        <v>669034697.69000006</v>
      </c>
      <c r="Q410" s="1">
        <f t="shared" si="67"/>
        <v>693412521.60000002</v>
      </c>
      <c r="R410" s="1">
        <f t="shared" si="68"/>
        <v>0</v>
      </c>
      <c r="S410" s="1">
        <f t="shared" si="69"/>
        <v>99921764564.570007</v>
      </c>
    </row>
    <row r="411" spans="1:19" x14ac:dyDescent="0.3">
      <c r="A411" s="1" t="s">
        <v>221</v>
      </c>
      <c r="B411" s="1" t="s">
        <v>39</v>
      </c>
      <c r="C411" s="1">
        <v>15</v>
      </c>
      <c r="D411" s="1">
        <v>50</v>
      </c>
      <c r="E411" s="1">
        <v>111774630080</v>
      </c>
      <c r="F411" s="1">
        <v>3521495886</v>
      </c>
      <c r="G411" s="1">
        <v>4625176192</v>
      </c>
      <c r="H411" s="1">
        <v>1443552237568</v>
      </c>
      <c r="I411" s="1">
        <v>0</v>
      </c>
      <c r="J411" s="1">
        <f t="shared" si="60"/>
        <v>5.9017004682240001E+22</v>
      </c>
      <c r="K411" s="1">
        <f t="shared" si="61"/>
        <v>7.3599264017400012E+21</v>
      </c>
      <c r="L411" s="1">
        <f t="shared" si="62"/>
        <v>1.3875528576E+21</v>
      </c>
      <c r="M411" s="1">
        <f t="shared" si="63"/>
        <v>0</v>
      </c>
      <c r="N411" s="1">
        <f t="shared" si="64"/>
        <v>6.7764483941579996E+22</v>
      </c>
      <c r="O411" s="1">
        <f t="shared" si="65"/>
        <v>98361674470.399994</v>
      </c>
      <c r="P411" s="1">
        <f t="shared" si="66"/>
        <v>669084218.34000003</v>
      </c>
      <c r="Q411" s="1">
        <f t="shared" si="67"/>
        <v>693776428.79999995</v>
      </c>
      <c r="R411" s="1">
        <f t="shared" si="68"/>
        <v>0</v>
      </c>
      <c r="S411" s="1">
        <f t="shared" si="69"/>
        <v>99724535117.539993</v>
      </c>
    </row>
    <row r="412" spans="1:19" x14ac:dyDescent="0.3">
      <c r="A412" s="1" t="s">
        <v>222</v>
      </c>
      <c r="B412" s="1" t="s">
        <v>47</v>
      </c>
      <c r="C412" s="1">
        <v>15</v>
      </c>
      <c r="D412" s="1">
        <v>50</v>
      </c>
      <c r="E412" s="1">
        <v>50926735552</v>
      </c>
      <c r="F412" s="1">
        <v>544473407</v>
      </c>
      <c r="G412" s="1">
        <v>1323708352</v>
      </c>
      <c r="H412" s="1">
        <v>716313850880</v>
      </c>
      <c r="I412" s="1">
        <v>0</v>
      </c>
      <c r="J412" s="1">
        <f t="shared" si="60"/>
        <v>2.6889316371456001E+22</v>
      </c>
      <c r="K412" s="1">
        <f t="shared" si="61"/>
        <v>1.1379494206300001E+21</v>
      </c>
      <c r="L412" s="1">
        <f t="shared" si="62"/>
        <v>3.971125056E+20</v>
      </c>
      <c r="M412" s="1">
        <f t="shared" si="63"/>
        <v>0</v>
      </c>
      <c r="N412" s="1">
        <f t="shared" si="64"/>
        <v>2.8424378297686E+22</v>
      </c>
      <c r="O412" s="1">
        <f t="shared" si="65"/>
        <v>44815527285.760002</v>
      </c>
      <c r="P412" s="1">
        <f t="shared" si="66"/>
        <v>103449947.33</v>
      </c>
      <c r="Q412" s="1">
        <f t="shared" si="67"/>
        <v>198556252.79999998</v>
      </c>
      <c r="R412" s="1">
        <f t="shared" si="68"/>
        <v>0</v>
      </c>
      <c r="S412" s="1">
        <f t="shared" si="69"/>
        <v>45117533485.890007</v>
      </c>
    </row>
    <row r="413" spans="1:19" x14ac:dyDescent="0.3">
      <c r="A413" s="1" t="s">
        <v>223</v>
      </c>
      <c r="B413" s="1" t="s">
        <v>55</v>
      </c>
      <c r="C413" s="1">
        <v>15</v>
      </c>
      <c r="D413" s="1">
        <v>50</v>
      </c>
      <c r="E413" s="1">
        <v>111923448256</v>
      </c>
      <c r="F413" s="1">
        <v>3522569596</v>
      </c>
      <c r="G413" s="1">
        <v>4624127424</v>
      </c>
      <c r="H413" s="1">
        <v>1445987281920</v>
      </c>
      <c r="I413" s="1">
        <v>0</v>
      </c>
      <c r="J413" s="1">
        <f t="shared" si="60"/>
        <v>5.9095580679167998E+22</v>
      </c>
      <c r="K413" s="1">
        <f t="shared" si="61"/>
        <v>7.3621704556399999E+21</v>
      </c>
      <c r="L413" s="1">
        <f t="shared" si="62"/>
        <v>1.3872382272000001E+21</v>
      </c>
      <c r="M413" s="1">
        <f t="shared" si="63"/>
        <v>0</v>
      </c>
      <c r="N413" s="1">
        <f t="shared" si="64"/>
        <v>6.7844989362007997E+22</v>
      </c>
      <c r="O413" s="1">
        <f t="shared" si="65"/>
        <v>98492634465.279999</v>
      </c>
      <c r="P413" s="1">
        <f t="shared" si="66"/>
        <v>669288223.24000001</v>
      </c>
      <c r="Q413" s="1">
        <f t="shared" si="67"/>
        <v>693619113.60000002</v>
      </c>
      <c r="R413" s="1">
        <f t="shared" si="68"/>
        <v>0</v>
      </c>
      <c r="S413" s="1">
        <f t="shared" si="69"/>
        <v>99855541802.12001</v>
      </c>
    </row>
    <row r="414" spans="1:19" x14ac:dyDescent="0.3">
      <c r="A414" s="1" t="s">
        <v>224</v>
      </c>
      <c r="B414" s="1" t="s">
        <v>63</v>
      </c>
      <c r="C414" s="1">
        <v>15</v>
      </c>
      <c r="D414" s="1">
        <v>50</v>
      </c>
      <c r="E414" s="1">
        <v>111805185472</v>
      </c>
      <c r="F414" s="1">
        <v>3522302804</v>
      </c>
      <c r="G414" s="1">
        <v>4625441024</v>
      </c>
      <c r="H414" s="1">
        <v>1444012508160</v>
      </c>
      <c r="I414" s="1">
        <v>0</v>
      </c>
      <c r="J414" s="1">
        <f t="shared" si="60"/>
        <v>5.9033137929216007E+22</v>
      </c>
      <c r="K414" s="1">
        <f t="shared" si="61"/>
        <v>7.3616128603600003E+21</v>
      </c>
      <c r="L414" s="1">
        <f t="shared" si="62"/>
        <v>1.3876323072E+21</v>
      </c>
      <c r="M414" s="1">
        <f t="shared" si="63"/>
        <v>0</v>
      </c>
      <c r="N414" s="1">
        <f t="shared" si="64"/>
        <v>6.7782383096776001E+22</v>
      </c>
      <c r="O414" s="1">
        <f t="shared" si="65"/>
        <v>98388563215.360001</v>
      </c>
      <c r="P414" s="1">
        <f t="shared" si="66"/>
        <v>669237532.75999999</v>
      </c>
      <c r="Q414" s="1">
        <f t="shared" si="67"/>
        <v>693816153.60000002</v>
      </c>
      <c r="R414" s="1">
        <f t="shared" si="68"/>
        <v>0</v>
      </c>
      <c r="S414" s="1">
        <f t="shared" si="69"/>
        <v>99751616901.720001</v>
      </c>
    </row>
    <row r="415" spans="1:19" x14ac:dyDescent="0.3">
      <c r="A415" s="1" t="s">
        <v>225</v>
      </c>
      <c r="B415" s="1" t="s">
        <v>11</v>
      </c>
      <c r="C415" s="1">
        <v>15</v>
      </c>
      <c r="D415" s="1">
        <v>100</v>
      </c>
      <c r="E415" s="1">
        <v>124733024064</v>
      </c>
      <c r="F415" s="1">
        <v>5285702269</v>
      </c>
      <c r="G415" s="1">
        <v>6899622720</v>
      </c>
      <c r="H415" s="1">
        <v>1481837485056</v>
      </c>
      <c r="I415" s="1">
        <v>0</v>
      </c>
      <c r="J415" s="1">
        <f t="shared" si="60"/>
        <v>6.5859036705791999E+22</v>
      </c>
      <c r="K415" s="1">
        <f t="shared" si="61"/>
        <v>1.1047117742210002E+22</v>
      </c>
      <c r="L415" s="1">
        <f t="shared" si="62"/>
        <v>2.0698868159999999E+21</v>
      </c>
      <c r="M415" s="1">
        <f t="shared" si="63"/>
        <v>0</v>
      </c>
      <c r="N415" s="1">
        <f t="shared" si="64"/>
        <v>7.8976041264001996E+22</v>
      </c>
      <c r="O415" s="1">
        <f t="shared" si="65"/>
        <v>109765061176.32001</v>
      </c>
      <c r="P415" s="1">
        <f t="shared" si="66"/>
        <v>1004283431.11</v>
      </c>
      <c r="Q415" s="1">
        <f t="shared" si="67"/>
        <v>1034943408</v>
      </c>
      <c r="R415" s="1">
        <f t="shared" si="68"/>
        <v>0</v>
      </c>
      <c r="S415" s="1">
        <f t="shared" si="69"/>
        <v>111804288015.43001</v>
      </c>
    </row>
    <row r="416" spans="1:19" x14ac:dyDescent="0.3">
      <c r="A416" s="1" t="s">
        <v>226</v>
      </c>
      <c r="B416" s="1" t="s">
        <v>19</v>
      </c>
      <c r="C416" s="1">
        <v>15</v>
      </c>
      <c r="D416" s="1">
        <v>100</v>
      </c>
      <c r="E416" s="1">
        <v>125410771264</v>
      </c>
      <c r="F416" s="1">
        <v>5285758633</v>
      </c>
      <c r="G416" s="1">
        <v>6899619456</v>
      </c>
      <c r="H416" s="1">
        <v>1492646302720</v>
      </c>
      <c r="I416" s="1">
        <v>0</v>
      </c>
      <c r="J416" s="1">
        <f t="shared" si="60"/>
        <v>6.6216887227392004E+22</v>
      </c>
      <c r="K416" s="1">
        <f t="shared" si="61"/>
        <v>1.1047235542970001E+22</v>
      </c>
      <c r="L416" s="1">
        <f t="shared" si="62"/>
        <v>2.0698858367999997E+21</v>
      </c>
      <c r="M416" s="1">
        <f t="shared" si="63"/>
        <v>0</v>
      </c>
      <c r="N416" s="1">
        <f t="shared" si="64"/>
        <v>7.933400860716201E+22</v>
      </c>
      <c r="O416" s="1">
        <f t="shared" si="65"/>
        <v>110361478712.32001</v>
      </c>
      <c r="P416" s="1">
        <f t="shared" si="66"/>
        <v>1004294140.27</v>
      </c>
      <c r="Q416" s="1">
        <f t="shared" si="67"/>
        <v>1034942918.4</v>
      </c>
      <c r="R416" s="1">
        <f t="shared" si="68"/>
        <v>0</v>
      </c>
      <c r="S416" s="1">
        <f t="shared" si="69"/>
        <v>112400715770.99001</v>
      </c>
    </row>
    <row r="417" spans="1:19" x14ac:dyDescent="0.3">
      <c r="A417" s="1" t="s">
        <v>227</v>
      </c>
      <c r="B417" s="1" t="s">
        <v>27</v>
      </c>
      <c r="C417" s="1">
        <v>15</v>
      </c>
      <c r="D417" s="1">
        <v>100</v>
      </c>
      <c r="E417" s="1">
        <v>125058654592</v>
      </c>
      <c r="F417" s="1">
        <v>5286894939</v>
      </c>
      <c r="G417" s="1">
        <v>6900357312</v>
      </c>
      <c r="H417" s="1">
        <v>1486970344448</v>
      </c>
      <c r="I417" s="1">
        <v>0</v>
      </c>
      <c r="J417" s="1">
        <f t="shared" si="60"/>
        <v>6.6030969624576001E+22</v>
      </c>
      <c r="K417" s="1">
        <f t="shared" si="61"/>
        <v>1.1049610422510001E+22</v>
      </c>
      <c r="L417" s="1">
        <f t="shared" si="62"/>
        <v>2.0701071936000001E+21</v>
      </c>
      <c r="M417" s="1">
        <f t="shared" si="63"/>
        <v>0</v>
      </c>
      <c r="N417" s="1">
        <f t="shared" si="64"/>
        <v>7.9150687240686014E+22</v>
      </c>
      <c r="O417" s="1">
        <f t="shared" si="65"/>
        <v>110051616040.96001</v>
      </c>
      <c r="P417" s="1">
        <f t="shared" si="66"/>
        <v>1004510038.41</v>
      </c>
      <c r="Q417" s="1">
        <f t="shared" si="67"/>
        <v>1035053596.8</v>
      </c>
      <c r="R417" s="1">
        <f t="shared" si="68"/>
        <v>0</v>
      </c>
      <c r="S417" s="1">
        <f t="shared" si="69"/>
        <v>112091179676.17001</v>
      </c>
    </row>
    <row r="418" spans="1:19" x14ac:dyDescent="0.3">
      <c r="A418" s="1" t="s">
        <v>228</v>
      </c>
      <c r="B418" s="1" t="s">
        <v>35</v>
      </c>
      <c r="C418" s="1">
        <v>15</v>
      </c>
      <c r="D418" s="1">
        <v>100</v>
      </c>
      <c r="E418" s="1">
        <v>125154584448</v>
      </c>
      <c r="F418" s="1">
        <v>5286679290</v>
      </c>
      <c r="G418" s="1">
        <v>6899773184</v>
      </c>
      <c r="H418" s="1">
        <v>1488533478400</v>
      </c>
      <c r="I418" s="1">
        <v>0</v>
      </c>
      <c r="J418" s="1">
        <f t="shared" si="60"/>
        <v>6.6081620588544005E+22</v>
      </c>
      <c r="K418" s="1">
        <f t="shared" si="61"/>
        <v>1.1049159716099999E+22</v>
      </c>
      <c r="L418" s="1">
        <f t="shared" si="62"/>
        <v>2.0699319552E+21</v>
      </c>
      <c r="M418" s="1">
        <f t="shared" si="63"/>
        <v>0</v>
      </c>
      <c r="N418" s="1">
        <f t="shared" si="64"/>
        <v>7.9200712259844002E+22</v>
      </c>
      <c r="O418" s="1">
        <f t="shared" si="65"/>
        <v>110136034314.24001</v>
      </c>
      <c r="P418" s="1">
        <f t="shared" si="66"/>
        <v>1004469065.1</v>
      </c>
      <c r="Q418" s="1">
        <f t="shared" si="67"/>
        <v>1034965977.5999999</v>
      </c>
      <c r="R418" s="1">
        <f t="shared" si="68"/>
        <v>0</v>
      </c>
      <c r="S418" s="1">
        <f t="shared" si="69"/>
        <v>112175469356.94002</v>
      </c>
    </row>
    <row r="419" spans="1:19" x14ac:dyDescent="0.3">
      <c r="A419" s="1" t="s">
        <v>229</v>
      </c>
      <c r="B419" s="1" t="s">
        <v>43</v>
      </c>
      <c r="C419" s="1">
        <v>15</v>
      </c>
      <c r="D419" s="1">
        <v>100</v>
      </c>
      <c r="E419" s="1">
        <v>95845501440</v>
      </c>
      <c r="F419" s="1">
        <v>553927476</v>
      </c>
      <c r="G419" s="1">
        <v>1346351296</v>
      </c>
      <c r="H419" s="1">
        <v>1433329058816</v>
      </c>
      <c r="I419" s="1">
        <v>0</v>
      </c>
      <c r="J419" s="1">
        <f t="shared" si="60"/>
        <v>5.0606424760320004E+22</v>
      </c>
      <c r="K419" s="1">
        <f t="shared" si="61"/>
        <v>1.15770842484E+21</v>
      </c>
      <c r="L419" s="1">
        <f t="shared" si="62"/>
        <v>4.039053888E+20</v>
      </c>
      <c r="M419" s="1">
        <f t="shared" si="63"/>
        <v>0</v>
      </c>
      <c r="N419" s="1">
        <f t="shared" si="64"/>
        <v>5.216803857396E+22</v>
      </c>
      <c r="O419" s="1">
        <f t="shared" si="65"/>
        <v>84344041267.199997</v>
      </c>
      <c r="P419" s="1">
        <f t="shared" si="66"/>
        <v>105246220.44</v>
      </c>
      <c r="Q419" s="1">
        <f t="shared" si="67"/>
        <v>201952694.40000001</v>
      </c>
      <c r="R419" s="1">
        <f t="shared" si="68"/>
        <v>0</v>
      </c>
      <c r="S419" s="1">
        <f t="shared" si="69"/>
        <v>84651240182.039993</v>
      </c>
    </row>
    <row r="420" spans="1:19" x14ac:dyDescent="0.3">
      <c r="A420" s="1" t="s">
        <v>230</v>
      </c>
      <c r="B420" s="1" t="s">
        <v>51</v>
      </c>
      <c r="C420" s="1">
        <v>15</v>
      </c>
      <c r="D420" s="1">
        <v>100</v>
      </c>
      <c r="E420" s="1">
        <v>124689176192</v>
      </c>
      <c r="F420" s="1">
        <v>5285523574</v>
      </c>
      <c r="G420" s="1">
        <v>6898938496</v>
      </c>
      <c r="H420" s="1">
        <v>1481187768320</v>
      </c>
      <c r="I420" s="1">
        <v>0</v>
      </c>
      <c r="J420" s="1">
        <f t="shared" si="60"/>
        <v>6.5835885029375999E+22</v>
      </c>
      <c r="K420" s="1">
        <f t="shared" si="61"/>
        <v>1.1046744269660002E+22</v>
      </c>
      <c r="L420" s="1">
        <f t="shared" si="62"/>
        <v>2.0696815487999997E+21</v>
      </c>
      <c r="M420" s="1">
        <f t="shared" si="63"/>
        <v>0</v>
      </c>
      <c r="N420" s="1">
        <f t="shared" si="64"/>
        <v>7.895231084783599E+22</v>
      </c>
      <c r="O420" s="1">
        <f t="shared" si="65"/>
        <v>109726475048.96001</v>
      </c>
      <c r="P420" s="1">
        <f t="shared" si="66"/>
        <v>1004249479.0600001</v>
      </c>
      <c r="Q420" s="1">
        <f t="shared" si="67"/>
        <v>1034840774.4</v>
      </c>
      <c r="R420" s="1">
        <f t="shared" si="68"/>
        <v>0</v>
      </c>
      <c r="S420" s="1">
        <f t="shared" si="69"/>
        <v>111765565302.42</v>
      </c>
    </row>
    <row r="421" spans="1:19" x14ac:dyDescent="0.3">
      <c r="A421" s="1" t="s">
        <v>231</v>
      </c>
      <c r="B421" s="1" t="s">
        <v>59</v>
      </c>
      <c r="C421" s="1">
        <v>15</v>
      </c>
      <c r="D421" s="1">
        <v>100</v>
      </c>
      <c r="E421" s="1">
        <v>124590379584</v>
      </c>
      <c r="F421" s="1">
        <v>5288463787</v>
      </c>
      <c r="G421" s="1">
        <v>6901694144</v>
      </c>
      <c r="H421" s="1">
        <v>1479428016128</v>
      </c>
      <c r="I421" s="1">
        <v>0</v>
      </c>
      <c r="J421" s="1">
        <f t="shared" si="60"/>
        <v>6.5783720420351993E+22</v>
      </c>
      <c r="K421" s="1">
        <f t="shared" si="61"/>
        <v>1.1052889314830001E+22</v>
      </c>
      <c r="L421" s="1">
        <f t="shared" si="62"/>
        <v>2.0705082432000001E+21</v>
      </c>
      <c r="M421" s="1">
        <f t="shared" si="63"/>
        <v>0</v>
      </c>
      <c r="N421" s="1">
        <f t="shared" si="64"/>
        <v>7.8907117978381994E+22</v>
      </c>
      <c r="O421" s="1">
        <f t="shared" si="65"/>
        <v>109639534033.92</v>
      </c>
      <c r="P421" s="1">
        <f t="shared" si="66"/>
        <v>1004808119.53</v>
      </c>
      <c r="Q421" s="1">
        <f t="shared" si="67"/>
        <v>1035254121.5999999</v>
      </c>
      <c r="R421" s="1">
        <f t="shared" si="68"/>
        <v>0</v>
      </c>
      <c r="S421" s="1">
        <f t="shared" si="69"/>
        <v>111679596275.05</v>
      </c>
    </row>
    <row r="422" spans="1:19" x14ac:dyDescent="0.3">
      <c r="A422" s="1" t="s">
        <v>232</v>
      </c>
      <c r="B422" s="1" t="s">
        <v>13</v>
      </c>
      <c r="C422" s="1">
        <v>16</v>
      </c>
      <c r="D422" s="1">
        <v>5</v>
      </c>
      <c r="E422" s="1">
        <v>79262653312</v>
      </c>
      <c r="F422" s="1">
        <v>499947697</v>
      </c>
      <c r="G422" s="1">
        <v>673989568</v>
      </c>
      <c r="H422" s="1">
        <v>1233815122944</v>
      </c>
      <c r="I422" s="1">
        <v>0</v>
      </c>
      <c r="J422" s="1">
        <f t="shared" si="60"/>
        <v>4.1850680948735997E+22</v>
      </c>
      <c r="K422" s="1">
        <f t="shared" si="61"/>
        <v>1.04489068673E+21</v>
      </c>
      <c r="L422" s="1">
        <f t="shared" si="62"/>
        <v>2.021968704E+20</v>
      </c>
      <c r="M422" s="1">
        <f t="shared" si="63"/>
        <v>0</v>
      </c>
      <c r="N422" s="1">
        <f t="shared" si="64"/>
        <v>4.3097768505865992E+22</v>
      </c>
      <c r="O422" s="1">
        <f t="shared" si="65"/>
        <v>69751134914.559998</v>
      </c>
      <c r="P422" s="1">
        <f t="shared" si="66"/>
        <v>94990062.430000007</v>
      </c>
      <c r="Q422" s="1">
        <f t="shared" si="67"/>
        <v>101098435.2</v>
      </c>
      <c r="R422" s="1">
        <f t="shared" si="68"/>
        <v>0</v>
      </c>
      <c r="S422" s="1">
        <f t="shared" si="69"/>
        <v>69947223412.189987</v>
      </c>
    </row>
    <row r="423" spans="1:19" x14ac:dyDescent="0.3">
      <c r="A423" s="1" t="s">
        <v>233</v>
      </c>
      <c r="B423" s="1" t="s">
        <v>21</v>
      </c>
      <c r="C423" s="1">
        <v>16</v>
      </c>
      <c r="D423" s="1">
        <v>5</v>
      </c>
      <c r="E423" s="1">
        <v>79144765120</v>
      </c>
      <c r="F423" s="1">
        <v>499780175</v>
      </c>
      <c r="G423" s="1">
        <v>674488384</v>
      </c>
      <c r="H423" s="1">
        <v>1231910900736</v>
      </c>
      <c r="I423" s="1">
        <v>0</v>
      </c>
      <c r="J423" s="1">
        <f t="shared" si="60"/>
        <v>4.1788435983359996E+22</v>
      </c>
      <c r="K423" s="1">
        <f t="shared" si="61"/>
        <v>1.04454056575E+21</v>
      </c>
      <c r="L423" s="1">
        <f t="shared" si="62"/>
        <v>2.023465152E+20</v>
      </c>
      <c r="M423" s="1">
        <f t="shared" si="63"/>
        <v>0</v>
      </c>
      <c r="N423" s="1">
        <f t="shared" si="64"/>
        <v>4.3035323064309997E+22</v>
      </c>
      <c r="O423" s="1">
        <f t="shared" si="65"/>
        <v>69647393305.600006</v>
      </c>
      <c r="P423" s="1">
        <f t="shared" si="66"/>
        <v>94958233.25</v>
      </c>
      <c r="Q423" s="1">
        <f t="shared" si="67"/>
        <v>101173257.59999999</v>
      </c>
      <c r="R423" s="1">
        <f t="shared" si="68"/>
        <v>0</v>
      </c>
      <c r="S423" s="1">
        <f t="shared" si="69"/>
        <v>69843524796.450012</v>
      </c>
    </row>
    <row r="424" spans="1:19" x14ac:dyDescent="0.3">
      <c r="A424" s="1" t="s">
        <v>234</v>
      </c>
      <c r="B424" s="1" t="s">
        <v>29</v>
      </c>
      <c r="C424" s="1">
        <v>16</v>
      </c>
      <c r="D424" s="1">
        <v>5</v>
      </c>
      <c r="E424" s="1">
        <v>78342433024</v>
      </c>
      <c r="F424" s="1">
        <v>499699169</v>
      </c>
      <c r="G424" s="1">
        <v>674450880</v>
      </c>
      <c r="H424" s="1">
        <v>1219074945024</v>
      </c>
      <c r="I424" s="1">
        <v>0</v>
      </c>
      <c r="J424" s="1">
        <f t="shared" si="60"/>
        <v>4.1364804636671998E+22</v>
      </c>
      <c r="K424" s="1">
        <f t="shared" si="61"/>
        <v>1.0443712632100002E+21</v>
      </c>
      <c r="L424" s="1">
        <f t="shared" si="62"/>
        <v>2.02335264E+20</v>
      </c>
      <c r="M424" s="1">
        <f t="shared" si="63"/>
        <v>0</v>
      </c>
      <c r="N424" s="1">
        <f t="shared" si="64"/>
        <v>4.2611511163881999E+22</v>
      </c>
      <c r="O424" s="1">
        <f t="shared" si="65"/>
        <v>68941341061.119995</v>
      </c>
      <c r="P424" s="1">
        <f t="shared" si="66"/>
        <v>94942842.109999999</v>
      </c>
      <c r="Q424" s="1">
        <f t="shared" si="67"/>
        <v>101167632</v>
      </c>
      <c r="R424" s="1">
        <f t="shared" si="68"/>
        <v>0</v>
      </c>
      <c r="S424" s="1">
        <f t="shared" si="69"/>
        <v>69137451535.229996</v>
      </c>
    </row>
    <row r="425" spans="1:19" x14ac:dyDescent="0.3">
      <c r="A425" s="1" t="s">
        <v>235</v>
      </c>
      <c r="B425" s="1" t="s">
        <v>37</v>
      </c>
      <c r="C425" s="1">
        <v>16</v>
      </c>
      <c r="D425" s="1">
        <v>5</v>
      </c>
      <c r="E425" s="1">
        <v>78301527168</v>
      </c>
      <c r="F425" s="1">
        <v>499329876</v>
      </c>
      <c r="G425" s="1">
        <v>674029824</v>
      </c>
      <c r="H425" s="1">
        <v>1218440147968</v>
      </c>
      <c r="I425" s="1">
        <v>0</v>
      </c>
      <c r="J425" s="1">
        <f t="shared" si="60"/>
        <v>4.1343206344704003E+22</v>
      </c>
      <c r="K425" s="1">
        <f t="shared" si="61"/>
        <v>1.0435994408400001E+21</v>
      </c>
      <c r="L425" s="1">
        <f t="shared" si="62"/>
        <v>2.022089472E+20</v>
      </c>
      <c r="M425" s="1">
        <f t="shared" si="63"/>
        <v>0</v>
      </c>
      <c r="N425" s="1">
        <f t="shared" si="64"/>
        <v>4.2589014732744E+22</v>
      </c>
      <c r="O425" s="1">
        <f t="shared" si="65"/>
        <v>68905343907.839996</v>
      </c>
      <c r="P425" s="1">
        <f t="shared" si="66"/>
        <v>94872676.439999998</v>
      </c>
      <c r="Q425" s="1">
        <f t="shared" si="67"/>
        <v>101104473.59999999</v>
      </c>
      <c r="R425" s="1">
        <f t="shared" si="68"/>
        <v>0</v>
      </c>
      <c r="S425" s="1">
        <f t="shared" si="69"/>
        <v>69101321057.880005</v>
      </c>
    </row>
    <row r="426" spans="1:19" x14ac:dyDescent="0.3">
      <c r="A426" s="1" t="s">
        <v>236</v>
      </c>
      <c r="B426" s="1" t="s">
        <v>45</v>
      </c>
      <c r="C426" s="1">
        <v>16</v>
      </c>
      <c r="D426" s="1">
        <v>5</v>
      </c>
      <c r="E426" s="1">
        <v>5710020352</v>
      </c>
      <c r="F426" s="1">
        <v>208490853</v>
      </c>
      <c r="G426" s="1">
        <v>519878464</v>
      </c>
      <c r="H426" s="1">
        <v>64830379008</v>
      </c>
      <c r="I426" s="1">
        <v>0</v>
      </c>
      <c r="J426" s="1">
        <f t="shared" si="60"/>
        <v>3.014890745856E+21</v>
      </c>
      <c r="K426" s="1">
        <f t="shared" si="61"/>
        <v>4.3574588277000005E+20</v>
      </c>
      <c r="L426" s="1">
        <f t="shared" si="62"/>
        <v>1.559635392E+20</v>
      </c>
      <c r="M426" s="1">
        <f t="shared" si="63"/>
        <v>0</v>
      </c>
      <c r="N426" s="1">
        <f t="shared" si="64"/>
        <v>3.6066001678260004E+21</v>
      </c>
      <c r="O426" s="1">
        <f t="shared" si="65"/>
        <v>5024817909.7600002</v>
      </c>
      <c r="P426" s="1">
        <f t="shared" si="66"/>
        <v>39613262.07</v>
      </c>
      <c r="Q426" s="1">
        <f t="shared" si="67"/>
        <v>77981769.599999994</v>
      </c>
      <c r="R426" s="1">
        <f t="shared" si="68"/>
        <v>0</v>
      </c>
      <c r="S426" s="1">
        <f t="shared" si="69"/>
        <v>5142412941.4300003</v>
      </c>
    </row>
    <row r="427" spans="1:19" x14ac:dyDescent="0.3">
      <c r="A427" s="1" t="s">
        <v>237</v>
      </c>
      <c r="B427" s="1" t="s">
        <v>53</v>
      </c>
      <c r="C427" s="1">
        <v>16</v>
      </c>
      <c r="D427" s="1">
        <v>5</v>
      </c>
      <c r="E427" s="1">
        <v>78258279808</v>
      </c>
      <c r="F427" s="1">
        <v>499161157</v>
      </c>
      <c r="G427" s="1">
        <v>674013632</v>
      </c>
      <c r="H427" s="1">
        <v>1217753539584</v>
      </c>
      <c r="I427" s="1">
        <v>0</v>
      </c>
      <c r="J427" s="1">
        <f t="shared" si="60"/>
        <v>4.1320371738624001E+22</v>
      </c>
      <c r="K427" s="1">
        <f t="shared" si="61"/>
        <v>1.0432468181300002E+21</v>
      </c>
      <c r="L427" s="1">
        <f t="shared" si="62"/>
        <v>2.022040896E+20</v>
      </c>
      <c r="M427" s="1">
        <f t="shared" si="63"/>
        <v>0</v>
      </c>
      <c r="N427" s="1">
        <f t="shared" si="64"/>
        <v>4.2565822646354002E+22</v>
      </c>
      <c r="O427" s="1">
        <f t="shared" si="65"/>
        <v>68867286231.039993</v>
      </c>
      <c r="P427" s="1">
        <f t="shared" si="66"/>
        <v>94840619.829999998</v>
      </c>
      <c r="Q427" s="1">
        <f t="shared" si="67"/>
        <v>101102044.8</v>
      </c>
      <c r="R427" s="1">
        <f t="shared" si="68"/>
        <v>0</v>
      </c>
      <c r="S427" s="1">
        <f t="shared" si="69"/>
        <v>69063228895.669998</v>
      </c>
    </row>
    <row r="428" spans="1:19" x14ac:dyDescent="0.3">
      <c r="A428" s="1" t="s">
        <v>238</v>
      </c>
      <c r="B428" s="1" t="s">
        <v>61</v>
      </c>
      <c r="C428" s="1">
        <v>16</v>
      </c>
      <c r="D428" s="1">
        <v>5</v>
      </c>
      <c r="E428" s="1">
        <v>80278595200</v>
      </c>
      <c r="F428" s="1">
        <v>499246733</v>
      </c>
      <c r="G428" s="1">
        <v>673457536</v>
      </c>
      <c r="H428" s="1">
        <v>1250096771072</v>
      </c>
      <c r="I428" s="1">
        <v>0</v>
      </c>
      <c r="J428" s="1">
        <f t="shared" si="60"/>
        <v>4.2387098265599999E+22</v>
      </c>
      <c r="K428" s="1">
        <f t="shared" si="61"/>
        <v>1.0434256719700001E+21</v>
      </c>
      <c r="L428" s="1">
        <f t="shared" si="62"/>
        <v>2.020372608E+20</v>
      </c>
      <c r="M428" s="1">
        <f t="shared" si="63"/>
        <v>0</v>
      </c>
      <c r="N428" s="1">
        <f t="shared" si="64"/>
        <v>4.3632561198369998E+22</v>
      </c>
      <c r="O428" s="1">
        <f t="shared" si="65"/>
        <v>70645163776</v>
      </c>
      <c r="P428" s="1">
        <f t="shared" si="66"/>
        <v>94856879.269999996</v>
      </c>
      <c r="Q428" s="1">
        <f t="shared" si="67"/>
        <v>101018630.39999999</v>
      </c>
      <c r="R428" s="1">
        <f t="shared" si="68"/>
        <v>0</v>
      </c>
      <c r="S428" s="1">
        <f t="shared" si="69"/>
        <v>70841039285.669998</v>
      </c>
    </row>
    <row r="429" spans="1:19" x14ac:dyDescent="0.3">
      <c r="A429" s="1" t="s">
        <v>239</v>
      </c>
      <c r="B429" s="1" t="s">
        <v>9</v>
      </c>
      <c r="C429" s="1">
        <v>16</v>
      </c>
      <c r="D429" s="1">
        <v>10</v>
      </c>
      <c r="E429" s="1">
        <v>87160049344</v>
      </c>
      <c r="F429" s="1">
        <v>958168740</v>
      </c>
      <c r="G429" s="1">
        <v>1280067712</v>
      </c>
      <c r="H429" s="1">
        <v>1329210601472</v>
      </c>
      <c r="I429" s="1">
        <v>0</v>
      </c>
      <c r="J429" s="1">
        <f t="shared" si="60"/>
        <v>4.6020506053631996E+22</v>
      </c>
      <c r="K429" s="1">
        <f t="shared" si="61"/>
        <v>2.0025726666000003E+21</v>
      </c>
      <c r="L429" s="1">
        <f t="shared" si="62"/>
        <v>3.840203136E+20</v>
      </c>
      <c r="M429" s="1">
        <f t="shared" si="63"/>
        <v>0</v>
      </c>
      <c r="N429" s="1">
        <f t="shared" si="64"/>
        <v>4.8407099033831998E+22</v>
      </c>
      <c r="O429" s="1">
        <f t="shared" si="65"/>
        <v>76700843422.720001</v>
      </c>
      <c r="P429" s="1">
        <f t="shared" si="66"/>
        <v>182052060.59999999</v>
      </c>
      <c r="Q429" s="1">
        <f t="shared" si="67"/>
        <v>192010156.79999998</v>
      </c>
      <c r="R429" s="1">
        <f t="shared" si="68"/>
        <v>0</v>
      </c>
      <c r="S429" s="1">
        <f t="shared" si="69"/>
        <v>77074905640.12001</v>
      </c>
    </row>
    <row r="430" spans="1:19" x14ac:dyDescent="0.3">
      <c r="A430" s="1" t="s">
        <v>240</v>
      </c>
      <c r="B430" s="1" t="s">
        <v>17</v>
      </c>
      <c r="C430" s="1">
        <v>16</v>
      </c>
      <c r="D430" s="1">
        <v>10</v>
      </c>
      <c r="E430" s="1">
        <v>87569101824</v>
      </c>
      <c r="F430" s="1">
        <v>957675192</v>
      </c>
      <c r="G430" s="1">
        <v>1279813376</v>
      </c>
      <c r="H430" s="1">
        <v>1335761143808</v>
      </c>
      <c r="I430" s="1">
        <v>0</v>
      </c>
      <c r="J430" s="1">
        <f t="shared" si="60"/>
        <v>4.6236485763072E+22</v>
      </c>
      <c r="K430" s="1">
        <f t="shared" si="61"/>
        <v>2.0015411512799999E+21</v>
      </c>
      <c r="L430" s="1">
        <f t="shared" si="62"/>
        <v>3.839440128E+20</v>
      </c>
      <c r="M430" s="1">
        <f t="shared" si="63"/>
        <v>0</v>
      </c>
      <c r="N430" s="1">
        <f t="shared" si="64"/>
        <v>4.8621970927152003E+22</v>
      </c>
      <c r="O430" s="1">
        <f t="shared" si="65"/>
        <v>77060809605.119995</v>
      </c>
      <c r="P430" s="1">
        <f t="shared" si="66"/>
        <v>181958286.47999999</v>
      </c>
      <c r="Q430" s="1">
        <f t="shared" si="67"/>
        <v>191972006.40000001</v>
      </c>
      <c r="R430" s="1">
        <f t="shared" si="68"/>
        <v>0</v>
      </c>
      <c r="S430" s="1">
        <f t="shared" si="69"/>
        <v>77434739897.999985</v>
      </c>
    </row>
    <row r="431" spans="1:19" x14ac:dyDescent="0.3">
      <c r="A431" s="1" t="s">
        <v>241</v>
      </c>
      <c r="B431" s="1" t="s">
        <v>25</v>
      </c>
      <c r="C431" s="1">
        <v>16</v>
      </c>
      <c r="D431" s="1">
        <v>10</v>
      </c>
      <c r="E431" s="1">
        <v>87740090624</v>
      </c>
      <c r="F431" s="1">
        <v>957409466</v>
      </c>
      <c r="G431" s="1">
        <v>1280166080</v>
      </c>
      <c r="H431" s="1">
        <v>1338483562496</v>
      </c>
      <c r="I431" s="1">
        <v>0</v>
      </c>
      <c r="J431" s="1">
        <f t="shared" si="60"/>
        <v>4.6326767849471998E+22</v>
      </c>
      <c r="K431" s="1">
        <f t="shared" si="61"/>
        <v>2.0009857839400003E+21</v>
      </c>
      <c r="L431" s="1">
        <f t="shared" si="62"/>
        <v>3.84049824E+20</v>
      </c>
      <c r="M431" s="1">
        <f t="shared" si="63"/>
        <v>0</v>
      </c>
      <c r="N431" s="1">
        <f t="shared" si="64"/>
        <v>4.8711803457412006E+22</v>
      </c>
      <c r="O431" s="1">
        <f t="shared" si="65"/>
        <v>77211279749.119995</v>
      </c>
      <c r="P431" s="1">
        <f t="shared" si="66"/>
        <v>181907798.53999999</v>
      </c>
      <c r="Q431" s="1">
        <f t="shared" si="67"/>
        <v>192024912</v>
      </c>
      <c r="R431" s="1">
        <f t="shared" si="68"/>
        <v>0</v>
      </c>
      <c r="S431" s="1">
        <f t="shared" si="69"/>
        <v>77585212459.659988</v>
      </c>
    </row>
    <row r="432" spans="1:19" x14ac:dyDescent="0.3">
      <c r="A432" s="1" t="s">
        <v>242</v>
      </c>
      <c r="B432" s="1" t="s">
        <v>33</v>
      </c>
      <c r="C432" s="1">
        <v>16</v>
      </c>
      <c r="D432" s="1">
        <v>10</v>
      </c>
      <c r="E432" s="1">
        <v>87900163136</v>
      </c>
      <c r="F432" s="1">
        <v>958543325</v>
      </c>
      <c r="G432" s="1">
        <v>1280665920</v>
      </c>
      <c r="H432" s="1">
        <v>1341012544512</v>
      </c>
      <c r="I432" s="1">
        <v>0</v>
      </c>
      <c r="J432" s="1">
        <f t="shared" si="60"/>
        <v>4.6411286135807997E+22</v>
      </c>
      <c r="K432" s="1">
        <f t="shared" si="61"/>
        <v>2.0033555492500003E+21</v>
      </c>
      <c r="L432" s="1">
        <f t="shared" si="62"/>
        <v>3.84199776E+20</v>
      </c>
      <c r="M432" s="1">
        <f t="shared" si="63"/>
        <v>0</v>
      </c>
      <c r="N432" s="1">
        <f t="shared" si="64"/>
        <v>4.8798841461057998E+22</v>
      </c>
      <c r="O432" s="1">
        <f t="shared" si="65"/>
        <v>77352143559.680008</v>
      </c>
      <c r="P432" s="1">
        <f t="shared" si="66"/>
        <v>182123231.75</v>
      </c>
      <c r="Q432" s="1">
        <f t="shared" si="67"/>
        <v>192099888</v>
      </c>
      <c r="R432" s="1">
        <f t="shared" si="68"/>
        <v>0</v>
      </c>
      <c r="S432" s="1">
        <f t="shared" si="69"/>
        <v>77726366679.430008</v>
      </c>
    </row>
    <row r="433" spans="1:19" x14ac:dyDescent="0.3">
      <c r="A433" s="1" t="s">
        <v>243</v>
      </c>
      <c r="B433" s="1" t="s">
        <v>41</v>
      </c>
      <c r="C433" s="1">
        <v>16</v>
      </c>
      <c r="D433" s="1">
        <v>10</v>
      </c>
      <c r="E433" s="1">
        <v>11263969024</v>
      </c>
      <c r="F433" s="1">
        <v>335966259</v>
      </c>
      <c r="G433" s="1">
        <v>825688576</v>
      </c>
      <c r="H433" s="1">
        <v>138080209920</v>
      </c>
      <c r="I433" s="1">
        <v>0</v>
      </c>
      <c r="J433" s="1">
        <f t="shared" si="60"/>
        <v>5.947375644672E+21</v>
      </c>
      <c r="K433" s="1">
        <f t="shared" si="61"/>
        <v>7.0216948131000012E+20</v>
      </c>
      <c r="L433" s="1">
        <f t="shared" si="62"/>
        <v>2.477065728E+20</v>
      </c>
      <c r="M433" s="1">
        <f t="shared" si="63"/>
        <v>0</v>
      </c>
      <c r="N433" s="1">
        <f t="shared" si="64"/>
        <v>6.8972516987820006E+21</v>
      </c>
      <c r="O433" s="1">
        <f t="shared" si="65"/>
        <v>9912292741.1200008</v>
      </c>
      <c r="P433" s="1">
        <f t="shared" si="66"/>
        <v>63833589.210000001</v>
      </c>
      <c r="Q433" s="1">
        <f t="shared" si="67"/>
        <v>123853286.39999999</v>
      </c>
      <c r="R433" s="1">
        <f t="shared" si="68"/>
        <v>0</v>
      </c>
      <c r="S433" s="1">
        <f t="shared" si="69"/>
        <v>10099979616.73</v>
      </c>
    </row>
    <row r="434" spans="1:19" x14ac:dyDescent="0.3">
      <c r="A434" s="1" t="s">
        <v>244</v>
      </c>
      <c r="B434" s="1" t="s">
        <v>49</v>
      </c>
      <c r="C434" s="1">
        <v>16</v>
      </c>
      <c r="D434" s="1">
        <v>10</v>
      </c>
      <c r="E434" s="1">
        <v>88301260736</v>
      </c>
      <c r="F434" s="1">
        <v>957897289</v>
      </c>
      <c r="G434" s="1">
        <v>1279875712</v>
      </c>
      <c r="H434" s="1">
        <v>1347464315904</v>
      </c>
      <c r="I434" s="1">
        <v>0</v>
      </c>
      <c r="J434" s="1">
        <f t="shared" si="60"/>
        <v>4.6623065668607994E+22</v>
      </c>
      <c r="K434" s="1">
        <f t="shared" si="61"/>
        <v>2.00200533401E+21</v>
      </c>
      <c r="L434" s="1">
        <f t="shared" si="62"/>
        <v>3.839627136E+20</v>
      </c>
      <c r="M434" s="1">
        <f t="shared" si="63"/>
        <v>0</v>
      </c>
      <c r="N434" s="1">
        <f t="shared" si="64"/>
        <v>4.9009033716217997E+22</v>
      </c>
      <c r="O434" s="1">
        <f t="shared" si="65"/>
        <v>77705109447.680008</v>
      </c>
      <c r="P434" s="1">
        <f t="shared" si="66"/>
        <v>182000484.91</v>
      </c>
      <c r="Q434" s="1">
        <f t="shared" si="67"/>
        <v>191981356.79999998</v>
      </c>
      <c r="R434" s="1">
        <f t="shared" si="68"/>
        <v>0</v>
      </c>
      <c r="S434" s="1">
        <f t="shared" si="69"/>
        <v>78079091289.390015</v>
      </c>
    </row>
    <row r="435" spans="1:19" x14ac:dyDescent="0.3">
      <c r="A435" s="1" t="s">
        <v>245</v>
      </c>
      <c r="B435" s="1" t="s">
        <v>57</v>
      </c>
      <c r="C435" s="1">
        <v>16</v>
      </c>
      <c r="D435" s="1">
        <v>10</v>
      </c>
      <c r="E435" s="1">
        <v>87590513856</v>
      </c>
      <c r="F435" s="1">
        <v>957569841</v>
      </c>
      <c r="G435" s="1">
        <v>1280099776</v>
      </c>
      <c r="H435" s="1">
        <v>1336100856832</v>
      </c>
      <c r="I435" s="1">
        <v>0</v>
      </c>
      <c r="J435" s="1">
        <f t="shared" si="60"/>
        <v>4.6247791315968001E+22</v>
      </c>
      <c r="K435" s="1">
        <f t="shared" si="61"/>
        <v>2.00132096769E+21</v>
      </c>
      <c r="L435" s="1">
        <f t="shared" si="62"/>
        <v>3.840299328E+20</v>
      </c>
      <c r="M435" s="1">
        <f t="shared" si="63"/>
        <v>0</v>
      </c>
      <c r="N435" s="1">
        <f t="shared" si="64"/>
        <v>4.8633142216457999E+22</v>
      </c>
      <c r="O435" s="1">
        <f t="shared" si="65"/>
        <v>77079652193.279999</v>
      </c>
      <c r="P435" s="1">
        <f t="shared" si="66"/>
        <v>181938269.78999999</v>
      </c>
      <c r="Q435" s="1">
        <f t="shared" si="67"/>
        <v>192014966.40000001</v>
      </c>
      <c r="R435" s="1">
        <f t="shared" si="68"/>
        <v>0</v>
      </c>
      <c r="S435" s="1">
        <f t="shared" si="69"/>
        <v>77453605429.469986</v>
      </c>
    </row>
    <row r="436" spans="1:19" x14ac:dyDescent="0.3">
      <c r="A436" s="1" t="s">
        <v>246</v>
      </c>
      <c r="B436" s="1" t="s">
        <v>15</v>
      </c>
      <c r="C436" s="1">
        <v>16</v>
      </c>
      <c r="D436" s="1">
        <v>50</v>
      </c>
      <c r="E436" s="1">
        <v>105442930560</v>
      </c>
      <c r="F436" s="1">
        <v>3522390900</v>
      </c>
      <c r="G436" s="1">
        <v>4622340160</v>
      </c>
      <c r="H436" s="1">
        <v>1451132764160</v>
      </c>
      <c r="I436" s="1">
        <v>0</v>
      </c>
      <c r="J436" s="1">
        <f t="shared" si="60"/>
        <v>5.5673867335680005E+22</v>
      </c>
      <c r="K436" s="1">
        <f t="shared" si="61"/>
        <v>7.361796981000001E+21</v>
      </c>
      <c r="L436" s="1">
        <f t="shared" si="62"/>
        <v>1.3867020479999999E+21</v>
      </c>
      <c r="M436" s="1">
        <f t="shared" si="63"/>
        <v>0</v>
      </c>
      <c r="N436" s="1">
        <f t="shared" si="64"/>
        <v>6.442236636468E+22</v>
      </c>
      <c r="O436" s="1">
        <f t="shared" si="65"/>
        <v>92789778892.800003</v>
      </c>
      <c r="P436" s="1">
        <f t="shared" si="66"/>
        <v>669254271</v>
      </c>
      <c r="Q436" s="1">
        <f t="shared" si="67"/>
        <v>693351024</v>
      </c>
      <c r="R436" s="1">
        <f t="shared" si="68"/>
        <v>0</v>
      </c>
      <c r="S436" s="1">
        <f t="shared" si="69"/>
        <v>94152384187.800003</v>
      </c>
    </row>
    <row r="437" spans="1:19" x14ac:dyDescent="0.3">
      <c r="A437" s="1" t="s">
        <v>247</v>
      </c>
      <c r="B437" s="1" t="s">
        <v>23</v>
      </c>
      <c r="C437" s="1">
        <v>16</v>
      </c>
      <c r="D437" s="1">
        <v>50</v>
      </c>
      <c r="E437" s="1">
        <v>105357407296</v>
      </c>
      <c r="F437" s="1">
        <v>3521250878</v>
      </c>
      <c r="G437" s="1">
        <v>4624951296</v>
      </c>
      <c r="H437" s="1">
        <v>1449676868608</v>
      </c>
      <c r="I437" s="1">
        <v>0</v>
      </c>
      <c r="J437" s="1">
        <f t="shared" si="60"/>
        <v>5.5628711052287997E+22</v>
      </c>
      <c r="K437" s="1">
        <f t="shared" si="61"/>
        <v>7.3594143350200006E+21</v>
      </c>
      <c r="L437" s="1">
        <f t="shared" si="62"/>
        <v>1.3874853888E+21</v>
      </c>
      <c r="M437" s="1">
        <f t="shared" si="63"/>
        <v>0</v>
      </c>
      <c r="N437" s="1">
        <f t="shared" si="64"/>
        <v>6.4375610776107998E+22</v>
      </c>
      <c r="O437" s="1">
        <f t="shared" si="65"/>
        <v>92714518420.479996</v>
      </c>
      <c r="P437" s="1">
        <f t="shared" si="66"/>
        <v>669037666.82000005</v>
      </c>
      <c r="Q437" s="1">
        <f t="shared" si="67"/>
        <v>693742694.39999998</v>
      </c>
      <c r="R437" s="1">
        <f t="shared" si="68"/>
        <v>0</v>
      </c>
      <c r="S437" s="1">
        <f t="shared" si="69"/>
        <v>94077298781.699997</v>
      </c>
    </row>
    <row r="438" spans="1:19" x14ac:dyDescent="0.3">
      <c r="A438" s="1" t="s">
        <v>248</v>
      </c>
      <c r="B438" s="1" t="s">
        <v>31</v>
      </c>
      <c r="C438" s="1">
        <v>16</v>
      </c>
      <c r="D438" s="1">
        <v>50</v>
      </c>
      <c r="E438" s="1">
        <v>105204447552</v>
      </c>
      <c r="F438" s="1">
        <v>3520741320</v>
      </c>
      <c r="G438" s="1">
        <v>4622750144</v>
      </c>
      <c r="H438" s="1">
        <v>1447316995072</v>
      </c>
      <c r="I438" s="1">
        <v>0</v>
      </c>
      <c r="J438" s="1">
        <f t="shared" si="60"/>
        <v>5.5547948307456004E+22</v>
      </c>
      <c r="K438" s="1">
        <f t="shared" si="61"/>
        <v>7.358349358800001E+21</v>
      </c>
      <c r="L438" s="1">
        <f t="shared" si="62"/>
        <v>1.3868250432000001E+21</v>
      </c>
      <c r="M438" s="1">
        <f t="shared" si="63"/>
        <v>0</v>
      </c>
      <c r="N438" s="1">
        <f t="shared" si="64"/>
        <v>6.429312270945601E+22</v>
      </c>
      <c r="O438" s="1">
        <f t="shared" si="65"/>
        <v>92579913845.759995</v>
      </c>
      <c r="P438" s="1">
        <f t="shared" si="66"/>
        <v>668940850.79999995</v>
      </c>
      <c r="Q438" s="1">
        <f t="shared" si="67"/>
        <v>693412521.60000002</v>
      </c>
      <c r="R438" s="1">
        <f t="shared" si="68"/>
        <v>0</v>
      </c>
      <c r="S438" s="1">
        <f t="shared" si="69"/>
        <v>93942267218.160004</v>
      </c>
    </row>
    <row r="439" spans="1:19" x14ac:dyDescent="0.3">
      <c r="A439" s="1" t="s">
        <v>249</v>
      </c>
      <c r="B439" s="1" t="s">
        <v>39</v>
      </c>
      <c r="C439" s="1">
        <v>16</v>
      </c>
      <c r="D439" s="1">
        <v>50</v>
      </c>
      <c r="E439" s="1">
        <v>104975043648</v>
      </c>
      <c r="F439" s="1">
        <v>3522677256</v>
      </c>
      <c r="G439" s="1">
        <v>4625176192</v>
      </c>
      <c r="H439" s="1">
        <v>1443552237568</v>
      </c>
      <c r="I439" s="1">
        <v>0</v>
      </c>
      <c r="J439" s="1">
        <f t="shared" si="60"/>
        <v>5.5426823046143997E+22</v>
      </c>
      <c r="K439" s="1">
        <f t="shared" si="61"/>
        <v>7.362395465040001E+21</v>
      </c>
      <c r="L439" s="1">
        <f t="shared" si="62"/>
        <v>1.3875528576E+21</v>
      </c>
      <c r="M439" s="1">
        <f t="shared" si="63"/>
        <v>0</v>
      </c>
      <c r="N439" s="1">
        <f t="shared" si="64"/>
        <v>6.4176771368783993E+22</v>
      </c>
      <c r="O439" s="1">
        <f t="shared" si="65"/>
        <v>92378038410.240005</v>
      </c>
      <c r="P439" s="1">
        <f t="shared" si="66"/>
        <v>669308678.63999999</v>
      </c>
      <c r="Q439" s="1">
        <f t="shared" si="67"/>
        <v>693776428.79999995</v>
      </c>
      <c r="R439" s="1">
        <f t="shared" si="68"/>
        <v>0</v>
      </c>
      <c r="S439" s="1">
        <f t="shared" si="69"/>
        <v>93741123517.680008</v>
      </c>
    </row>
    <row r="440" spans="1:19" x14ac:dyDescent="0.3">
      <c r="A440" s="1" t="s">
        <v>250</v>
      </c>
      <c r="B440" s="1" t="s">
        <v>47</v>
      </c>
      <c r="C440" s="1">
        <v>16</v>
      </c>
      <c r="D440" s="1">
        <v>50</v>
      </c>
      <c r="E440" s="1">
        <v>48991138240</v>
      </c>
      <c r="F440" s="1">
        <v>544882586</v>
      </c>
      <c r="G440" s="1">
        <v>1323708352</v>
      </c>
      <c r="H440" s="1">
        <v>716313850880</v>
      </c>
      <c r="I440" s="1">
        <v>0</v>
      </c>
      <c r="J440" s="1">
        <f t="shared" si="60"/>
        <v>2.5867320990719998E+22</v>
      </c>
      <c r="K440" s="1">
        <f t="shared" si="61"/>
        <v>1.13880460474E+21</v>
      </c>
      <c r="L440" s="1">
        <f t="shared" si="62"/>
        <v>3.971125056E+20</v>
      </c>
      <c r="M440" s="1">
        <f t="shared" si="63"/>
        <v>0</v>
      </c>
      <c r="N440" s="1">
        <f t="shared" si="64"/>
        <v>2.7403238101059996E+22</v>
      </c>
      <c r="O440" s="1">
        <f t="shared" si="65"/>
        <v>43112201651.199997</v>
      </c>
      <c r="P440" s="1">
        <f t="shared" si="66"/>
        <v>103527691.34</v>
      </c>
      <c r="Q440" s="1">
        <f t="shared" si="67"/>
        <v>198556252.79999998</v>
      </c>
      <c r="R440" s="1">
        <f t="shared" si="68"/>
        <v>0</v>
      </c>
      <c r="S440" s="1">
        <f t="shared" si="69"/>
        <v>43414285595.339996</v>
      </c>
    </row>
    <row r="441" spans="1:19" x14ac:dyDescent="0.3">
      <c r="A441" s="1" t="s">
        <v>251</v>
      </c>
      <c r="B441" s="1" t="s">
        <v>55</v>
      </c>
      <c r="C441" s="1">
        <v>16</v>
      </c>
      <c r="D441" s="1">
        <v>50</v>
      </c>
      <c r="E441" s="1">
        <v>105125786944</v>
      </c>
      <c r="F441" s="1">
        <v>3521465816</v>
      </c>
      <c r="G441" s="1">
        <v>4624127424</v>
      </c>
      <c r="H441" s="1">
        <v>1445987281920</v>
      </c>
      <c r="I441" s="1">
        <v>0</v>
      </c>
      <c r="J441" s="1">
        <f t="shared" si="60"/>
        <v>5.5506415506432004E+22</v>
      </c>
      <c r="K441" s="1">
        <f t="shared" si="61"/>
        <v>7.3598635554400004E+21</v>
      </c>
      <c r="L441" s="1">
        <f t="shared" si="62"/>
        <v>1.3872382272000001E+21</v>
      </c>
      <c r="M441" s="1">
        <f t="shared" si="63"/>
        <v>0</v>
      </c>
      <c r="N441" s="1">
        <f t="shared" si="64"/>
        <v>6.4253517289071999E+22</v>
      </c>
      <c r="O441" s="1">
        <f t="shared" si="65"/>
        <v>92510692510.720001</v>
      </c>
      <c r="P441" s="1">
        <f t="shared" si="66"/>
        <v>669078505.03999996</v>
      </c>
      <c r="Q441" s="1">
        <f t="shared" si="67"/>
        <v>693619113.60000002</v>
      </c>
      <c r="R441" s="1">
        <f t="shared" si="68"/>
        <v>0</v>
      </c>
      <c r="S441" s="1">
        <f t="shared" si="69"/>
        <v>93873390129.360001</v>
      </c>
    </row>
    <row r="442" spans="1:19" x14ac:dyDescent="0.3">
      <c r="A442" s="1" t="s">
        <v>252</v>
      </c>
      <c r="B442" s="1" t="s">
        <v>63</v>
      </c>
      <c r="C442" s="1">
        <v>16</v>
      </c>
      <c r="D442" s="1">
        <v>50</v>
      </c>
      <c r="E442" s="1">
        <v>105005286976</v>
      </c>
      <c r="F442" s="1">
        <v>3522884906</v>
      </c>
      <c r="G442" s="1">
        <v>4625441024</v>
      </c>
      <c r="H442" s="1">
        <v>1444012508160</v>
      </c>
      <c r="I442" s="1">
        <v>0</v>
      </c>
      <c r="J442" s="1">
        <f t="shared" si="60"/>
        <v>5.5442791523328002E+22</v>
      </c>
      <c r="K442" s="1">
        <f t="shared" si="61"/>
        <v>7.3628294535400003E+21</v>
      </c>
      <c r="L442" s="1">
        <f t="shared" si="62"/>
        <v>1.3876323072E+21</v>
      </c>
      <c r="M442" s="1">
        <f t="shared" si="63"/>
        <v>0</v>
      </c>
      <c r="N442" s="1">
        <f t="shared" si="64"/>
        <v>6.4193253284067995E+22</v>
      </c>
      <c r="O442" s="1">
        <f t="shared" si="65"/>
        <v>92404652538.880005</v>
      </c>
      <c r="P442" s="1">
        <f t="shared" si="66"/>
        <v>669348132.13999999</v>
      </c>
      <c r="Q442" s="1">
        <f t="shared" si="67"/>
        <v>693816153.60000002</v>
      </c>
      <c r="R442" s="1">
        <f t="shared" si="68"/>
        <v>0</v>
      </c>
      <c r="S442" s="1">
        <f t="shared" si="69"/>
        <v>93767816824.62001</v>
      </c>
    </row>
    <row r="443" spans="1:19" x14ac:dyDescent="0.3">
      <c r="A443" s="1" t="s">
        <v>253</v>
      </c>
      <c r="B443" s="1" t="s">
        <v>11</v>
      </c>
      <c r="C443" s="1">
        <v>16</v>
      </c>
      <c r="D443" s="1">
        <v>100</v>
      </c>
      <c r="E443" s="1">
        <v>114616367936</v>
      </c>
      <c r="F443" s="1">
        <v>5286911513</v>
      </c>
      <c r="G443" s="1">
        <v>6899622720</v>
      </c>
      <c r="H443" s="1">
        <v>1481837485056</v>
      </c>
      <c r="I443" s="1">
        <v>0</v>
      </c>
      <c r="J443" s="1">
        <f t="shared" si="60"/>
        <v>6.0517442270207999E+22</v>
      </c>
      <c r="K443" s="1">
        <f t="shared" si="61"/>
        <v>1.1049645062169999E+22</v>
      </c>
      <c r="L443" s="1">
        <f t="shared" si="62"/>
        <v>2.0698868159999999E+21</v>
      </c>
      <c r="M443" s="1">
        <f t="shared" si="63"/>
        <v>0</v>
      </c>
      <c r="N443" s="1">
        <f t="shared" si="64"/>
        <v>7.3636974148378004E+22</v>
      </c>
      <c r="O443" s="1">
        <f t="shared" si="65"/>
        <v>100862403783.68001</v>
      </c>
      <c r="P443" s="1">
        <f t="shared" si="66"/>
        <v>1004513187.47</v>
      </c>
      <c r="Q443" s="1">
        <f t="shared" si="67"/>
        <v>1034943408</v>
      </c>
      <c r="R443" s="1">
        <f t="shared" si="68"/>
        <v>0</v>
      </c>
      <c r="S443" s="1">
        <f t="shared" si="69"/>
        <v>102901860379.15001</v>
      </c>
    </row>
    <row r="444" spans="1:19" x14ac:dyDescent="0.3">
      <c r="A444" s="1" t="s">
        <v>254</v>
      </c>
      <c r="B444" s="1" t="s">
        <v>19</v>
      </c>
      <c r="C444" s="1">
        <v>16</v>
      </c>
      <c r="D444" s="1">
        <v>100</v>
      </c>
      <c r="E444" s="1">
        <v>115291170112</v>
      </c>
      <c r="F444" s="1">
        <v>5286018986</v>
      </c>
      <c r="G444" s="1">
        <v>6899619456</v>
      </c>
      <c r="H444" s="1">
        <v>1492646302720</v>
      </c>
      <c r="I444" s="1">
        <v>0</v>
      </c>
      <c r="J444" s="1">
        <f t="shared" si="60"/>
        <v>6.0873737819136004E+22</v>
      </c>
      <c r="K444" s="1">
        <f t="shared" si="61"/>
        <v>1.1047779680740002E+22</v>
      </c>
      <c r="L444" s="1">
        <f t="shared" si="62"/>
        <v>2.0698858367999997E+21</v>
      </c>
      <c r="M444" s="1">
        <f t="shared" si="63"/>
        <v>0</v>
      </c>
      <c r="N444" s="1">
        <f t="shared" si="64"/>
        <v>7.3991403336676007E+22</v>
      </c>
      <c r="O444" s="1">
        <f t="shared" si="65"/>
        <v>101456229698.56</v>
      </c>
      <c r="P444" s="1">
        <f t="shared" si="66"/>
        <v>1004343607.34</v>
      </c>
      <c r="Q444" s="1">
        <f t="shared" si="67"/>
        <v>1034942918.4</v>
      </c>
      <c r="R444" s="1">
        <f t="shared" si="68"/>
        <v>0</v>
      </c>
      <c r="S444" s="1">
        <f t="shared" si="69"/>
        <v>103495516224.29999</v>
      </c>
    </row>
    <row r="445" spans="1:19" x14ac:dyDescent="0.3">
      <c r="A445" s="1" t="s">
        <v>255</v>
      </c>
      <c r="B445" s="1" t="s">
        <v>27</v>
      </c>
      <c r="C445" s="1">
        <v>16</v>
      </c>
      <c r="D445" s="1">
        <v>100</v>
      </c>
      <c r="E445" s="1">
        <v>114940282624</v>
      </c>
      <c r="F445" s="1">
        <v>5286933834</v>
      </c>
      <c r="G445" s="1">
        <v>6900357312</v>
      </c>
      <c r="H445" s="1">
        <v>1486970344448</v>
      </c>
      <c r="I445" s="1">
        <v>0</v>
      </c>
      <c r="J445" s="1">
        <f t="shared" si="60"/>
        <v>6.0688469225472002E+22</v>
      </c>
      <c r="K445" s="1">
        <f t="shared" si="61"/>
        <v>1.1049691713060001E+22</v>
      </c>
      <c r="L445" s="1">
        <f t="shared" si="62"/>
        <v>2.0701071936000001E+21</v>
      </c>
      <c r="M445" s="1">
        <f t="shared" si="63"/>
        <v>0</v>
      </c>
      <c r="N445" s="1">
        <f t="shared" si="64"/>
        <v>7.3808268132132009E+22</v>
      </c>
      <c r="O445" s="1">
        <f t="shared" si="65"/>
        <v>101147448709.12</v>
      </c>
      <c r="P445" s="1">
        <f t="shared" si="66"/>
        <v>1004517428.46</v>
      </c>
      <c r="Q445" s="1">
        <f t="shared" si="67"/>
        <v>1035053596.8</v>
      </c>
      <c r="R445" s="1">
        <f t="shared" si="68"/>
        <v>0</v>
      </c>
      <c r="S445" s="1">
        <f t="shared" si="69"/>
        <v>103187019734.38</v>
      </c>
    </row>
    <row r="446" spans="1:19" x14ac:dyDescent="0.3">
      <c r="A446" s="1" t="s">
        <v>256</v>
      </c>
      <c r="B446" s="1" t="s">
        <v>35</v>
      </c>
      <c r="C446" s="1">
        <v>16</v>
      </c>
      <c r="D446" s="1">
        <v>100</v>
      </c>
      <c r="E446" s="1">
        <v>115036361344</v>
      </c>
      <c r="F446" s="1">
        <v>5285929641</v>
      </c>
      <c r="G446" s="1">
        <v>6899773184</v>
      </c>
      <c r="H446" s="1">
        <v>1488533478400</v>
      </c>
      <c r="I446" s="1">
        <v>0</v>
      </c>
      <c r="J446" s="1">
        <f t="shared" si="60"/>
        <v>6.0739198789631999E+22</v>
      </c>
      <c r="K446" s="1">
        <f t="shared" si="61"/>
        <v>1.104759294969E+22</v>
      </c>
      <c r="L446" s="1">
        <f t="shared" si="62"/>
        <v>2.0699319552E+21</v>
      </c>
      <c r="M446" s="1">
        <f t="shared" si="63"/>
        <v>0</v>
      </c>
      <c r="N446" s="1">
        <f t="shared" si="64"/>
        <v>7.3856723694522005E+22</v>
      </c>
      <c r="O446" s="1">
        <f t="shared" si="65"/>
        <v>101231997982.72</v>
      </c>
      <c r="P446" s="1">
        <f t="shared" si="66"/>
        <v>1004326631.79</v>
      </c>
      <c r="Q446" s="1">
        <f t="shared" si="67"/>
        <v>1034965977.5999999</v>
      </c>
      <c r="R446" s="1">
        <f t="shared" si="68"/>
        <v>0</v>
      </c>
      <c r="S446" s="1">
        <f t="shared" si="69"/>
        <v>103271290592.11</v>
      </c>
    </row>
    <row r="447" spans="1:19" x14ac:dyDescent="0.3">
      <c r="A447" s="1" t="s">
        <v>257</v>
      </c>
      <c r="B447" s="1" t="s">
        <v>43</v>
      </c>
      <c r="C447" s="1">
        <v>16</v>
      </c>
      <c r="D447" s="1">
        <v>100</v>
      </c>
      <c r="E447" s="1">
        <v>93876978304</v>
      </c>
      <c r="F447" s="1">
        <v>553540163</v>
      </c>
      <c r="G447" s="1">
        <v>1346351296</v>
      </c>
      <c r="H447" s="1">
        <v>1433329058816</v>
      </c>
      <c r="I447" s="1">
        <v>0</v>
      </c>
      <c r="J447" s="1">
        <f t="shared" si="60"/>
        <v>4.9567044544511999E+22</v>
      </c>
      <c r="K447" s="1">
        <f t="shared" si="61"/>
        <v>1.1568989406700002E+21</v>
      </c>
      <c r="L447" s="1">
        <f t="shared" si="62"/>
        <v>4.039053888E+20</v>
      </c>
      <c r="M447" s="1">
        <f t="shared" si="63"/>
        <v>0</v>
      </c>
      <c r="N447" s="1">
        <f t="shared" si="64"/>
        <v>5.1127848873981997E+22</v>
      </c>
      <c r="O447" s="1">
        <f t="shared" si="65"/>
        <v>82611740907.520004</v>
      </c>
      <c r="P447" s="1">
        <f t="shared" si="66"/>
        <v>105172630.97</v>
      </c>
      <c r="Q447" s="1">
        <f t="shared" si="67"/>
        <v>201952694.40000001</v>
      </c>
      <c r="R447" s="1">
        <f t="shared" si="68"/>
        <v>0</v>
      </c>
      <c r="S447" s="1">
        <f t="shared" si="69"/>
        <v>82918866232.889999</v>
      </c>
    </row>
    <row r="448" spans="1:19" x14ac:dyDescent="0.3">
      <c r="A448" s="1" t="s">
        <v>258</v>
      </c>
      <c r="B448" s="1" t="s">
        <v>51</v>
      </c>
      <c r="C448" s="1">
        <v>16</v>
      </c>
      <c r="D448" s="1">
        <v>100</v>
      </c>
      <c r="E448" s="1">
        <v>114573627520</v>
      </c>
      <c r="F448" s="1">
        <v>5285626449</v>
      </c>
      <c r="G448" s="1">
        <v>6898938496</v>
      </c>
      <c r="H448" s="1">
        <v>1481187768320</v>
      </c>
      <c r="I448" s="1">
        <v>0</v>
      </c>
      <c r="J448" s="1">
        <f t="shared" si="60"/>
        <v>6.0494875330559995E+22</v>
      </c>
      <c r="K448" s="1">
        <f t="shared" si="61"/>
        <v>1.104695927841E+22</v>
      </c>
      <c r="L448" s="1">
        <f t="shared" si="62"/>
        <v>2.0696815487999997E+21</v>
      </c>
      <c r="M448" s="1">
        <f t="shared" si="63"/>
        <v>0</v>
      </c>
      <c r="N448" s="1">
        <f t="shared" si="64"/>
        <v>7.3611516157769997E+22</v>
      </c>
      <c r="O448" s="1">
        <f t="shared" si="65"/>
        <v>100824792217.60001</v>
      </c>
      <c r="P448" s="1">
        <f t="shared" si="66"/>
        <v>1004269025.3100001</v>
      </c>
      <c r="Q448" s="1">
        <f t="shared" si="67"/>
        <v>1034840774.4</v>
      </c>
      <c r="R448" s="1">
        <f t="shared" si="68"/>
        <v>0</v>
      </c>
      <c r="S448" s="1">
        <f t="shared" si="69"/>
        <v>102863902017.31</v>
      </c>
    </row>
    <row r="449" spans="1:19" x14ac:dyDescent="0.3">
      <c r="A449" s="1" t="s">
        <v>259</v>
      </c>
      <c r="B449" s="1" t="s">
        <v>59</v>
      </c>
      <c r="C449" s="1">
        <v>16</v>
      </c>
      <c r="D449" s="1">
        <v>100</v>
      </c>
      <c r="E449" s="1">
        <v>114471977408</v>
      </c>
      <c r="F449" s="1">
        <v>5289333039</v>
      </c>
      <c r="G449" s="1">
        <v>6901694144</v>
      </c>
      <c r="H449" s="1">
        <v>1479428016128</v>
      </c>
      <c r="I449" s="1">
        <v>0</v>
      </c>
      <c r="J449" s="1">
        <f t="shared" si="60"/>
        <v>6.0441204071423998E+22</v>
      </c>
      <c r="K449" s="1">
        <f t="shared" si="61"/>
        <v>1.1054706051510002E+22</v>
      </c>
      <c r="L449" s="1">
        <f t="shared" si="62"/>
        <v>2.0705082432000001E+21</v>
      </c>
      <c r="M449" s="1">
        <f t="shared" si="63"/>
        <v>0</v>
      </c>
      <c r="N449" s="1">
        <f t="shared" si="64"/>
        <v>7.3566418366134003E+22</v>
      </c>
      <c r="O449" s="1">
        <f t="shared" si="65"/>
        <v>100735340119.03999</v>
      </c>
      <c r="P449" s="1">
        <f t="shared" si="66"/>
        <v>1004973277.41</v>
      </c>
      <c r="Q449" s="1">
        <f t="shared" si="67"/>
        <v>1035254121.5999999</v>
      </c>
      <c r="R449" s="1">
        <f t="shared" si="68"/>
        <v>0</v>
      </c>
      <c r="S449" s="1">
        <f t="shared" si="69"/>
        <v>102775567518.05</v>
      </c>
    </row>
    <row r="450" spans="1:19" x14ac:dyDescent="0.3">
      <c r="A450" s="1" t="s">
        <v>260</v>
      </c>
      <c r="B450" s="1" t="s">
        <v>13</v>
      </c>
      <c r="C450" s="1">
        <v>17</v>
      </c>
      <c r="D450" s="1">
        <v>5</v>
      </c>
      <c r="E450" s="1">
        <v>373613396352</v>
      </c>
      <c r="F450" s="1">
        <v>458911434</v>
      </c>
      <c r="G450" s="1">
        <v>2944053</v>
      </c>
      <c r="H450" s="1">
        <v>186420492032</v>
      </c>
      <c r="I450" s="1">
        <v>0</v>
      </c>
      <c r="J450" s="1">
        <f t="shared" ref="J450:J513" si="70">($E450 * 6 * 10 ^ 11 * 0.88)</f>
        <v>1.9726787327385598E+23</v>
      </c>
      <c r="K450" s="1">
        <f t="shared" ref="K450:K513" si="71">($F450 * 1.1 * 10 ^ 13 * 0.19)</f>
        <v>9.5912489705999997E+20</v>
      </c>
      <c r="L450" s="1">
        <f t="shared" ref="L450:L513" si="72" xml:space="preserve"> ($G450 * 2 * 10 ^ 12 * 0.15)</f>
        <v>8.832159E+17</v>
      </c>
      <c r="M450" s="1">
        <f t="shared" ref="M450:M513" si="73">($I450 * 6 * 10 ^ 11 * 0.88)</f>
        <v>0</v>
      </c>
      <c r="N450" s="1">
        <f t="shared" ref="N450:N513" si="74" xml:space="preserve"> $J450 + $K450 + $L450 +$M450</f>
        <v>1.9822788138681599E+23</v>
      </c>
      <c r="O450" s="1">
        <f t="shared" ref="O450:O513" si="75" xml:space="preserve"> ($E450 * 0.88)</f>
        <v>328779788789.76001</v>
      </c>
      <c r="P450" s="1">
        <f t="shared" ref="P450:P513" si="76">($F450 * 0.19)</f>
        <v>87193172.460000008</v>
      </c>
      <c r="Q450" s="1">
        <f t="shared" ref="Q450:Q513" si="77">($G450 * 0.15)</f>
        <v>441607.95</v>
      </c>
      <c r="R450" s="1">
        <f t="shared" ref="R450:R513" si="78">($I450 * 0.88)</f>
        <v>0</v>
      </c>
      <c r="S450" s="1">
        <f t="shared" ref="S450:S513" si="79" xml:space="preserve"> $O450 + $P450 + $Q450 + $R450</f>
        <v>328867423570.17004</v>
      </c>
    </row>
    <row r="451" spans="1:19" x14ac:dyDescent="0.3">
      <c r="A451" s="1" t="s">
        <v>261</v>
      </c>
      <c r="B451" s="1" t="s">
        <v>21</v>
      </c>
      <c r="C451" s="1">
        <v>17</v>
      </c>
      <c r="D451" s="1">
        <v>5</v>
      </c>
      <c r="E451" s="1">
        <v>373054762176</v>
      </c>
      <c r="F451" s="1">
        <v>459628070</v>
      </c>
      <c r="G451" s="1">
        <v>2967192</v>
      </c>
      <c r="H451" s="1">
        <v>186141123328</v>
      </c>
      <c r="I451" s="1">
        <v>0</v>
      </c>
      <c r="J451" s="1">
        <f t="shared" si="70"/>
        <v>1.96972914428928E+23</v>
      </c>
      <c r="K451" s="1">
        <f t="shared" si="71"/>
        <v>9.6062266630000017E+20</v>
      </c>
      <c r="L451" s="1">
        <f t="shared" si="72"/>
        <v>8.901576E+17</v>
      </c>
      <c r="M451" s="1">
        <f t="shared" si="73"/>
        <v>0</v>
      </c>
      <c r="N451" s="1">
        <f t="shared" si="74"/>
        <v>1.97934427252828E+23</v>
      </c>
      <c r="O451" s="1">
        <f t="shared" si="75"/>
        <v>328288190714.88</v>
      </c>
      <c r="P451" s="1">
        <f t="shared" si="76"/>
        <v>87329333.299999997</v>
      </c>
      <c r="Q451" s="1">
        <f t="shared" si="77"/>
        <v>445078.8</v>
      </c>
      <c r="R451" s="1">
        <f t="shared" si="78"/>
        <v>0</v>
      </c>
      <c r="S451" s="1">
        <f t="shared" si="79"/>
        <v>328375965126.97998</v>
      </c>
    </row>
    <row r="452" spans="1:19" x14ac:dyDescent="0.3">
      <c r="A452" s="1" t="s">
        <v>262</v>
      </c>
      <c r="B452" s="1" t="s">
        <v>29</v>
      </c>
      <c r="C452" s="1">
        <v>17</v>
      </c>
      <c r="D452" s="1">
        <v>5</v>
      </c>
      <c r="E452" s="1">
        <v>369048472704</v>
      </c>
      <c r="F452" s="1">
        <v>459829160</v>
      </c>
      <c r="G452" s="1">
        <v>2970416</v>
      </c>
      <c r="H452" s="1">
        <v>184137981440</v>
      </c>
      <c r="I452" s="1">
        <v>0</v>
      </c>
      <c r="J452" s="1">
        <f t="shared" si="70"/>
        <v>1.94857593587712E+23</v>
      </c>
      <c r="K452" s="1">
        <f t="shared" si="71"/>
        <v>9.6104294440000002E+20</v>
      </c>
      <c r="L452" s="1">
        <f t="shared" si="72"/>
        <v>8.911248E+17</v>
      </c>
      <c r="M452" s="1">
        <f t="shared" si="73"/>
        <v>0</v>
      </c>
      <c r="N452" s="1">
        <f t="shared" si="74"/>
        <v>1.95819527656912E+23</v>
      </c>
      <c r="O452" s="1">
        <f t="shared" si="75"/>
        <v>324762655979.52002</v>
      </c>
      <c r="P452" s="1">
        <f t="shared" si="76"/>
        <v>87367540.400000006</v>
      </c>
      <c r="Q452" s="1">
        <f t="shared" si="77"/>
        <v>445562.39999999997</v>
      </c>
      <c r="R452" s="1">
        <f t="shared" si="78"/>
        <v>0</v>
      </c>
      <c r="S452" s="1">
        <f t="shared" si="79"/>
        <v>324850469082.32007</v>
      </c>
    </row>
    <row r="453" spans="1:19" x14ac:dyDescent="0.3">
      <c r="A453" s="1" t="s">
        <v>263</v>
      </c>
      <c r="B453" s="1" t="s">
        <v>37</v>
      </c>
      <c r="C453" s="1">
        <v>17</v>
      </c>
      <c r="D453" s="1">
        <v>5</v>
      </c>
      <c r="E453" s="1">
        <v>368845924352</v>
      </c>
      <c r="F453" s="1">
        <v>458899057</v>
      </c>
      <c r="G453" s="1">
        <v>2957623</v>
      </c>
      <c r="H453" s="1">
        <v>184036893696</v>
      </c>
      <c r="I453" s="1">
        <v>0</v>
      </c>
      <c r="J453" s="1">
        <f t="shared" si="70"/>
        <v>1.9475064805785602E+23</v>
      </c>
      <c r="K453" s="1">
        <f t="shared" si="71"/>
        <v>9.590990291300002E+20</v>
      </c>
      <c r="L453" s="1">
        <f t="shared" si="72"/>
        <v>8.872869E+17</v>
      </c>
      <c r="M453" s="1">
        <f t="shared" si="73"/>
        <v>0</v>
      </c>
      <c r="N453" s="1">
        <f t="shared" si="74"/>
        <v>1.9571063437388602E+23</v>
      </c>
      <c r="O453" s="1">
        <f t="shared" si="75"/>
        <v>324584413429.76001</v>
      </c>
      <c r="P453" s="1">
        <f t="shared" si="76"/>
        <v>87190820.829999998</v>
      </c>
      <c r="Q453" s="1">
        <f t="shared" si="77"/>
        <v>443643.45</v>
      </c>
      <c r="R453" s="1">
        <f t="shared" si="78"/>
        <v>0</v>
      </c>
      <c r="S453" s="1">
        <f t="shared" si="79"/>
        <v>324672047894.04004</v>
      </c>
    </row>
    <row r="454" spans="1:19" x14ac:dyDescent="0.3">
      <c r="A454" s="1" t="s">
        <v>264</v>
      </c>
      <c r="B454" s="1" t="s">
        <v>45</v>
      </c>
      <c r="C454" s="1">
        <v>17</v>
      </c>
      <c r="D454" s="1">
        <v>5</v>
      </c>
      <c r="E454" s="1">
        <v>21688021248</v>
      </c>
      <c r="F454" s="1">
        <v>194099990</v>
      </c>
      <c r="G454" s="1">
        <v>1073275</v>
      </c>
      <c r="H454" s="1">
        <v>10545953152</v>
      </c>
      <c r="I454" s="1">
        <v>0</v>
      </c>
      <c r="J454" s="1">
        <f t="shared" si="70"/>
        <v>1.1451275218944E+22</v>
      </c>
      <c r="K454" s="1">
        <f t="shared" si="71"/>
        <v>4.0566897910000006E+20</v>
      </c>
      <c r="L454" s="1">
        <f t="shared" si="72"/>
        <v>3.219825E+17</v>
      </c>
      <c r="M454" s="1">
        <f t="shared" si="73"/>
        <v>0</v>
      </c>
      <c r="N454" s="1">
        <f t="shared" si="74"/>
        <v>1.1857266180544E+22</v>
      </c>
      <c r="O454" s="1">
        <f t="shared" si="75"/>
        <v>19085458698.240002</v>
      </c>
      <c r="P454" s="1">
        <f t="shared" si="76"/>
        <v>36878998.100000001</v>
      </c>
      <c r="Q454" s="1">
        <f t="shared" si="77"/>
        <v>160991.25</v>
      </c>
      <c r="R454" s="1">
        <f t="shared" si="78"/>
        <v>0</v>
      </c>
      <c r="S454" s="1">
        <f t="shared" si="79"/>
        <v>19122498687.59</v>
      </c>
    </row>
    <row r="455" spans="1:19" x14ac:dyDescent="0.3">
      <c r="A455" s="1" t="s">
        <v>265</v>
      </c>
      <c r="B455" s="1" t="s">
        <v>53</v>
      </c>
      <c r="C455" s="1">
        <v>17</v>
      </c>
      <c r="D455" s="1">
        <v>5</v>
      </c>
      <c r="E455" s="1">
        <v>368628362112</v>
      </c>
      <c r="F455" s="1">
        <v>458332485</v>
      </c>
      <c r="G455" s="1">
        <v>2957045</v>
      </c>
      <c r="H455" s="1">
        <v>183928259712</v>
      </c>
      <c r="I455" s="1">
        <v>0</v>
      </c>
      <c r="J455" s="1">
        <f t="shared" si="70"/>
        <v>1.9463577519513598E+23</v>
      </c>
      <c r="K455" s="1">
        <f t="shared" si="71"/>
        <v>9.5791489365000022E+20</v>
      </c>
      <c r="L455" s="1">
        <f t="shared" si="72"/>
        <v>8.871135E+17</v>
      </c>
      <c r="M455" s="1">
        <f t="shared" si="73"/>
        <v>0</v>
      </c>
      <c r="N455" s="1">
        <f t="shared" si="74"/>
        <v>1.9559457720228596E+23</v>
      </c>
      <c r="O455" s="1">
        <f t="shared" si="75"/>
        <v>324392958658.56</v>
      </c>
      <c r="P455" s="1">
        <f t="shared" si="76"/>
        <v>87083172.150000006</v>
      </c>
      <c r="Q455" s="1">
        <f t="shared" si="77"/>
        <v>443556.75</v>
      </c>
      <c r="R455" s="1">
        <f t="shared" si="78"/>
        <v>0</v>
      </c>
      <c r="S455" s="1">
        <f t="shared" si="79"/>
        <v>324480485387.46002</v>
      </c>
    </row>
    <row r="456" spans="1:19" x14ac:dyDescent="0.3">
      <c r="A456" s="1" t="s">
        <v>266</v>
      </c>
      <c r="B456" s="1" t="s">
        <v>61</v>
      </c>
      <c r="C456" s="1">
        <v>17</v>
      </c>
      <c r="D456" s="1">
        <v>5</v>
      </c>
      <c r="E456" s="1">
        <v>378575998080</v>
      </c>
      <c r="F456" s="1">
        <v>459184114</v>
      </c>
      <c r="G456" s="1">
        <v>2958469</v>
      </c>
      <c r="H456" s="1">
        <v>188902081984</v>
      </c>
      <c r="I456" s="1">
        <v>0</v>
      </c>
      <c r="J456" s="1">
        <f t="shared" si="70"/>
        <v>1.9988812698624E+23</v>
      </c>
      <c r="K456" s="1">
        <f t="shared" si="71"/>
        <v>9.5969479826000013E+20</v>
      </c>
      <c r="L456" s="1">
        <f t="shared" si="72"/>
        <v>8.875407E+17</v>
      </c>
      <c r="M456" s="1">
        <f t="shared" si="73"/>
        <v>0</v>
      </c>
      <c r="N456" s="1">
        <f t="shared" si="74"/>
        <v>2.0084870932520003E+23</v>
      </c>
      <c r="O456" s="1">
        <f t="shared" si="75"/>
        <v>333146878310.40002</v>
      </c>
      <c r="P456" s="1">
        <f t="shared" si="76"/>
        <v>87244981.659999996</v>
      </c>
      <c r="Q456" s="1">
        <f t="shared" si="77"/>
        <v>443770.35</v>
      </c>
      <c r="R456" s="1">
        <f t="shared" si="78"/>
        <v>0</v>
      </c>
      <c r="S456" s="1">
        <f t="shared" si="79"/>
        <v>333234567062.40997</v>
      </c>
    </row>
    <row r="457" spans="1:19" x14ac:dyDescent="0.3">
      <c r="A457" s="1" t="s">
        <v>267</v>
      </c>
      <c r="B457" s="1" t="s">
        <v>9</v>
      </c>
      <c r="C457" s="1">
        <v>17</v>
      </c>
      <c r="D457" s="1">
        <v>10</v>
      </c>
      <c r="E457" s="1">
        <v>406058668736</v>
      </c>
      <c r="F457" s="1">
        <v>881875604</v>
      </c>
      <c r="G457" s="1">
        <v>5525075</v>
      </c>
      <c r="H457" s="1">
        <v>202294654144</v>
      </c>
      <c r="I457" s="1">
        <v>0</v>
      </c>
      <c r="J457" s="1">
        <f t="shared" si="70"/>
        <v>2.1439897709260797E+23</v>
      </c>
      <c r="K457" s="1">
        <f t="shared" si="71"/>
        <v>1.8431200123600002E+21</v>
      </c>
      <c r="L457" s="1">
        <f t="shared" si="72"/>
        <v>1.6575225E+18</v>
      </c>
      <c r="M457" s="1">
        <f t="shared" si="73"/>
        <v>0</v>
      </c>
      <c r="N457" s="1">
        <f t="shared" si="74"/>
        <v>2.1624375462746799E+23</v>
      </c>
      <c r="O457" s="1">
        <f t="shared" si="75"/>
        <v>357331628487.67999</v>
      </c>
      <c r="P457" s="1">
        <f t="shared" si="76"/>
        <v>167556364.75999999</v>
      </c>
      <c r="Q457" s="1">
        <f t="shared" si="77"/>
        <v>828761.25</v>
      </c>
      <c r="R457" s="1">
        <f t="shared" si="78"/>
        <v>0</v>
      </c>
      <c r="S457" s="1">
        <f t="shared" si="79"/>
        <v>357500013613.69</v>
      </c>
    </row>
    <row r="458" spans="1:19" x14ac:dyDescent="0.3">
      <c r="A458" s="1" t="s">
        <v>268</v>
      </c>
      <c r="B458" s="1" t="s">
        <v>17</v>
      </c>
      <c r="C458" s="1">
        <v>17</v>
      </c>
      <c r="D458" s="1">
        <v>10</v>
      </c>
      <c r="E458" s="1">
        <v>408170231040</v>
      </c>
      <c r="F458" s="1">
        <v>882418618</v>
      </c>
      <c r="G458" s="1">
        <v>5536909</v>
      </c>
      <c r="H458" s="1">
        <v>203350354880</v>
      </c>
      <c r="I458" s="1">
        <v>0</v>
      </c>
      <c r="J458" s="1">
        <f t="shared" si="70"/>
        <v>2.1551388198912001E+23</v>
      </c>
      <c r="K458" s="1">
        <f t="shared" si="71"/>
        <v>1.8442549116200003E+21</v>
      </c>
      <c r="L458" s="1">
        <f t="shared" si="72"/>
        <v>1.6610727E+18</v>
      </c>
      <c r="M458" s="1">
        <f t="shared" si="73"/>
        <v>0</v>
      </c>
      <c r="N458" s="1">
        <f t="shared" si="74"/>
        <v>2.1735979797344003E+23</v>
      </c>
      <c r="O458" s="1">
        <f t="shared" si="75"/>
        <v>359189803315.20001</v>
      </c>
      <c r="P458" s="1">
        <f t="shared" si="76"/>
        <v>167659537.42000002</v>
      </c>
      <c r="Q458" s="1">
        <f t="shared" si="77"/>
        <v>830536.35</v>
      </c>
      <c r="R458" s="1">
        <f t="shared" si="78"/>
        <v>0</v>
      </c>
      <c r="S458" s="1">
        <f t="shared" si="79"/>
        <v>359358293388.96997</v>
      </c>
    </row>
    <row r="459" spans="1:19" x14ac:dyDescent="0.3">
      <c r="A459" s="1" t="s">
        <v>269</v>
      </c>
      <c r="B459" s="1" t="s">
        <v>25</v>
      </c>
      <c r="C459" s="1">
        <v>17</v>
      </c>
      <c r="D459" s="1">
        <v>10</v>
      </c>
      <c r="E459" s="1">
        <v>409022251136</v>
      </c>
      <c r="F459" s="1">
        <v>881989270</v>
      </c>
      <c r="G459" s="1">
        <v>5511543</v>
      </c>
      <c r="H459" s="1">
        <v>203776307520</v>
      </c>
      <c r="I459" s="1">
        <v>0</v>
      </c>
      <c r="J459" s="1">
        <f t="shared" si="70"/>
        <v>2.1596374859980799E+23</v>
      </c>
      <c r="K459" s="1">
        <f t="shared" si="71"/>
        <v>1.8433575743000003E+21</v>
      </c>
      <c r="L459" s="1">
        <f t="shared" si="72"/>
        <v>1.6534629E+18</v>
      </c>
      <c r="M459" s="1">
        <f t="shared" si="73"/>
        <v>0</v>
      </c>
      <c r="N459" s="1">
        <f t="shared" si="74"/>
        <v>2.1780875963700801E+23</v>
      </c>
      <c r="O459" s="1">
        <f t="shared" si="75"/>
        <v>359939580999.67999</v>
      </c>
      <c r="P459" s="1">
        <f t="shared" si="76"/>
        <v>167577961.30000001</v>
      </c>
      <c r="Q459" s="1">
        <f t="shared" si="77"/>
        <v>826731.45</v>
      </c>
      <c r="R459" s="1">
        <f t="shared" si="78"/>
        <v>0</v>
      </c>
      <c r="S459" s="1">
        <f t="shared" si="79"/>
        <v>360107985692.42999</v>
      </c>
    </row>
    <row r="460" spans="1:19" x14ac:dyDescent="0.3">
      <c r="A460" s="1" t="s">
        <v>270</v>
      </c>
      <c r="B460" s="1" t="s">
        <v>33</v>
      </c>
      <c r="C460" s="1">
        <v>17</v>
      </c>
      <c r="D460" s="1">
        <v>10</v>
      </c>
      <c r="E460" s="1">
        <v>409813997888</v>
      </c>
      <c r="F460" s="1">
        <v>882571011</v>
      </c>
      <c r="G460" s="1">
        <v>5533292</v>
      </c>
      <c r="H460" s="1">
        <v>204171683712</v>
      </c>
      <c r="I460" s="1">
        <v>0</v>
      </c>
      <c r="J460" s="1">
        <f t="shared" si="70"/>
        <v>2.16381790884864E+23</v>
      </c>
      <c r="K460" s="1">
        <f t="shared" si="71"/>
        <v>1.84457341299E+21</v>
      </c>
      <c r="L460" s="1">
        <f t="shared" si="72"/>
        <v>1.6599876E+18</v>
      </c>
      <c r="M460" s="1">
        <f t="shared" si="73"/>
        <v>0</v>
      </c>
      <c r="N460" s="1">
        <f t="shared" si="74"/>
        <v>2.18228024285454E+23</v>
      </c>
      <c r="O460" s="1">
        <f t="shared" si="75"/>
        <v>360636318141.44</v>
      </c>
      <c r="P460" s="1">
        <f t="shared" si="76"/>
        <v>167688492.09</v>
      </c>
      <c r="Q460" s="1">
        <f t="shared" si="77"/>
        <v>829993.79999999993</v>
      </c>
      <c r="R460" s="1">
        <f t="shared" si="78"/>
        <v>0</v>
      </c>
      <c r="S460" s="1">
        <f t="shared" si="79"/>
        <v>360804836627.33002</v>
      </c>
    </row>
    <row r="461" spans="1:19" x14ac:dyDescent="0.3">
      <c r="A461" s="1" t="s">
        <v>271</v>
      </c>
      <c r="B461" s="1" t="s">
        <v>41</v>
      </c>
      <c r="C461" s="1">
        <v>17</v>
      </c>
      <c r="D461" s="1">
        <v>10</v>
      </c>
      <c r="E461" s="1">
        <v>44920035584</v>
      </c>
      <c r="F461" s="1">
        <v>311789010</v>
      </c>
      <c r="G461" s="1">
        <v>1665833</v>
      </c>
      <c r="H461" s="1">
        <v>21986394048</v>
      </c>
      <c r="I461" s="1">
        <v>0</v>
      </c>
      <c r="J461" s="1">
        <f t="shared" si="70"/>
        <v>2.3717778788352002E+22</v>
      </c>
      <c r="K461" s="1">
        <f t="shared" si="71"/>
        <v>6.5163903090000003E+20</v>
      </c>
      <c r="L461" s="1">
        <f t="shared" si="72"/>
        <v>4.997499E+17</v>
      </c>
      <c r="M461" s="1">
        <f t="shared" si="73"/>
        <v>0</v>
      </c>
      <c r="N461" s="1">
        <f t="shared" si="74"/>
        <v>2.4369917569152001E+22</v>
      </c>
      <c r="O461" s="1">
        <f t="shared" si="75"/>
        <v>39529631313.919998</v>
      </c>
      <c r="P461" s="1">
        <f t="shared" si="76"/>
        <v>59239911.899999999</v>
      </c>
      <c r="Q461" s="1">
        <f t="shared" si="77"/>
        <v>249874.94999999998</v>
      </c>
      <c r="R461" s="1">
        <f t="shared" si="78"/>
        <v>0</v>
      </c>
      <c r="S461" s="1">
        <f t="shared" si="79"/>
        <v>39589121100.769997</v>
      </c>
    </row>
    <row r="462" spans="1:19" x14ac:dyDescent="0.3">
      <c r="A462" s="1" t="s">
        <v>272</v>
      </c>
      <c r="B462" s="1" t="s">
        <v>49</v>
      </c>
      <c r="C462" s="1">
        <v>17</v>
      </c>
      <c r="D462" s="1">
        <v>10</v>
      </c>
      <c r="E462" s="1">
        <v>411827069504</v>
      </c>
      <c r="F462" s="1">
        <v>882250738</v>
      </c>
      <c r="G462" s="1">
        <v>5522908</v>
      </c>
      <c r="H462" s="1">
        <v>205178485312</v>
      </c>
      <c r="I462" s="1">
        <v>0</v>
      </c>
      <c r="J462" s="1">
        <f t="shared" si="70"/>
        <v>2.1744469269811201E+23</v>
      </c>
      <c r="K462" s="1">
        <f t="shared" si="71"/>
        <v>1.8439040424200003E+21</v>
      </c>
      <c r="L462" s="1">
        <f t="shared" si="72"/>
        <v>1.6568724E+18</v>
      </c>
      <c r="M462" s="1">
        <f t="shared" si="73"/>
        <v>0</v>
      </c>
      <c r="N462" s="1">
        <f t="shared" si="74"/>
        <v>2.1929025361293199E+23</v>
      </c>
      <c r="O462" s="1">
        <f t="shared" si="75"/>
        <v>362407821163.52002</v>
      </c>
      <c r="P462" s="1">
        <f t="shared" si="76"/>
        <v>167627640.22</v>
      </c>
      <c r="Q462" s="1">
        <f t="shared" si="77"/>
        <v>828436.2</v>
      </c>
      <c r="R462" s="1">
        <f t="shared" si="78"/>
        <v>0</v>
      </c>
      <c r="S462" s="1">
        <f t="shared" si="79"/>
        <v>362576277239.94</v>
      </c>
    </row>
    <row r="463" spans="1:19" x14ac:dyDescent="0.3">
      <c r="A463" s="1" t="s">
        <v>273</v>
      </c>
      <c r="B463" s="1" t="s">
        <v>57</v>
      </c>
      <c r="C463" s="1">
        <v>17</v>
      </c>
      <c r="D463" s="1">
        <v>10</v>
      </c>
      <c r="E463" s="1">
        <v>408364134720</v>
      </c>
      <c r="F463" s="1">
        <v>880857802</v>
      </c>
      <c r="G463" s="1">
        <v>5507554</v>
      </c>
      <c r="H463" s="1">
        <v>203447502656</v>
      </c>
      <c r="I463" s="1">
        <v>0</v>
      </c>
      <c r="J463" s="1">
        <f t="shared" si="70"/>
        <v>2.1561626313215999E+23</v>
      </c>
      <c r="K463" s="1">
        <f t="shared" si="71"/>
        <v>1.8409928061800001E+21</v>
      </c>
      <c r="L463" s="1">
        <f t="shared" si="72"/>
        <v>1.6522662E+18</v>
      </c>
      <c r="M463" s="1">
        <f t="shared" si="73"/>
        <v>0</v>
      </c>
      <c r="N463" s="1">
        <f t="shared" si="74"/>
        <v>2.1745890820453999E+23</v>
      </c>
      <c r="O463" s="1">
        <f t="shared" si="75"/>
        <v>359360438553.59998</v>
      </c>
      <c r="P463" s="1">
        <f t="shared" si="76"/>
        <v>167362982.38</v>
      </c>
      <c r="Q463" s="1">
        <f t="shared" si="77"/>
        <v>826133.1</v>
      </c>
      <c r="R463" s="1">
        <f t="shared" si="78"/>
        <v>0</v>
      </c>
      <c r="S463" s="1">
        <f t="shared" si="79"/>
        <v>359528627669.07996</v>
      </c>
    </row>
    <row r="464" spans="1:19" x14ac:dyDescent="0.3">
      <c r="A464" s="1" t="s">
        <v>274</v>
      </c>
      <c r="B464" s="1" t="s">
        <v>15</v>
      </c>
      <c r="C464" s="1">
        <v>17</v>
      </c>
      <c r="D464" s="1">
        <v>50</v>
      </c>
      <c r="E464" s="1">
        <v>458739417728</v>
      </c>
      <c r="F464" s="1">
        <v>3250412012</v>
      </c>
      <c r="G464" s="1">
        <v>19321786</v>
      </c>
      <c r="H464" s="1">
        <v>226717874176</v>
      </c>
      <c r="I464" s="1">
        <v>0</v>
      </c>
      <c r="J464" s="1">
        <f t="shared" si="70"/>
        <v>2.4221441256038401E+23</v>
      </c>
      <c r="K464" s="1">
        <f t="shared" si="71"/>
        <v>6.793361105080001E+21</v>
      </c>
      <c r="L464" s="1">
        <f t="shared" si="72"/>
        <v>5.7965358E+18</v>
      </c>
      <c r="M464" s="1">
        <f t="shared" si="73"/>
        <v>0</v>
      </c>
      <c r="N464" s="1">
        <f t="shared" si="74"/>
        <v>2.4901357020126398E+23</v>
      </c>
      <c r="O464" s="1">
        <f t="shared" si="75"/>
        <v>403690687600.64001</v>
      </c>
      <c r="P464" s="1">
        <f t="shared" si="76"/>
        <v>617578282.27999997</v>
      </c>
      <c r="Q464" s="1">
        <f t="shared" si="77"/>
        <v>2898267.9</v>
      </c>
      <c r="R464" s="1">
        <f t="shared" si="78"/>
        <v>0</v>
      </c>
      <c r="S464" s="1">
        <f t="shared" si="79"/>
        <v>404311164150.82007</v>
      </c>
    </row>
    <row r="465" spans="1:19" x14ac:dyDescent="0.3">
      <c r="A465" s="1" t="s">
        <v>275</v>
      </c>
      <c r="B465" s="1" t="s">
        <v>23</v>
      </c>
      <c r="C465" s="1">
        <v>17</v>
      </c>
      <c r="D465" s="1">
        <v>50</v>
      </c>
      <c r="E465" s="1">
        <v>458463636032</v>
      </c>
      <c r="F465" s="1">
        <v>3250748741</v>
      </c>
      <c r="G465" s="1">
        <v>19303939</v>
      </c>
      <c r="H465" s="1">
        <v>226579900352</v>
      </c>
      <c r="I465" s="1">
        <v>0</v>
      </c>
      <c r="J465" s="1">
        <f t="shared" si="70"/>
        <v>2.4206879982489599E+23</v>
      </c>
      <c r="K465" s="1">
        <f t="shared" si="71"/>
        <v>6.7940648686900006E+21</v>
      </c>
      <c r="L465" s="1">
        <f t="shared" si="72"/>
        <v>5.7911817E+18</v>
      </c>
      <c r="M465" s="1">
        <f t="shared" si="73"/>
        <v>0</v>
      </c>
      <c r="N465" s="1">
        <f t="shared" si="74"/>
        <v>2.4886865587528598E+23</v>
      </c>
      <c r="O465" s="1">
        <f t="shared" si="75"/>
        <v>403447999708.15997</v>
      </c>
      <c r="P465" s="1">
        <f t="shared" si="76"/>
        <v>617642260.78999996</v>
      </c>
      <c r="Q465" s="1">
        <f t="shared" si="77"/>
        <v>2895590.85</v>
      </c>
      <c r="R465" s="1">
        <f t="shared" si="78"/>
        <v>0</v>
      </c>
      <c r="S465" s="1">
        <f t="shared" si="79"/>
        <v>404068537559.79993</v>
      </c>
    </row>
    <row r="466" spans="1:19" x14ac:dyDescent="0.3">
      <c r="A466" s="1" t="s">
        <v>276</v>
      </c>
      <c r="B466" s="1" t="s">
        <v>31</v>
      </c>
      <c r="C466" s="1">
        <v>17</v>
      </c>
      <c r="D466" s="1">
        <v>50</v>
      </c>
      <c r="E466" s="1">
        <v>457718698560</v>
      </c>
      <c r="F466" s="1">
        <v>3249741874</v>
      </c>
      <c r="G466" s="1">
        <v>19295822</v>
      </c>
      <c r="H466" s="1">
        <v>226207926528</v>
      </c>
      <c r="I466" s="1">
        <v>0</v>
      </c>
      <c r="J466" s="1">
        <f t="shared" si="70"/>
        <v>2.4167547283968001E+23</v>
      </c>
      <c r="K466" s="1">
        <f t="shared" si="71"/>
        <v>6.791960516660001E+21</v>
      </c>
      <c r="L466" s="1">
        <f t="shared" si="72"/>
        <v>5.7887466E+18</v>
      </c>
      <c r="M466" s="1">
        <f t="shared" si="73"/>
        <v>0</v>
      </c>
      <c r="N466" s="1">
        <f t="shared" si="74"/>
        <v>2.4847322210294002E+23</v>
      </c>
      <c r="O466" s="1">
        <f t="shared" si="75"/>
        <v>402792454732.79999</v>
      </c>
      <c r="P466" s="1">
        <f t="shared" si="76"/>
        <v>617450956.06000006</v>
      </c>
      <c r="Q466" s="1">
        <f t="shared" si="77"/>
        <v>2894373.3</v>
      </c>
      <c r="R466" s="1">
        <f t="shared" si="78"/>
        <v>0</v>
      </c>
      <c r="S466" s="1">
        <f t="shared" si="79"/>
        <v>403412800062.15997</v>
      </c>
    </row>
    <row r="467" spans="1:19" x14ac:dyDescent="0.3">
      <c r="A467" s="1" t="s">
        <v>277</v>
      </c>
      <c r="B467" s="1" t="s">
        <v>39</v>
      </c>
      <c r="C467" s="1">
        <v>17</v>
      </c>
      <c r="D467" s="1">
        <v>50</v>
      </c>
      <c r="E467" s="1">
        <v>456551920320</v>
      </c>
      <c r="F467" s="1">
        <v>3250696775</v>
      </c>
      <c r="G467" s="1">
        <v>19331098</v>
      </c>
      <c r="H467" s="1">
        <v>225624067072</v>
      </c>
      <c r="I467" s="1">
        <v>0</v>
      </c>
      <c r="J467" s="1">
        <f t="shared" si="70"/>
        <v>2.4105941392895997E+23</v>
      </c>
      <c r="K467" s="1">
        <f t="shared" si="71"/>
        <v>6.7939562597500007E+21</v>
      </c>
      <c r="L467" s="1">
        <f t="shared" si="72"/>
        <v>5.7993294E+18</v>
      </c>
      <c r="M467" s="1">
        <f t="shared" si="73"/>
        <v>0</v>
      </c>
      <c r="N467" s="1">
        <f t="shared" si="74"/>
        <v>2.4785916951810996E+23</v>
      </c>
      <c r="O467" s="1">
        <f t="shared" si="75"/>
        <v>401765689881.59998</v>
      </c>
      <c r="P467" s="1">
        <f t="shared" si="76"/>
        <v>617632387.25</v>
      </c>
      <c r="Q467" s="1">
        <f t="shared" si="77"/>
        <v>2899664.6999999997</v>
      </c>
      <c r="R467" s="1">
        <f t="shared" si="78"/>
        <v>0</v>
      </c>
      <c r="S467" s="1">
        <f t="shared" si="79"/>
        <v>402386221933.54999</v>
      </c>
    </row>
    <row r="468" spans="1:19" x14ac:dyDescent="0.3">
      <c r="A468" s="1" t="s">
        <v>278</v>
      </c>
      <c r="B468" s="1" t="s">
        <v>47</v>
      </c>
      <c r="C468" s="1">
        <v>17</v>
      </c>
      <c r="D468" s="1">
        <v>50</v>
      </c>
      <c r="E468" s="1">
        <v>218428037312</v>
      </c>
      <c r="F468" s="1">
        <v>506497464</v>
      </c>
      <c r="G468" s="1">
        <v>2657646</v>
      </c>
      <c r="H468" s="1">
        <v>108455265024</v>
      </c>
      <c r="I468" s="1">
        <v>0</v>
      </c>
      <c r="J468" s="1">
        <f t="shared" si="70"/>
        <v>1.1533000370073601E+23</v>
      </c>
      <c r="K468" s="1">
        <f t="shared" si="71"/>
        <v>1.0585796997600001E+21</v>
      </c>
      <c r="L468" s="1">
        <f t="shared" si="72"/>
        <v>7.972938E+17</v>
      </c>
      <c r="M468" s="1">
        <f t="shared" si="73"/>
        <v>0</v>
      </c>
      <c r="N468" s="1">
        <f t="shared" si="74"/>
        <v>1.1638938069429601E+23</v>
      </c>
      <c r="O468" s="1">
        <f t="shared" si="75"/>
        <v>192216672834.56</v>
      </c>
      <c r="P468" s="1">
        <f t="shared" si="76"/>
        <v>96234518.159999996</v>
      </c>
      <c r="Q468" s="1">
        <f t="shared" si="77"/>
        <v>398646.89999999997</v>
      </c>
      <c r="R468" s="1">
        <f t="shared" si="78"/>
        <v>0</v>
      </c>
      <c r="S468" s="1">
        <f t="shared" si="79"/>
        <v>192313305999.62</v>
      </c>
    </row>
    <row r="469" spans="1:19" x14ac:dyDescent="0.3">
      <c r="A469" s="1" t="s">
        <v>279</v>
      </c>
      <c r="B469" s="1" t="s">
        <v>55</v>
      </c>
      <c r="C469" s="1">
        <v>17</v>
      </c>
      <c r="D469" s="1">
        <v>50</v>
      </c>
      <c r="E469" s="1">
        <v>457308211008</v>
      </c>
      <c r="F469" s="1">
        <v>3250880959</v>
      </c>
      <c r="G469" s="1">
        <v>19306133</v>
      </c>
      <c r="H469" s="1">
        <v>226001872576</v>
      </c>
      <c r="I469" s="1">
        <v>0</v>
      </c>
      <c r="J469" s="1">
        <f t="shared" si="70"/>
        <v>2.4145873541222399E+23</v>
      </c>
      <c r="K469" s="1">
        <f t="shared" si="71"/>
        <v>6.7943412043100004E+21</v>
      </c>
      <c r="L469" s="1">
        <f t="shared" si="72"/>
        <v>5.7918399E+18</v>
      </c>
      <c r="M469" s="1">
        <f t="shared" si="73"/>
        <v>0</v>
      </c>
      <c r="N469" s="1">
        <f t="shared" si="74"/>
        <v>2.4825886845643401E+23</v>
      </c>
      <c r="O469" s="1">
        <f t="shared" si="75"/>
        <v>402431225687.03998</v>
      </c>
      <c r="P469" s="1">
        <f t="shared" si="76"/>
        <v>617667382.21000004</v>
      </c>
      <c r="Q469" s="1">
        <f t="shared" si="77"/>
        <v>2895919.9499999997</v>
      </c>
      <c r="R469" s="1">
        <f t="shared" si="78"/>
        <v>0</v>
      </c>
      <c r="S469" s="1">
        <f t="shared" si="79"/>
        <v>403051788989.20001</v>
      </c>
    </row>
    <row r="470" spans="1:19" x14ac:dyDescent="0.3">
      <c r="A470" s="1" t="s">
        <v>280</v>
      </c>
      <c r="B470" s="1" t="s">
        <v>63</v>
      </c>
      <c r="C470" s="1">
        <v>17</v>
      </c>
      <c r="D470" s="1">
        <v>50</v>
      </c>
      <c r="E470" s="1">
        <v>456561234880</v>
      </c>
      <c r="F470" s="1">
        <v>3250942025</v>
      </c>
      <c r="G470" s="1">
        <v>19315687</v>
      </c>
      <c r="H470" s="1">
        <v>225628254656</v>
      </c>
      <c r="I470" s="1">
        <v>0</v>
      </c>
      <c r="J470" s="1">
        <f t="shared" si="70"/>
        <v>2.4106433201663999E+23</v>
      </c>
      <c r="K470" s="1">
        <f t="shared" si="71"/>
        <v>6.7944688322500006E+21</v>
      </c>
      <c r="L470" s="1">
        <f t="shared" si="72"/>
        <v>5.7947061E+18</v>
      </c>
      <c r="M470" s="1">
        <f t="shared" si="73"/>
        <v>0</v>
      </c>
      <c r="N470" s="1">
        <f t="shared" si="74"/>
        <v>2.4786459555498998E+23</v>
      </c>
      <c r="O470" s="1">
        <f t="shared" si="75"/>
        <v>401773886694.40002</v>
      </c>
      <c r="P470" s="1">
        <f t="shared" si="76"/>
        <v>617678984.75</v>
      </c>
      <c r="Q470" s="1">
        <f t="shared" si="77"/>
        <v>2897353.05</v>
      </c>
      <c r="R470" s="1">
        <f t="shared" si="78"/>
        <v>0</v>
      </c>
      <c r="S470" s="1">
        <f t="shared" si="79"/>
        <v>402394463032.20001</v>
      </c>
    </row>
    <row r="471" spans="1:19" x14ac:dyDescent="0.3">
      <c r="A471" s="1" t="s">
        <v>281</v>
      </c>
      <c r="B471" s="1" t="s">
        <v>11</v>
      </c>
      <c r="C471" s="1">
        <v>17</v>
      </c>
      <c r="D471" s="1">
        <v>100</v>
      </c>
      <c r="E471" s="1">
        <v>478285631680</v>
      </c>
      <c r="F471" s="1">
        <v>4871800430</v>
      </c>
      <c r="G471" s="1">
        <v>29184900</v>
      </c>
      <c r="H471" s="1">
        <v>235189493888</v>
      </c>
      <c r="I471" s="1">
        <v>0</v>
      </c>
      <c r="J471" s="1">
        <f t="shared" si="70"/>
        <v>2.5253481352703999E+23</v>
      </c>
      <c r="K471" s="1">
        <f t="shared" si="71"/>
        <v>1.0182062898700001E+22</v>
      </c>
      <c r="L471" s="1">
        <f t="shared" si="72"/>
        <v>8.75547E+18</v>
      </c>
      <c r="M471" s="1">
        <f t="shared" si="73"/>
        <v>0</v>
      </c>
      <c r="N471" s="1">
        <f t="shared" si="74"/>
        <v>2.6272563189574E+23</v>
      </c>
      <c r="O471" s="1">
        <f t="shared" si="75"/>
        <v>420891355878.40002</v>
      </c>
      <c r="P471" s="1">
        <f t="shared" si="76"/>
        <v>925642081.70000005</v>
      </c>
      <c r="Q471" s="1">
        <f t="shared" si="77"/>
        <v>4377735</v>
      </c>
      <c r="R471" s="1">
        <f t="shared" si="78"/>
        <v>0</v>
      </c>
      <c r="S471" s="1">
        <f t="shared" si="79"/>
        <v>421821375695.10004</v>
      </c>
    </row>
    <row r="472" spans="1:19" x14ac:dyDescent="0.3">
      <c r="A472" s="1" t="s">
        <v>282</v>
      </c>
      <c r="B472" s="1" t="s">
        <v>19</v>
      </c>
      <c r="C472" s="1">
        <v>17</v>
      </c>
      <c r="D472" s="1">
        <v>100</v>
      </c>
      <c r="E472" s="1">
        <v>481849938752</v>
      </c>
      <c r="F472" s="1">
        <v>4870909478</v>
      </c>
      <c r="G472" s="1">
        <v>29152913</v>
      </c>
      <c r="H472" s="1">
        <v>236972016256</v>
      </c>
      <c r="I472" s="1">
        <v>0</v>
      </c>
      <c r="J472" s="1">
        <f t="shared" si="70"/>
        <v>2.54416767661056E+23</v>
      </c>
      <c r="K472" s="1">
        <f t="shared" si="71"/>
        <v>1.018020080902E+22</v>
      </c>
      <c r="L472" s="1">
        <f t="shared" si="72"/>
        <v>8.7458739E+18</v>
      </c>
      <c r="M472" s="1">
        <f t="shared" si="73"/>
        <v>0</v>
      </c>
      <c r="N472" s="1">
        <f t="shared" si="74"/>
        <v>2.6460571434397601E+23</v>
      </c>
      <c r="O472" s="1">
        <f t="shared" si="75"/>
        <v>424027946101.76001</v>
      </c>
      <c r="P472" s="1">
        <f t="shared" si="76"/>
        <v>925472800.82000005</v>
      </c>
      <c r="Q472" s="1">
        <f t="shared" si="77"/>
        <v>4372936.95</v>
      </c>
      <c r="R472" s="1">
        <f t="shared" si="78"/>
        <v>0</v>
      </c>
      <c r="S472" s="1">
        <f t="shared" si="79"/>
        <v>424957791839.53003</v>
      </c>
    </row>
    <row r="473" spans="1:19" x14ac:dyDescent="0.3">
      <c r="A473" s="1" t="s">
        <v>283</v>
      </c>
      <c r="B473" s="1" t="s">
        <v>27</v>
      </c>
      <c r="C473" s="1">
        <v>17</v>
      </c>
      <c r="D473" s="1">
        <v>100</v>
      </c>
      <c r="E473" s="1">
        <v>480081864064</v>
      </c>
      <c r="F473" s="1">
        <v>4871395040</v>
      </c>
      <c r="G473" s="1">
        <v>29129085</v>
      </c>
      <c r="H473" s="1">
        <v>236086812160</v>
      </c>
      <c r="I473" s="1">
        <v>0</v>
      </c>
      <c r="J473" s="1">
        <f t="shared" si="70"/>
        <v>2.5348322422579201E+23</v>
      </c>
      <c r="K473" s="1">
        <f t="shared" si="71"/>
        <v>1.0181215633600001E+22</v>
      </c>
      <c r="L473" s="1">
        <f t="shared" si="72"/>
        <v>8.7387255E+18</v>
      </c>
      <c r="M473" s="1">
        <f t="shared" si="73"/>
        <v>0</v>
      </c>
      <c r="N473" s="1">
        <f t="shared" si="74"/>
        <v>2.6367317858489203E+23</v>
      </c>
      <c r="O473" s="1">
        <f t="shared" si="75"/>
        <v>422472040376.32001</v>
      </c>
      <c r="P473" s="1">
        <f t="shared" si="76"/>
        <v>925565057.60000002</v>
      </c>
      <c r="Q473" s="1">
        <f t="shared" si="77"/>
        <v>4369362.75</v>
      </c>
      <c r="R473" s="1">
        <f t="shared" si="78"/>
        <v>0</v>
      </c>
      <c r="S473" s="1">
        <f t="shared" si="79"/>
        <v>423401974796.66998</v>
      </c>
    </row>
    <row r="474" spans="1:19" x14ac:dyDescent="0.3">
      <c r="A474" s="1" t="s">
        <v>284</v>
      </c>
      <c r="B474" s="1" t="s">
        <v>35</v>
      </c>
      <c r="C474" s="1">
        <v>17</v>
      </c>
      <c r="D474" s="1">
        <v>100</v>
      </c>
      <c r="E474" s="1">
        <v>480564308864</v>
      </c>
      <c r="F474" s="1">
        <v>4871596652</v>
      </c>
      <c r="G474" s="1">
        <v>29137234</v>
      </c>
      <c r="H474" s="1">
        <v>236328246144</v>
      </c>
      <c r="I474" s="1">
        <v>0</v>
      </c>
      <c r="J474" s="1">
        <f t="shared" si="70"/>
        <v>2.5373795508019198E+23</v>
      </c>
      <c r="K474" s="1">
        <f t="shared" si="71"/>
        <v>1.0181637002680003E+22</v>
      </c>
      <c r="L474" s="1">
        <f t="shared" si="72"/>
        <v>8.7411702E+18</v>
      </c>
      <c r="M474" s="1">
        <f t="shared" si="73"/>
        <v>0</v>
      </c>
      <c r="N474" s="1">
        <f t="shared" si="74"/>
        <v>2.6392833325307197E+23</v>
      </c>
      <c r="O474" s="1">
        <f t="shared" si="75"/>
        <v>422896591800.32001</v>
      </c>
      <c r="P474" s="1">
        <f t="shared" si="76"/>
        <v>925603363.88</v>
      </c>
      <c r="Q474" s="1">
        <f t="shared" si="77"/>
        <v>4370585.0999999996</v>
      </c>
      <c r="R474" s="1">
        <f t="shared" si="78"/>
        <v>0</v>
      </c>
      <c r="S474" s="1">
        <f t="shared" si="79"/>
        <v>423826565749.29999</v>
      </c>
    </row>
    <row r="475" spans="1:19" x14ac:dyDescent="0.3">
      <c r="A475" s="1" t="s">
        <v>285</v>
      </c>
      <c r="B475" s="1" t="s">
        <v>43</v>
      </c>
      <c r="C475" s="1">
        <v>17</v>
      </c>
      <c r="D475" s="1">
        <v>100</v>
      </c>
      <c r="E475" s="1">
        <v>430470978944</v>
      </c>
      <c r="F475" s="1">
        <v>514847246</v>
      </c>
      <c r="G475" s="1">
        <v>2690248</v>
      </c>
      <c r="H475" s="1">
        <v>214463662464</v>
      </c>
      <c r="I475" s="1">
        <v>0</v>
      </c>
      <c r="J475" s="1">
        <f t="shared" si="70"/>
        <v>2.2728867688243199E+23</v>
      </c>
      <c r="K475" s="1">
        <f t="shared" si="71"/>
        <v>1.07603074414E+21</v>
      </c>
      <c r="L475" s="1">
        <f t="shared" si="72"/>
        <v>8.070744E+17</v>
      </c>
      <c r="M475" s="1">
        <f t="shared" si="73"/>
        <v>0</v>
      </c>
      <c r="N475" s="1">
        <f t="shared" si="74"/>
        <v>2.2836551470097201E+23</v>
      </c>
      <c r="O475" s="1">
        <f t="shared" si="75"/>
        <v>378814461470.72003</v>
      </c>
      <c r="P475" s="1">
        <f t="shared" si="76"/>
        <v>97820976.739999995</v>
      </c>
      <c r="Q475" s="1">
        <f t="shared" si="77"/>
        <v>403537.2</v>
      </c>
      <c r="R475" s="1">
        <f t="shared" si="78"/>
        <v>0</v>
      </c>
      <c r="S475" s="1">
        <f t="shared" si="79"/>
        <v>378912685984.66003</v>
      </c>
    </row>
    <row r="476" spans="1:19" x14ac:dyDescent="0.3">
      <c r="A476" s="1" t="s">
        <v>286</v>
      </c>
      <c r="B476" s="1" t="s">
        <v>51</v>
      </c>
      <c r="C476" s="1">
        <v>17</v>
      </c>
      <c r="D476" s="1">
        <v>100</v>
      </c>
      <c r="E476" s="1">
        <v>478265139840</v>
      </c>
      <c r="F476" s="1">
        <v>4870812004</v>
      </c>
      <c r="G476" s="1">
        <v>29168987</v>
      </c>
      <c r="H476" s="1">
        <v>235179615616</v>
      </c>
      <c r="I476" s="1">
        <v>0</v>
      </c>
      <c r="J476" s="1">
        <f t="shared" si="70"/>
        <v>2.5252399383552001E+23</v>
      </c>
      <c r="K476" s="1">
        <f t="shared" si="71"/>
        <v>1.0179997088360002E+22</v>
      </c>
      <c r="L476" s="1">
        <f t="shared" si="72"/>
        <v>8.7506961E+18</v>
      </c>
      <c r="M476" s="1">
        <f t="shared" si="73"/>
        <v>0</v>
      </c>
      <c r="N476" s="1">
        <f t="shared" si="74"/>
        <v>2.6271274161998E+23</v>
      </c>
      <c r="O476" s="1">
        <f t="shared" si="75"/>
        <v>420873323059.20001</v>
      </c>
      <c r="P476" s="1">
        <f t="shared" si="76"/>
        <v>925454280.75999999</v>
      </c>
      <c r="Q476" s="1">
        <f t="shared" si="77"/>
        <v>4375348.05</v>
      </c>
      <c r="R476" s="1">
        <f t="shared" si="78"/>
        <v>0</v>
      </c>
      <c r="S476" s="1">
        <f t="shared" si="79"/>
        <v>421803152688.01001</v>
      </c>
    </row>
    <row r="477" spans="1:19" x14ac:dyDescent="0.3">
      <c r="A477" s="1" t="s">
        <v>287</v>
      </c>
      <c r="B477" s="1" t="s">
        <v>59</v>
      </c>
      <c r="C477" s="1">
        <v>17</v>
      </c>
      <c r="D477" s="1">
        <v>100</v>
      </c>
      <c r="E477" s="1">
        <v>477733811392</v>
      </c>
      <c r="F477" s="1">
        <v>4872513324</v>
      </c>
      <c r="G477" s="1">
        <v>29175290</v>
      </c>
      <c r="H477" s="1">
        <v>234912565376</v>
      </c>
      <c r="I477" s="1">
        <v>0</v>
      </c>
      <c r="J477" s="1">
        <f t="shared" si="70"/>
        <v>2.5224345241497602E+23</v>
      </c>
      <c r="K477" s="1">
        <f t="shared" si="71"/>
        <v>1.018355284716E+22</v>
      </c>
      <c r="L477" s="1">
        <f t="shared" si="72"/>
        <v>8.752587E+18</v>
      </c>
      <c r="M477" s="1">
        <f t="shared" si="73"/>
        <v>0</v>
      </c>
      <c r="N477" s="1">
        <f t="shared" si="74"/>
        <v>2.6243575784913601E+23</v>
      </c>
      <c r="O477" s="1">
        <f t="shared" si="75"/>
        <v>420405754024.96002</v>
      </c>
      <c r="P477" s="1">
        <f t="shared" si="76"/>
        <v>925777531.56000006</v>
      </c>
      <c r="Q477" s="1">
        <f t="shared" si="77"/>
        <v>4376293.5</v>
      </c>
      <c r="R477" s="1">
        <f t="shared" si="78"/>
        <v>0</v>
      </c>
      <c r="S477" s="1">
        <f t="shared" si="79"/>
        <v>421335907850.02002</v>
      </c>
    </row>
    <row r="478" spans="1:19" x14ac:dyDescent="0.3">
      <c r="A478" s="1" t="s">
        <v>288</v>
      </c>
      <c r="B478" s="1" t="s">
        <v>13</v>
      </c>
      <c r="C478" s="1">
        <v>18</v>
      </c>
      <c r="D478" s="1">
        <v>5</v>
      </c>
      <c r="E478" s="1">
        <v>372627192704</v>
      </c>
      <c r="F478" s="1">
        <v>458911434</v>
      </c>
      <c r="G478" s="1">
        <v>2944053</v>
      </c>
      <c r="H478" s="1">
        <v>186420492032</v>
      </c>
      <c r="I478" s="1">
        <v>0</v>
      </c>
      <c r="J478" s="1">
        <f t="shared" si="70"/>
        <v>1.9674715774771201E+23</v>
      </c>
      <c r="K478" s="1">
        <f t="shared" si="71"/>
        <v>9.5912489705999997E+20</v>
      </c>
      <c r="L478" s="1">
        <f t="shared" si="72"/>
        <v>8.832159E+17</v>
      </c>
      <c r="M478" s="1">
        <f t="shared" si="73"/>
        <v>0</v>
      </c>
      <c r="N478" s="1">
        <f t="shared" si="74"/>
        <v>1.9770716586067202E+23</v>
      </c>
      <c r="O478" s="1">
        <f t="shared" si="75"/>
        <v>327911929579.52002</v>
      </c>
      <c r="P478" s="1">
        <f t="shared" si="76"/>
        <v>87193172.460000008</v>
      </c>
      <c r="Q478" s="1">
        <f t="shared" si="77"/>
        <v>441607.95</v>
      </c>
      <c r="R478" s="1">
        <f t="shared" si="78"/>
        <v>0</v>
      </c>
      <c r="S478" s="1">
        <f t="shared" si="79"/>
        <v>327999564359.93005</v>
      </c>
    </row>
    <row r="479" spans="1:19" x14ac:dyDescent="0.3">
      <c r="A479" s="1" t="s">
        <v>289</v>
      </c>
      <c r="B479" s="1" t="s">
        <v>21</v>
      </c>
      <c r="C479" s="1">
        <v>18</v>
      </c>
      <c r="D479" s="1">
        <v>5</v>
      </c>
      <c r="E479" s="1">
        <v>372068091328</v>
      </c>
      <c r="F479" s="1">
        <v>459737091</v>
      </c>
      <c r="G479" s="1">
        <v>2965495</v>
      </c>
      <c r="H479" s="1">
        <v>186141123328</v>
      </c>
      <c r="I479" s="1">
        <v>0</v>
      </c>
      <c r="J479" s="1">
        <f t="shared" si="70"/>
        <v>1.9645195222118401E+23</v>
      </c>
      <c r="K479" s="1">
        <f t="shared" si="71"/>
        <v>9.6085052019000017E+20</v>
      </c>
      <c r="L479" s="1">
        <f t="shared" si="72"/>
        <v>8.896485E+17</v>
      </c>
      <c r="M479" s="1">
        <f t="shared" si="73"/>
        <v>0</v>
      </c>
      <c r="N479" s="1">
        <f t="shared" si="74"/>
        <v>1.9741369238987401E+23</v>
      </c>
      <c r="O479" s="1">
        <f t="shared" si="75"/>
        <v>327419920368.64001</v>
      </c>
      <c r="P479" s="1">
        <f t="shared" si="76"/>
        <v>87350047.290000007</v>
      </c>
      <c r="Q479" s="1">
        <f t="shared" si="77"/>
        <v>444824.25</v>
      </c>
      <c r="R479" s="1">
        <f t="shared" si="78"/>
        <v>0</v>
      </c>
      <c r="S479" s="1">
        <f t="shared" si="79"/>
        <v>327507715240.17999</v>
      </c>
    </row>
    <row r="480" spans="1:19" x14ac:dyDescent="0.3">
      <c r="A480" s="1" t="s">
        <v>290</v>
      </c>
      <c r="B480" s="1" t="s">
        <v>29</v>
      </c>
      <c r="C480" s="1">
        <v>18</v>
      </c>
      <c r="D480" s="1">
        <v>5</v>
      </c>
      <c r="E480" s="1">
        <v>368061474304</v>
      </c>
      <c r="F480" s="1">
        <v>459023347</v>
      </c>
      <c r="G480" s="1">
        <v>2962574</v>
      </c>
      <c r="H480" s="1">
        <v>184137981440</v>
      </c>
      <c r="I480" s="1">
        <v>0</v>
      </c>
      <c r="J480" s="1">
        <f t="shared" si="70"/>
        <v>1.94336458432512E+23</v>
      </c>
      <c r="K480" s="1">
        <f t="shared" si="71"/>
        <v>9.5935879523000005E+20</v>
      </c>
      <c r="L480" s="1">
        <f t="shared" si="72"/>
        <v>8.887722E+17</v>
      </c>
      <c r="M480" s="1">
        <f t="shared" si="73"/>
        <v>0</v>
      </c>
      <c r="N480" s="1">
        <f t="shared" si="74"/>
        <v>1.95296705999942E+23</v>
      </c>
      <c r="O480" s="1">
        <f t="shared" si="75"/>
        <v>323894097387.52002</v>
      </c>
      <c r="P480" s="1">
        <f t="shared" si="76"/>
        <v>87214435.930000007</v>
      </c>
      <c r="Q480" s="1">
        <f t="shared" si="77"/>
        <v>444386.1</v>
      </c>
      <c r="R480" s="1">
        <f t="shared" si="78"/>
        <v>0</v>
      </c>
      <c r="S480" s="1">
        <f t="shared" si="79"/>
        <v>323981756209.54999</v>
      </c>
    </row>
    <row r="481" spans="1:19" x14ac:dyDescent="0.3">
      <c r="A481" s="1" t="s">
        <v>291</v>
      </c>
      <c r="B481" s="1" t="s">
        <v>37</v>
      </c>
      <c r="C481" s="1">
        <v>18</v>
      </c>
      <c r="D481" s="1">
        <v>5</v>
      </c>
      <c r="E481" s="1">
        <v>367859796736</v>
      </c>
      <c r="F481" s="1">
        <v>459286556</v>
      </c>
      <c r="G481" s="1">
        <v>2964901</v>
      </c>
      <c r="H481" s="1">
        <v>184036893696</v>
      </c>
      <c r="I481" s="1">
        <v>0</v>
      </c>
      <c r="J481" s="1">
        <f t="shared" si="70"/>
        <v>1.9422997267660802E+23</v>
      </c>
      <c r="K481" s="1">
        <f t="shared" si="71"/>
        <v>9.5990890204000014E+20</v>
      </c>
      <c r="L481" s="1">
        <f t="shared" si="72"/>
        <v>8.894703E+17</v>
      </c>
      <c r="M481" s="1">
        <f t="shared" si="73"/>
        <v>0</v>
      </c>
      <c r="N481" s="1">
        <f t="shared" si="74"/>
        <v>1.9519077104894803E+23</v>
      </c>
      <c r="O481" s="1">
        <f t="shared" si="75"/>
        <v>323716621127.67999</v>
      </c>
      <c r="P481" s="1">
        <f t="shared" si="76"/>
        <v>87264445.640000001</v>
      </c>
      <c r="Q481" s="1">
        <f t="shared" si="77"/>
        <v>444735.14999999997</v>
      </c>
      <c r="R481" s="1">
        <f t="shared" si="78"/>
        <v>0</v>
      </c>
      <c r="S481" s="1">
        <f t="shared" si="79"/>
        <v>323804330308.47003</v>
      </c>
    </row>
    <row r="482" spans="1:19" x14ac:dyDescent="0.3">
      <c r="A482" s="1" t="s">
        <v>292</v>
      </c>
      <c r="B482" s="1" t="s">
        <v>45</v>
      </c>
      <c r="C482" s="1">
        <v>18</v>
      </c>
      <c r="D482" s="1">
        <v>5</v>
      </c>
      <c r="E482" s="1">
        <v>20927426304</v>
      </c>
      <c r="F482" s="1">
        <v>194037017</v>
      </c>
      <c r="G482" s="1">
        <v>1074831</v>
      </c>
      <c r="H482" s="1">
        <v>10545953152</v>
      </c>
      <c r="I482" s="1">
        <v>0</v>
      </c>
      <c r="J482" s="1">
        <f t="shared" si="70"/>
        <v>1.1049681088512E+22</v>
      </c>
      <c r="K482" s="1">
        <f t="shared" si="71"/>
        <v>4.0553736553000003E+20</v>
      </c>
      <c r="L482" s="1">
        <f t="shared" si="72"/>
        <v>3.224493E+17</v>
      </c>
      <c r="M482" s="1">
        <f t="shared" si="73"/>
        <v>0</v>
      </c>
      <c r="N482" s="1">
        <f t="shared" si="74"/>
        <v>1.1455540903342001E+22</v>
      </c>
      <c r="O482" s="1">
        <f t="shared" si="75"/>
        <v>18416135147.52</v>
      </c>
      <c r="P482" s="1">
        <f t="shared" si="76"/>
        <v>36867033.229999997</v>
      </c>
      <c r="Q482" s="1">
        <f t="shared" si="77"/>
        <v>161224.65</v>
      </c>
      <c r="R482" s="1">
        <f t="shared" si="78"/>
        <v>0</v>
      </c>
      <c r="S482" s="1">
        <f t="shared" si="79"/>
        <v>18453163405.400002</v>
      </c>
    </row>
    <row r="483" spans="1:19" x14ac:dyDescent="0.3">
      <c r="A483" s="1" t="s">
        <v>293</v>
      </c>
      <c r="B483" s="1" t="s">
        <v>53</v>
      </c>
      <c r="C483" s="1">
        <v>18</v>
      </c>
      <c r="D483" s="1">
        <v>5</v>
      </c>
      <c r="E483" s="1">
        <v>367642020480</v>
      </c>
      <c r="F483" s="1">
        <v>459328085</v>
      </c>
      <c r="G483" s="1">
        <v>2968687</v>
      </c>
      <c r="H483" s="1">
        <v>183928259712</v>
      </c>
      <c r="I483" s="1">
        <v>0</v>
      </c>
      <c r="J483" s="1">
        <f t="shared" si="70"/>
        <v>1.9411498681344002E+23</v>
      </c>
      <c r="K483" s="1">
        <f t="shared" si="71"/>
        <v>9.5999569765000007E+20</v>
      </c>
      <c r="L483" s="1">
        <f t="shared" si="72"/>
        <v>8.906061E+17</v>
      </c>
      <c r="M483" s="1">
        <f t="shared" si="73"/>
        <v>0</v>
      </c>
      <c r="N483" s="1">
        <f t="shared" si="74"/>
        <v>1.9507587311719004E+23</v>
      </c>
      <c r="O483" s="1">
        <f t="shared" si="75"/>
        <v>323524978022.40002</v>
      </c>
      <c r="P483" s="1">
        <f t="shared" si="76"/>
        <v>87272336.150000006</v>
      </c>
      <c r="Q483" s="1">
        <f t="shared" si="77"/>
        <v>445303.05</v>
      </c>
      <c r="R483" s="1">
        <f t="shared" si="78"/>
        <v>0</v>
      </c>
      <c r="S483" s="1">
        <f t="shared" si="79"/>
        <v>323612695661.60004</v>
      </c>
    </row>
    <row r="484" spans="1:19" x14ac:dyDescent="0.3">
      <c r="A484" s="1" t="s">
        <v>294</v>
      </c>
      <c r="B484" s="1" t="s">
        <v>61</v>
      </c>
      <c r="C484" s="1">
        <v>18</v>
      </c>
      <c r="D484" s="1">
        <v>5</v>
      </c>
      <c r="E484" s="1">
        <v>377590499712</v>
      </c>
      <c r="F484" s="1">
        <v>458753606</v>
      </c>
      <c r="G484" s="1">
        <v>2955826</v>
      </c>
      <c r="H484" s="1">
        <v>188902081984</v>
      </c>
      <c r="I484" s="1">
        <v>0</v>
      </c>
      <c r="J484" s="1">
        <f t="shared" si="70"/>
        <v>1.99367783847936E+23</v>
      </c>
      <c r="K484" s="1">
        <f t="shared" si="71"/>
        <v>9.5879503654000014E+20</v>
      </c>
      <c r="L484" s="1">
        <f t="shared" si="72"/>
        <v>8.867478E+17</v>
      </c>
      <c r="M484" s="1">
        <f t="shared" si="73"/>
        <v>0</v>
      </c>
      <c r="N484" s="1">
        <f t="shared" si="74"/>
        <v>2.0032746563227599E+23</v>
      </c>
      <c r="O484" s="1">
        <f t="shared" si="75"/>
        <v>332279639746.56</v>
      </c>
      <c r="P484" s="1">
        <f t="shared" si="76"/>
        <v>87163185.140000001</v>
      </c>
      <c r="Q484" s="1">
        <f t="shared" si="77"/>
        <v>443373.89999999997</v>
      </c>
      <c r="R484" s="1">
        <f t="shared" si="78"/>
        <v>0</v>
      </c>
      <c r="S484" s="1">
        <f t="shared" si="79"/>
        <v>332367246305.60004</v>
      </c>
    </row>
    <row r="485" spans="1:19" x14ac:dyDescent="0.3">
      <c r="A485" s="1" t="s">
        <v>295</v>
      </c>
      <c r="B485" s="1" t="s">
        <v>9</v>
      </c>
      <c r="C485" s="1">
        <v>18</v>
      </c>
      <c r="D485" s="1">
        <v>10</v>
      </c>
      <c r="E485" s="1">
        <v>404181385664</v>
      </c>
      <c r="F485" s="1">
        <v>881199829</v>
      </c>
      <c r="G485" s="1">
        <v>5515499</v>
      </c>
      <c r="H485" s="1">
        <v>202294654144</v>
      </c>
      <c r="I485" s="1">
        <v>0</v>
      </c>
      <c r="J485" s="1">
        <f t="shared" si="70"/>
        <v>2.1340777163059198E+23</v>
      </c>
      <c r="K485" s="1">
        <f t="shared" si="71"/>
        <v>1.8417076426100001E+21</v>
      </c>
      <c r="L485" s="1">
        <f t="shared" si="72"/>
        <v>1.6546497E+18</v>
      </c>
      <c r="M485" s="1">
        <f t="shared" si="73"/>
        <v>0</v>
      </c>
      <c r="N485" s="1">
        <f t="shared" si="74"/>
        <v>2.1525113392290199E+23</v>
      </c>
      <c r="O485" s="1">
        <f t="shared" si="75"/>
        <v>355679619384.32001</v>
      </c>
      <c r="P485" s="1">
        <f t="shared" si="76"/>
        <v>167427967.50999999</v>
      </c>
      <c r="Q485" s="1">
        <f t="shared" si="77"/>
        <v>827324.85</v>
      </c>
      <c r="R485" s="1">
        <f t="shared" si="78"/>
        <v>0</v>
      </c>
      <c r="S485" s="1">
        <f t="shared" si="79"/>
        <v>355847874676.67999</v>
      </c>
    </row>
    <row r="486" spans="1:19" x14ac:dyDescent="0.3">
      <c r="A486" s="1" t="s">
        <v>296</v>
      </c>
      <c r="B486" s="1" t="s">
        <v>17</v>
      </c>
      <c r="C486" s="1">
        <v>18</v>
      </c>
      <c r="D486" s="1">
        <v>10</v>
      </c>
      <c r="E486" s="1">
        <v>406293609984</v>
      </c>
      <c r="F486" s="1">
        <v>882090847</v>
      </c>
      <c r="G486" s="1">
        <v>5530716</v>
      </c>
      <c r="H486" s="1">
        <v>203350354880</v>
      </c>
      <c r="I486" s="1">
        <v>0</v>
      </c>
      <c r="J486" s="1">
        <f t="shared" si="70"/>
        <v>2.1452302607155202E+23</v>
      </c>
      <c r="K486" s="1">
        <f t="shared" si="71"/>
        <v>1.84356987023E+21</v>
      </c>
      <c r="L486" s="1">
        <f t="shared" si="72"/>
        <v>1.6592148E+18</v>
      </c>
      <c r="M486" s="1">
        <f t="shared" si="73"/>
        <v>0</v>
      </c>
      <c r="N486" s="1">
        <f t="shared" si="74"/>
        <v>2.1636825515658202E+23</v>
      </c>
      <c r="O486" s="1">
        <f t="shared" si="75"/>
        <v>357538376785.91998</v>
      </c>
      <c r="P486" s="1">
        <f t="shared" si="76"/>
        <v>167597260.93000001</v>
      </c>
      <c r="Q486" s="1">
        <f t="shared" si="77"/>
        <v>829607.4</v>
      </c>
      <c r="R486" s="1">
        <f t="shared" si="78"/>
        <v>0</v>
      </c>
      <c r="S486" s="1">
        <f t="shared" si="79"/>
        <v>357706803654.25</v>
      </c>
    </row>
    <row r="487" spans="1:19" x14ac:dyDescent="0.3">
      <c r="A487" s="1" t="s">
        <v>297</v>
      </c>
      <c r="B487" s="1" t="s">
        <v>25</v>
      </c>
      <c r="C487" s="1">
        <v>18</v>
      </c>
      <c r="D487" s="1">
        <v>10</v>
      </c>
      <c r="E487" s="1">
        <v>407144865792</v>
      </c>
      <c r="F487" s="1">
        <v>882198928</v>
      </c>
      <c r="G487" s="1">
        <v>5510754</v>
      </c>
      <c r="H487" s="1">
        <v>203776307520</v>
      </c>
      <c r="I487" s="1">
        <v>0</v>
      </c>
      <c r="J487" s="1">
        <f t="shared" si="70"/>
        <v>2.14972489138176E+23</v>
      </c>
      <c r="K487" s="1">
        <f t="shared" si="71"/>
        <v>1.84379575952E+21</v>
      </c>
      <c r="L487" s="1">
        <f t="shared" si="72"/>
        <v>1.6532262E+18</v>
      </c>
      <c r="M487" s="1">
        <f t="shared" si="73"/>
        <v>0</v>
      </c>
      <c r="N487" s="1">
        <f t="shared" si="74"/>
        <v>2.1681793812389601E+23</v>
      </c>
      <c r="O487" s="1">
        <f t="shared" si="75"/>
        <v>358287481896.96002</v>
      </c>
      <c r="P487" s="1">
        <f t="shared" si="76"/>
        <v>167617796.31999999</v>
      </c>
      <c r="Q487" s="1">
        <f t="shared" si="77"/>
        <v>826613.1</v>
      </c>
      <c r="R487" s="1">
        <f t="shared" si="78"/>
        <v>0</v>
      </c>
      <c r="S487" s="1">
        <f t="shared" si="79"/>
        <v>358455926306.38</v>
      </c>
    </row>
    <row r="488" spans="1:19" x14ac:dyDescent="0.3">
      <c r="A488" s="1" t="s">
        <v>298</v>
      </c>
      <c r="B488" s="1" t="s">
        <v>33</v>
      </c>
      <c r="C488" s="1">
        <v>18</v>
      </c>
      <c r="D488" s="1">
        <v>10</v>
      </c>
      <c r="E488" s="1">
        <v>407936099904</v>
      </c>
      <c r="F488" s="1">
        <v>881798813</v>
      </c>
      <c r="G488" s="1">
        <v>5522162</v>
      </c>
      <c r="H488" s="1">
        <v>204171683712</v>
      </c>
      <c r="I488" s="1">
        <v>0</v>
      </c>
      <c r="J488" s="1">
        <f t="shared" si="70"/>
        <v>2.15390260749312E+23</v>
      </c>
      <c r="K488" s="1">
        <f t="shared" si="71"/>
        <v>1.8429595191700003E+21</v>
      </c>
      <c r="L488" s="1">
        <f t="shared" si="72"/>
        <v>1.6566486E+18</v>
      </c>
      <c r="M488" s="1">
        <f t="shared" si="73"/>
        <v>0</v>
      </c>
      <c r="N488" s="1">
        <f t="shared" si="74"/>
        <v>2.1723487691708198E+23</v>
      </c>
      <c r="O488" s="1">
        <f t="shared" si="75"/>
        <v>358983767915.52002</v>
      </c>
      <c r="P488" s="1">
        <f t="shared" si="76"/>
        <v>167541774.47</v>
      </c>
      <c r="Q488" s="1">
        <f t="shared" si="77"/>
        <v>828324.29999999993</v>
      </c>
      <c r="R488" s="1">
        <f t="shared" si="78"/>
        <v>0</v>
      </c>
      <c r="S488" s="1">
        <f t="shared" si="79"/>
        <v>359152138014.28998</v>
      </c>
    </row>
    <row r="489" spans="1:19" x14ac:dyDescent="0.3">
      <c r="A489" s="1" t="s">
        <v>299</v>
      </c>
      <c r="B489" s="1" t="s">
        <v>41</v>
      </c>
      <c r="C489" s="1">
        <v>18</v>
      </c>
      <c r="D489" s="1">
        <v>10</v>
      </c>
      <c r="E489" s="1">
        <v>43712194432</v>
      </c>
      <c r="F489" s="1">
        <v>312831141</v>
      </c>
      <c r="G489" s="1">
        <v>1681453</v>
      </c>
      <c r="H489" s="1">
        <v>21986394048</v>
      </c>
      <c r="I489" s="1">
        <v>0</v>
      </c>
      <c r="J489" s="1">
        <f t="shared" si="70"/>
        <v>2.3080038660096001E+22</v>
      </c>
      <c r="K489" s="1">
        <f t="shared" si="71"/>
        <v>6.5381708468999999E+20</v>
      </c>
      <c r="L489" s="1">
        <f t="shared" si="72"/>
        <v>5.044359E+17</v>
      </c>
      <c r="M489" s="1">
        <f t="shared" si="73"/>
        <v>0</v>
      </c>
      <c r="N489" s="1">
        <f t="shared" si="74"/>
        <v>2.3734360180686003E+22</v>
      </c>
      <c r="O489" s="1">
        <f t="shared" si="75"/>
        <v>38466731100.160004</v>
      </c>
      <c r="P489" s="1">
        <f t="shared" si="76"/>
        <v>59437916.789999999</v>
      </c>
      <c r="Q489" s="1">
        <f t="shared" si="77"/>
        <v>252217.94999999998</v>
      </c>
      <c r="R489" s="1">
        <f t="shared" si="78"/>
        <v>0</v>
      </c>
      <c r="S489" s="1">
        <f t="shared" si="79"/>
        <v>38526421234.900002</v>
      </c>
    </row>
    <row r="490" spans="1:19" x14ac:dyDescent="0.3">
      <c r="A490" s="1" t="s">
        <v>300</v>
      </c>
      <c r="B490" s="1" t="s">
        <v>49</v>
      </c>
      <c r="C490" s="1">
        <v>18</v>
      </c>
      <c r="D490" s="1">
        <v>10</v>
      </c>
      <c r="E490" s="1">
        <v>409949974720</v>
      </c>
      <c r="F490" s="1">
        <v>881618779</v>
      </c>
      <c r="G490" s="1">
        <v>5514797</v>
      </c>
      <c r="H490" s="1">
        <v>205178485312</v>
      </c>
      <c r="I490" s="1">
        <v>0</v>
      </c>
      <c r="J490" s="1">
        <f t="shared" si="70"/>
        <v>2.1645358665215999E+23</v>
      </c>
      <c r="K490" s="1">
        <f t="shared" si="71"/>
        <v>1.84258324811E+21</v>
      </c>
      <c r="L490" s="1">
        <f t="shared" si="72"/>
        <v>1.6544391E+18</v>
      </c>
      <c r="M490" s="1">
        <f t="shared" si="73"/>
        <v>0</v>
      </c>
      <c r="N490" s="1">
        <f t="shared" si="74"/>
        <v>2.1829782433936999E+23</v>
      </c>
      <c r="O490" s="1">
        <f t="shared" si="75"/>
        <v>360755977753.59998</v>
      </c>
      <c r="P490" s="1">
        <f t="shared" si="76"/>
        <v>167507568.00999999</v>
      </c>
      <c r="Q490" s="1">
        <f t="shared" si="77"/>
        <v>827219.54999999993</v>
      </c>
      <c r="R490" s="1">
        <f t="shared" si="78"/>
        <v>0</v>
      </c>
      <c r="S490" s="1">
        <f t="shared" si="79"/>
        <v>360924312541.15997</v>
      </c>
    </row>
    <row r="491" spans="1:19" x14ac:dyDescent="0.3">
      <c r="A491" s="1" t="s">
        <v>301</v>
      </c>
      <c r="B491" s="1" t="s">
        <v>57</v>
      </c>
      <c r="C491" s="1">
        <v>18</v>
      </c>
      <c r="D491" s="1">
        <v>10</v>
      </c>
      <c r="E491" s="1">
        <v>406486483008</v>
      </c>
      <c r="F491" s="1">
        <v>881743372</v>
      </c>
      <c r="G491" s="1">
        <v>5519628</v>
      </c>
      <c r="H491" s="1">
        <v>203447502656</v>
      </c>
      <c r="I491" s="1">
        <v>0</v>
      </c>
      <c r="J491" s="1">
        <f t="shared" si="70"/>
        <v>2.14624863028224E+23</v>
      </c>
      <c r="K491" s="1">
        <f t="shared" si="71"/>
        <v>1.8428436474800002E+21</v>
      </c>
      <c r="L491" s="1">
        <f t="shared" si="72"/>
        <v>1.6558884E+18</v>
      </c>
      <c r="M491" s="1">
        <f t="shared" si="73"/>
        <v>0</v>
      </c>
      <c r="N491" s="1">
        <f t="shared" si="74"/>
        <v>2.1646936256410399E+23</v>
      </c>
      <c r="O491" s="1">
        <f t="shared" si="75"/>
        <v>357708105047.03998</v>
      </c>
      <c r="P491" s="1">
        <f t="shared" si="76"/>
        <v>167531240.68000001</v>
      </c>
      <c r="Q491" s="1">
        <f t="shared" si="77"/>
        <v>827944.2</v>
      </c>
      <c r="R491" s="1">
        <f t="shared" si="78"/>
        <v>0</v>
      </c>
      <c r="S491" s="1">
        <f t="shared" si="79"/>
        <v>357876464231.91998</v>
      </c>
    </row>
    <row r="492" spans="1:19" x14ac:dyDescent="0.3">
      <c r="A492" s="1" t="s">
        <v>302</v>
      </c>
      <c r="B492" s="1" t="s">
        <v>15</v>
      </c>
      <c r="C492" s="1">
        <v>18</v>
      </c>
      <c r="D492" s="1">
        <v>50</v>
      </c>
      <c r="E492" s="1">
        <v>451945203968</v>
      </c>
      <c r="F492" s="1">
        <v>3250622160</v>
      </c>
      <c r="G492" s="1">
        <v>19322345</v>
      </c>
      <c r="H492" s="1">
        <v>226717874176</v>
      </c>
      <c r="I492" s="1">
        <v>0</v>
      </c>
      <c r="J492" s="1">
        <f t="shared" si="70"/>
        <v>2.3862706769510397E+23</v>
      </c>
      <c r="K492" s="1">
        <f t="shared" si="71"/>
        <v>6.7938003144000018E+21</v>
      </c>
      <c r="L492" s="1">
        <f t="shared" si="72"/>
        <v>5.7967035E+18</v>
      </c>
      <c r="M492" s="1">
        <f t="shared" si="73"/>
        <v>0</v>
      </c>
      <c r="N492" s="1">
        <f t="shared" si="74"/>
        <v>2.4542666471300399E+23</v>
      </c>
      <c r="O492" s="1">
        <f t="shared" si="75"/>
        <v>397711779491.84003</v>
      </c>
      <c r="P492" s="1">
        <f t="shared" si="76"/>
        <v>617618210.39999998</v>
      </c>
      <c r="Q492" s="1">
        <f t="shared" si="77"/>
        <v>2898351.75</v>
      </c>
      <c r="R492" s="1">
        <f t="shared" si="78"/>
        <v>0</v>
      </c>
      <c r="S492" s="1">
        <f t="shared" si="79"/>
        <v>398332296053.99005</v>
      </c>
    </row>
    <row r="493" spans="1:19" x14ac:dyDescent="0.3">
      <c r="A493" s="1" t="s">
        <v>303</v>
      </c>
      <c r="B493" s="1" t="s">
        <v>23</v>
      </c>
      <c r="C493" s="1">
        <v>18</v>
      </c>
      <c r="D493" s="1">
        <v>50</v>
      </c>
      <c r="E493" s="1">
        <v>451664248640</v>
      </c>
      <c r="F493" s="1">
        <v>3251138621</v>
      </c>
      <c r="G493" s="1">
        <v>19302186</v>
      </c>
      <c r="H493" s="1">
        <v>226579900352</v>
      </c>
      <c r="I493" s="1">
        <v>0</v>
      </c>
      <c r="J493" s="1">
        <f t="shared" si="70"/>
        <v>2.3847872328191997E+23</v>
      </c>
      <c r="K493" s="1">
        <f t="shared" si="71"/>
        <v>6.7948797178900004E+21</v>
      </c>
      <c r="L493" s="1">
        <f t="shared" si="72"/>
        <v>5.7906558E+18</v>
      </c>
      <c r="M493" s="1">
        <f t="shared" si="73"/>
        <v>0</v>
      </c>
      <c r="N493" s="1">
        <f t="shared" si="74"/>
        <v>2.4527939365560998E+23</v>
      </c>
      <c r="O493" s="1">
        <f t="shared" si="75"/>
        <v>397464538803.20001</v>
      </c>
      <c r="P493" s="1">
        <f t="shared" si="76"/>
        <v>617716337.99000001</v>
      </c>
      <c r="Q493" s="1">
        <f t="shared" si="77"/>
        <v>2895327.9</v>
      </c>
      <c r="R493" s="1">
        <f t="shared" si="78"/>
        <v>0</v>
      </c>
      <c r="S493" s="1">
        <f t="shared" si="79"/>
        <v>398085150469.09003</v>
      </c>
    </row>
    <row r="494" spans="1:19" x14ac:dyDescent="0.3">
      <c r="A494" s="1" t="s">
        <v>304</v>
      </c>
      <c r="B494" s="1" t="s">
        <v>31</v>
      </c>
      <c r="C494" s="1">
        <v>18</v>
      </c>
      <c r="D494" s="1">
        <v>50</v>
      </c>
      <c r="E494" s="1">
        <v>450923921856</v>
      </c>
      <c r="F494" s="1">
        <v>3249931886</v>
      </c>
      <c r="G494" s="1">
        <v>19303860</v>
      </c>
      <c r="H494" s="1">
        <v>226207926528</v>
      </c>
      <c r="I494" s="1">
        <v>0</v>
      </c>
      <c r="J494" s="1">
        <f t="shared" si="70"/>
        <v>2.3808783073996798E+23</v>
      </c>
      <c r="K494" s="1">
        <f t="shared" si="71"/>
        <v>6.7923576417400012E+21</v>
      </c>
      <c r="L494" s="1">
        <f t="shared" si="72"/>
        <v>5.791158E+18</v>
      </c>
      <c r="M494" s="1">
        <f t="shared" si="73"/>
        <v>0</v>
      </c>
      <c r="N494" s="1">
        <f t="shared" si="74"/>
        <v>2.4488597953970797E+23</v>
      </c>
      <c r="O494" s="1">
        <f t="shared" si="75"/>
        <v>396813051233.28003</v>
      </c>
      <c r="P494" s="1">
        <f t="shared" si="76"/>
        <v>617487058.34000003</v>
      </c>
      <c r="Q494" s="1">
        <f t="shared" si="77"/>
        <v>2895579</v>
      </c>
      <c r="R494" s="1">
        <f t="shared" si="78"/>
        <v>0</v>
      </c>
      <c r="S494" s="1">
        <f t="shared" si="79"/>
        <v>397433433870.62006</v>
      </c>
    </row>
    <row r="495" spans="1:19" x14ac:dyDescent="0.3">
      <c r="A495" s="1" t="s">
        <v>305</v>
      </c>
      <c r="B495" s="1" t="s">
        <v>39</v>
      </c>
      <c r="C495" s="1">
        <v>18</v>
      </c>
      <c r="D495" s="1">
        <v>50</v>
      </c>
      <c r="E495" s="1">
        <v>449752333888</v>
      </c>
      <c r="F495" s="1">
        <v>3251059527</v>
      </c>
      <c r="G495" s="1">
        <v>19337544</v>
      </c>
      <c r="H495" s="1">
        <v>225624067072</v>
      </c>
      <c r="I495" s="1">
        <v>0</v>
      </c>
      <c r="J495" s="1">
        <f t="shared" si="70"/>
        <v>2.3746923229286402E+23</v>
      </c>
      <c r="K495" s="1">
        <f t="shared" si="71"/>
        <v>6.7947144114300005E+21</v>
      </c>
      <c r="L495" s="1">
        <f t="shared" si="72"/>
        <v>5.8012632E+18</v>
      </c>
      <c r="M495" s="1">
        <f t="shared" si="73"/>
        <v>0</v>
      </c>
      <c r="N495" s="1">
        <f t="shared" si="74"/>
        <v>2.44269747967494E+23</v>
      </c>
      <c r="O495" s="1">
        <f t="shared" si="75"/>
        <v>395782053821.44</v>
      </c>
      <c r="P495" s="1">
        <f t="shared" si="76"/>
        <v>617701310.13</v>
      </c>
      <c r="Q495" s="1">
        <f t="shared" si="77"/>
        <v>2900631.6</v>
      </c>
      <c r="R495" s="1">
        <f t="shared" si="78"/>
        <v>0</v>
      </c>
      <c r="S495" s="1">
        <f t="shared" si="79"/>
        <v>396402655763.16998</v>
      </c>
    </row>
    <row r="496" spans="1:19" x14ac:dyDescent="0.3">
      <c r="A496" s="1" t="s">
        <v>306</v>
      </c>
      <c r="B496" s="1" t="s">
        <v>47</v>
      </c>
      <c r="C496" s="1">
        <v>18</v>
      </c>
      <c r="D496" s="1">
        <v>50</v>
      </c>
      <c r="E496" s="1">
        <v>216492440000</v>
      </c>
      <c r="F496" s="1">
        <v>505904062</v>
      </c>
      <c r="G496" s="1">
        <v>2652111</v>
      </c>
      <c r="H496" s="1">
        <v>108455265024</v>
      </c>
      <c r="I496" s="1">
        <v>0</v>
      </c>
      <c r="J496" s="1">
        <f t="shared" si="70"/>
        <v>1.1430800832E+23</v>
      </c>
      <c r="K496" s="1">
        <f t="shared" si="71"/>
        <v>1.0573394895800002E+21</v>
      </c>
      <c r="L496" s="1">
        <f t="shared" si="72"/>
        <v>7.956333E+17</v>
      </c>
      <c r="M496" s="1">
        <f t="shared" si="73"/>
        <v>0</v>
      </c>
      <c r="N496" s="1">
        <f t="shared" si="74"/>
        <v>1.1536614344288E+23</v>
      </c>
      <c r="O496" s="1">
        <f t="shared" si="75"/>
        <v>190513347200</v>
      </c>
      <c r="P496" s="1">
        <f t="shared" si="76"/>
        <v>96121771.780000001</v>
      </c>
      <c r="Q496" s="1">
        <f t="shared" si="77"/>
        <v>397816.64999999997</v>
      </c>
      <c r="R496" s="1">
        <f t="shared" si="78"/>
        <v>0</v>
      </c>
      <c r="S496" s="1">
        <f t="shared" si="79"/>
        <v>190609866788.42999</v>
      </c>
    </row>
    <row r="497" spans="1:19" x14ac:dyDescent="0.3">
      <c r="A497" s="1" t="s">
        <v>307</v>
      </c>
      <c r="B497" s="1" t="s">
        <v>55</v>
      </c>
      <c r="C497" s="1">
        <v>18</v>
      </c>
      <c r="D497" s="1">
        <v>50</v>
      </c>
      <c r="E497" s="1">
        <v>450510549696</v>
      </c>
      <c r="F497" s="1">
        <v>3250231260</v>
      </c>
      <c r="G497" s="1">
        <v>19293065</v>
      </c>
      <c r="H497" s="1">
        <v>226001872576</v>
      </c>
      <c r="I497" s="1">
        <v>0</v>
      </c>
      <c r="J497" s="1">
        <f t="shared" si="70"/>
        <v>2.3786957023948797E+23</v>
      </c>
      <c r="K497" s="1">
        <f t="shared" si="71"/>
        <v>6.7929833334000016E+21</v>
      </c>
      <c r="L497" s="1">
        <f t="shared" si="72"/>
        <v>5.7879195E+18</v>
      </c>
      <c r="M497" s="1">
        <f t="shared" si="73"/>
        <v>0</v>
      </c>
      <c r="N497" s="1">
        <f t="shared" si="74"/>
        <v>2.4466834149238797E+23</v>
      </c>
      <c r="O497" s="1">
        <f t="shared" si="75"/>
        <v>396449283732.47998</v>
      </c>
      <c r="P497" s="1">
        <f t="shared" si="76"/>
        <v>617543939.39999998</v>
      </c>
      <c r="Q497" s="1">
        <f t="shared" si="77"/>
        <v>2893959.75</v>
      </c>
      <c r="R497" s="1">
        <f t="shared" si="78"/>
        <v>0</v>
      </c>
      <c r="S497" s="1">
        <f t="shared" si="79"/>
        <v>397069721631.63</v>
      </c>
    </row>
    <row r="498" spans="1:19" x14ac:dyDescent="0.3">
      <c r="A498" s="1" t="s">
        <v>308</v>
      </c>
      <c r="B498" s="1" t="s">
        <v>63</v>
      </c>
      <c r="C498" s="1">
        <v>18</v>
      </c>
      <c r="D498" s="1">
        <v>50</v>
      </c>
      <c r="E498" s="1">
        <v>449761336384</v>
      </c>
      <c r="F498" s="1">
        <v>3252165135</v>
      </c>
      <c r="G498" s="1">
        <v>19338748</v>
      </c>
      <c r="H498" s="1">
        <v>225628254656</v>
      </c>
      <c r="I498" s="1">
        <v>0</v>
      </c>
      <c r="J498" s="1">
        <f t="shared" si="70"/>
        <v>2.3747398561075201E+23</v>
      </c>
      <c r="K498" s="1">
        <f t="shared" si="71"/>
        <v>6.7970251321500007E+21</v>
      </c>
      <c r="L498" s="1">
        <f t="shared" si="72"/>
        <v>5.8016244E+18</v>
      </c>
      <c r="M498" s="1">
        <f t="shared" si="73"/>
        <v>0</v>
      </c>
      <c r="N498" s="1">
        <f t="shared" si="74"/>
        <v>2.4427681236730201E+23</v>
      </c>
      <c r="O498" s="1">
        <f t="shared" si="75"/>
        <v>395789976017.91998</v>
      </c>
      <c r="P498" s="1">
        <f t="shared" si="76"/>
        <v>617911375.64999998</v>
      </c>
      <c r="Q498" s="1">
        <f t="shared" si="77"/>
        <v>2900812.1999999997</v>
      </c>
      <c r="R498" s="1">
        <f t="shared" si="78"/>
        <v>0</v>
      </c>
      <c r="S498" s="1">
        <f t="shared" si="79"/>
        <v>396410788205.77002</v>
      </c>
    </row>
    <row r="499" spans="1:19" x14ac:dyDescent="0.3">
      <c r="A499" s="1" t="s">
        <v>309</v>
      </c>
      <c r="B499" s="1" t="s">
        <v>11</v>
      </c>
      <c r="C499" s="1">
        <v>18</v>
      </c>
      <c r="D499" s="1">
        <v>100</v>
      </c>
      <c r="E499" s="1">
        <v>468168975552</v>
      </c>
      <c r="F499" s="1">
        <v>4870276343</v>
      </c>
      <c r="G499" s="1">
        <v>29146132</v>
      </c>
      <c r="H499" s="1">
        <v>235189493888</v>
      </c>
      <c r="I499" s="1">
        <v>0</v>
      </c>
      <c r="J499" s="1">
        <f t="shared" si="70"/>
        <v>2.4719321909145598E+23</v>
      </c>
      <c r="K499" s="1">
        <f t="shared" si="71"/>
        <v>1.0178877556870001E+22</v>
      </c>
      <c r="L499" s="1">
        <f t="shared" si="72"/>
        <v>8.7438396E+18</v>
      </c>
      <c r="M499" s="1">
        <f t="shared" si="73"/>
        <v>0</v>
      </c>
      <c r="N499" s="1">
        <f t="shared" si="74"/>
        <v>2.5738084048792596E+23</v>
      </c>
      <c r="O499" s="1">
        <f t="shared" si="75"/>
        <v>411988698485.76001</v>
      </c>
      <c r="P499" s="1">
        <f t="shared" si="76"/>
        <v>925352505.16999996</v>
      </c>
      <c r="Q499" s="1">
        <f t="shared" si="77"/>
        <v>4371919.8</v>
      </c>
      <c r="R499" s="1">
        <f t="shared" si="78"/>
        <v>0</v>
      </c>
      <c r="S499" s="1">
        <f t="shared" si="79"/>
        <v>412918422910.72998</v>
      </c>
    </row>
    <row r="500" spans="1:19" x14ac:dyDescent="0.3">
      <c r="A500" s="1" t="s">
        <v>310</v>
      </c>
      <c r="B500" s="1" t="s">
        <v>19</v>
      </c>
      <c r="C500" s="1">
        <v>18</v>
      </c>
      <c r="D500" s="1">
        <v>100</v>
      </c>
      <c r="E500" s="1">
        <v>471730337600</v>
      </c>
      <c r="F500" s="1">
        <v>4871066013</v>
      </c>
      <c r="G500" s="1">
        <v>29159340</v>
      </c>
      <c r="H500" s="1">
        <v>236972016256</v>
      </c>
      <c r="I500" s="1">
        <v>0</v>
      </c>
      <c r="J500" s="1">
        <f t="shared" si="70"/>
        <v>2.4907361825280002E+23</v>
      </c>
      <c r="K500" s="1">
        <f t="shared" si="71"/>
        <v>1.018052796717E+22</v>
      </c>
      <c r="L500" s="1">
        <f t="shared" si="72"/>
        <v>8.747802E+18</v>
      </c>
      <c r="M500" s="1">
        <f t="shared" si="73"/>
        <v>0</v>
      </c>
      <c r="N500" s="1">
        <f t="shared" si="74"/>
        <v>2.5926289402197004E+23</v>
      </c>
      <c r="O500" s="1">
        <f t="shared" si="75"/>
        <v>415122697088</v>
      </c>
      <c r="P500" s="1">
        <f t="shared" si="76"/>
        <v>925502542.47000003</v>
      </c>
      <c r="Q500" s="1">
        <f t="shared" si="77"/>
        <v>4373901</v>
      </c>
      <c r="R500" s="1">
        <f t="shared" si="78"/>
        <v>0</v>
      </c>
      <c r="S500" s="1">
        <f t="shared" si="79"/>
        <v>416052573531.46997</v>
      </c>
    </row>
    <row r="501" spans="1:19" x14ac:dyDescent="0.3">
      <c r="A501" s="1" t="s">
        <v>311</v>
      </c>
      <c r="B501" s="1" t="s">
        <v>27</v>
      </c>
      <c r="C501" s="1">
        <v>18</v>
      </c>
      <c r="D501" s="1">
        <v>100</v>
      </c>
      <c r="E501" s="1">
        <v>469963492096</v>
      </c>
      <c r="F501" s="1">
        <v>4871219183</v>
      </c>
      <c r="G501" s="1">
        <v>29128749</v>
      </c>
      <c r="H501" s="1">
        <v>236086812160</v>
      </c>
      <c r="I501" s="1">
        <v>0</v>
      </c>
      <c r="J501" s="1">
        <f t="shared" si="70"/>
        <v>2.4814072382668802E+23</v>
      </c>
      <c r="K501" s="1">
        <f t="shared" si="71"/>
        <v>1.018084809247E+22</v>
      </c>
      <c r="L501" s="1">
        <f t="shared" si="72"/>
        <v>8.7386247E+18</v>
      </c>
      <c r="M501" s="1">
        <f t="shared" si="73"/>
        <v>0</v>
      </c>
      <c r="N501" s="1">
        <f t="shared" si="74"/>
        <v>2.5833031054385801E+23</v>
      </c>
      <c r="O501" s="1">
        <f t="shared" si="75"/>
        <v>413567873044.47998</v>
      </c>
      <c r="P501" s="1">
        <f t="shared" si="76"/>
        <v>925531644.76999998</v>
      </c>
      <c r="Q501" s="1">
        <f t="shared" si="77"/>
        <v>4369312.3499999996</v>
      </c>
      <c r="R501" s="1">
        <f t="shared" si="78"/>
        <v>0</v>
      </c>
      <c r="S501" s="1">
        <f t="shared" si="79"/>
        <v>414497774001.59998</v>
      </c>
    </row>
    <row r="502" spans="1:19" x14ac:dyDescent="0.3">
      <c r="A502" s="1" t="s">
        <v>312</v>
      </c>
      <c r="B502" s="1" t="s">
        <v>35</v>
      </c>
      <c r="C502" s="1">
        <v>18</v>
      </c>
      <c r="D502" s="1">
        <v>100</v>
      </c>
      <c r="E502" s="1">
        <v>470446085760</v>
      </c>
      <c r="F502" s="1">
        <v>4872227183</v>
      </c>
      <c r="G502" s="1">
        <v>29152707</v>
      </c>
      <c r="H502" s="1">
        <v>236328246144</v>
      </c>
      <c r="I502" s="1">
        <v>0</v>
      </c>
      <c r="J502" s="1">
        <f t="shared" si="70"/>
        <v>2.4839553328128E+23</v>
      </c>
      <c r="K502" s="1">
        <f t="shared" si="71"/>
        <v>1.0182954812470001E+22</v>
      </c>
      <c r="L502" s="1">
        <f t="shared" si="72"/>
        <v>8.7458121E+18</v>
      </c>
      <c r="M502" s="1">
        <f t="shared" si="73"/>
        <v>0</v>
      </c>
      <c r="N502" s="1">
        <f t="shared" si="74"/>
        <v>2.5858723390584997E+23</v>
      </c>
      <c r="O502" s="1">
        <f t="shared" si="75"/>
        <v>413992555468.79999</v>
      </c>
      <c r="P502" s="1">
        <f t="shared" si="76"/>
        <v>925723164.76999998</v>
      </c>
      <c r="Q502" s="1">
        <f t="shared" si="77"/>
        <v>4372906.05</v>
      </c>
      <c r="R502" s="1">
        <f t="shared" si="78"/>
        <v>0</v>
      </c>
      <c r="S502" s="1">
        <f t="shared" si="79"/>
        <v>414922651539.62</v>
      </c>
    </row>
    <row r="503" spans="1:19" x14ac:dyDescent="0.3">
      <c r="A503" s="1" t="s">
        <v>313</v>
      </c>
      <c r="B503" s="1" t="s">
        <v>43</v>
      </c>
      <c r="C503" s="1">
        <v>18</v>
      </c>
      <c r="D503" s="1">
        <v>100</v>
      </c>
      <c r="E503" s="1">
        <v>428502455808</v>
      </c>
      <c r="F503" s="1">
        <v>515598846</v>
      </c>
      <c r="G503" s="1">
        <v>2702105</v>
      </c>
      <c r="H503" s="1">
        <v>214463662464</v>
      </c>
      <c r="I503" s="1">
        <v>0</v>
      </c>
      <c r="J503" s="1">
        <f t="shared" si="70"/>
        <v>2.26249296666624E+23</v>
      </c>
      <c r="K503" s="1">
        <f t="shared" si="71"/>
        <v>1.07760158814E+21</v>
      </c>
      <c r="L503" s="1">
        <f t="shared" si="72"/>
        <v>8.106315E+17</v>
      </c>
      <c r="M503" s="1">
        <f t="shared" si="73"/>
        <v>0</v>
      </c>
      <c r="N503" s="1">
        <f t="shared" si="74"/>
        <v>2.2732770888626403E+23</v>
      </c>
      <c r="O503" s="1">
        <f t="shared" si="75"/>
        <v>377082161111.03998</v>
      </c>
      <c r="P503" s="1">
        <f t="shared" si="76"/>
        <v>97963780.739999995</v>
      </c>
      <c r="Q503" s="1">
        <f t="shared" si="77"/>
        <v>405315.75</v>
      </c>
      <c r="R503" s="1">
        <f t="shared" si="78"/>
        <v>0</v>
      </c>
      <c r="S503" s="1">
        <f t="shared" si="79"/>
        <v>377180530207.52997</v>
      </c>
    </row>
    <row r="504" spans="1:19" x14ac:dyDescent="0.3">
      <c r="A504" s="1" t="s">
        <v>314</v>
      </c>
      <c r="B504" s="1" t="s">
        <v>51</v>
      </c>
      <c r="C504" s="1">
        <v>18</v>
      </c>
      <c r="D504" s="1">
        <v>100</v>
      </c>
      <c r="E504" s="1">
        <v>468149591168</v>
      </c>
      <c r="F504" s="1">
        <v>4870803085</v>
      </c>
      <c r="G504" s="1">
        <v>29170598</v>
      </c>
      <c r="H504" s="1">
        <v>235179615616</v>
      </c>
      <c r="I504" s="1">
        <v>0</v>
      </c>
      <c r="J504" s="1">
        <f t="shared" si="70"/>
        <v>2.47182984136704E+23</v>
      </c>
      <c r="K504" s="1">
        <f t="shared" si="71"/>
        <v>1.017997844765E+22</v>
      </c>
      <c r="L504" s="1">
        <f t="shared" si="72"/>
        <v>8.7511794E+18</v>
      </c>
      <c r="M504" s="1">
        <f t="shared" si="73"/>
        <v>0</v>
      </c>
      <c r="N504" s="1">
        <f t="shared" si="74"/>
        <v>2.5737171376375398E+23</v>
      </c>
      <c r="O504" s="1">
        <f t="shared" si="75"/>
        <v>411971640227.84003</v>
      </c>
      <c r="P504" s="1">
        <f t="shared" si="76"/>
        <v>925452586.14999998</v>
      </c>
      <c r="Q504" s="1">
        <f t="shared" si="77"/>
        <v>4375589.7</v>
      </c>
      <c r="R504" s="1">
        <f t="shared" si="78"/>
        <v>0</v>
      </c>
      <c r="S504" s="1">
        <f t="shared" si="79"/>
        <v>412901468403.69006</v>
      </c>
    </row>
    <row r="505" spans="1:19" x14ac:dyDescent="0.3">
      <c r="A505" s="1" t="s">
        <v>315</v>
      </c>
      <c r="B505" s="1" t="s">
        <v>59</v>
      </c>
      <c r="C505" s="1">
        <v>18</v>
      </c>
      <c r="D505" s="1">
        <v>100</v>
      </c>
      <c r="E505" s="1">
        <v>467615409216</v>
      </c>
      <c r="F505" s="1">
        <v>4873696359</v>
      </c>
      <c r="G505" s="1">
        <v>29188149</v>
      </c>
      <c r="H505" s="1">
        <v>234912565376</v>
      </c>
      <c r="I505" s="1">
        <v>0</v>
      </c>
      <c r="J505" s="1">
        <f t="shared" si="70"/>
        <v>2.4690093606604799E+23</v>
      </c>
      <c r="K505" s="1">
        <f t="shared" si="71"/>
        <v>1.0186025390310001E+22</v>
      </c>
      <c r="L505" s="1">
        <f t="shared" si="72"/>
        <v>8.7564447E+18</v>
      </c>
      <c r="M505" s="1">
        <f t="shared" si="73"/>
        <v>0</v>
      </c>
      <c r="N505" s="1">
        <f t="shared" si="74"/>
        <v>2.5709571790105799E+23</v>
      </c>
      <c r="O505" s="1">
        <f t="shared" si="75"/>
        <v>411501560110.08002</v>
      </c>
      <c r="P505" s="1">
        <f t="shared" si="76"/>
        <v>926002308.21000004</v>
      </c>
      <c r="Q505" s="1">
        <f t="shared" si="77"/>
        <v>4378222.3499999996</v>
      </c>
      <c r="R505" s="1">
        <f t="shared" si="78"/>
        <v>0</v>
      </c>
      <c r="S505" s="1">
        <f t="shared" si="79"/>
        <v>412431940640.64001</v>
      </c>
    </row>
    <row r="506" spans="1:19" x14ac:dyDescent="0.3">
      <c r="A506" s="1" t="s">
        <v>316</v>
      </c>
      <c r="B506" s="1" t="s">
        <v>13</v>
      </c>
      <c r="C506" s="1">
        <v>19</v>
      </c>
      <c r="D506" s="1">
        <v>5</v>
      </c>
      <c r="E506" s="1">
        <v>80248856960</v>
      </c>
      <c r="F506" s="1">
        <v>459406291</v>
      </c>
      <c r="G506" s="1">
        <v>2953662</v>
      </c>
      <c r="H506" s="1">
        <v>1234489112512</v>
      </c>
      <c r="I506" s="1">
        <v>0</v>
      </c>
      <c r="J506" s="1">
        <f t="shared" si="70"/>
        <v>4.2371396474880001E+22</v>
      </c>
      <c r="K506" s="1">
        <f t="shared" si="71"/>
        <v>9.6015914819000009E+20</v>
      </c>
      <c r="L506" s="1">
        <f t="shared" si="72"/>
        <v>8.860986E+17</v>
      </c>
      <c r="M506" s="1">
        <f t="shared" si="73"/>
        <v>0</v>
      </c>
      <c r="N506" s="1">
        <f t="shared" si="74"/>
        <v>4.333244172167E+22</v>
      </c>
      <c r="O506" s="1">
        <f t="shared" si="75"/>
        <v>70618994124.800003</v>
      </c>
      <c r="P506" s="1">
        <f t="shared" si="76"/>
        <v>87287195.290000007</v>
      </c>
      <c r="Q506" s="1">
        <f t="shared" si="77"/>
        <v>443049.3</v>
      </c>
      <c r="R506" s="1">
        <f t="shared" si="78"/>
        <v>0</v>
      </c>
      <c r="S506" s="1">
        <f t="shared" si="79"/>
        <v>70706724369.389999</v>
      </c>
    </row>
    <row r="507" spans="1:19" x14ac:dyDescent="0.3">
      <c r="A507" s="1" t="s">
        <v>317</v>
      </c>
      <c r="B507" s="1" t="s">
        <v>21</v>
      </c>
      <c r="C507" s="1">
        <v>19</v>
      </c>
      <c r="D507" s="1">
        <v>5</v>
      </c>
      <c r="E507" s="1">
        <v>80131435968</v>
      </c>
      <c r="F507" s="1">
        <v>458813335</v>
      </c>
      <c r="G507" s="1">
        <v>2953845</v>
      </c>
      <c r="H507" s="1">
        <v>1232585389120</v>
      </c>
      <c r="I507" s="1">
        <v>0</v>
      </c>
      <c r="J507" s="1">
        <f t="shared" si="70"/>
        <v>4.2309398191104007E+22</v>
      </c>
      <c r="K507" s="1">
        <f t="shared" si="71"/>
        <v>9.5891987015000012E+20</v>
      </c>
      <c r="L507" s="1">
        <f t="shared" si="72"/>
        <v>8.861535E+17</v>
      </c>
      <c r="M507" s="1">
        <f t="shared" si="73"/>
        <v>0</v>
      </c>
      <c r="N507" s="1">
        <f t="shared" si="74"/>
        <v>4.3269204214754008E+22</v>
      </c>
      <c r="O507" s="1">
        <f t="shared" si="75"/>
        <v>70515663651.839996</v>
      </c>
      <c r="P507" s="1">
        <f t="shared" si="76"/>
        <v>87174533.650000006</v>
      </c>
      <c r="Q507" s="1">
        <f t="shared" si="77"/>
        <v>443076.75</v>
      </c>
      <c r="R507" s="1">
        <f t="shared" si="78"/>
        <v>0</v>
      </c>
      <c r="S507" s="1">
        <f t="shared" si="79"/>
        <v>70603281262.23999</v>
      </c>
    </row>
    <row r="508" spans="1:19" x14ac:dyDescent="0.3">
      <c r="A508" s="1" t="s">
        <v>318</v>
      </c>
      <c r="B508" s="1" t="s">
        <v>29</v>
      </c>
      <c r="C508" s="1">
        <v>19</v>
      </c>
      <c r="D508" s="1">
        <v>5</v>
      </c>
      <c r="E508" s="1">
        <v>79329431424</v>
      </c>
      <c r="F508" s="1">
        <v>459608819</v>
      </c>
      <c r="G508" s="1">
        <v>2967566</v>
      </c>
      <c r="H508" s="1">
        <v>1219749395904</v>
      </c>
      <c r="I508" s="1">
        <v>0</v>
      </c>
      <c r="J508" s="1">
        <f t="shared" si="70"/>
        <v>4.1885939791872005E+22</v>
      </c>
      <c r="K508" s="1">
        <f t="shared" si="71"/>
        <v>9.6058243171000005E+20</v>
      </c>
      <c r="L508" s="1">
        <f t="shared" si="72"/>
        <v>8.902698E+17</v>
      </c>
      <c r="M508" s="1">
        <f t="shared" si="73"/>
        <v>0</v>
      </c>
      <c r="N508" s="1">
        <f t="shared" si="74"/>
        <v>4.284741249338201E+22</v>
      </c>
      <c r="O508" s="1">
        <f t="shared" si="75"/>
        <v>69809899653.119995</v>
      </c>
      <c r="P508" s="1">
        <f t="shared" si="76"/>
        <v>87325675.609999999</v>
      </c>
      <c r="Q508" s="1">
        <f t="shared" si="77"/>
        <v>445134.89999999997</v>
      </c>
      <c r="R508" s="1">
        <f t="shared" si="78"/>
        <v>0</v>
      </c>
      <c r="S508" s="1">
        <f t="shared" si="79"/>
        <v>69897670463.62999</v>
      </c>
    </row>
    <row r="509" spans="1:19" x14ac:dyDescent="0.3">
      <c r="A509" s="1" t="s">
        <v>319</v>
      </c>
      <c r="B509" s="1" t="s">
        <v>37</v>
      </c>
      <c r="C509" s="1">
        <v>19</v>
      </c>
      <c r="D509" s="1">
        <v>5</v>
      </c>
      <c r="E509" s="1">
        <v>79287654784</v>
      </c>
      <c r="F509" s="1">
        <v>459388014</v>
      </c>
      <c r="G509" s="1">
        <v>2961925</v>
      </c>
      <c r="H509" s="1">
        <v>1219114177792</v>
      </c>
      <c r="I509" s="1">
        <v>0</v>
      </c>
      <c r="J509" s="1">
        <f t="shared" si="70"/>
        <v>4.1863881725952001E+22</v>
      </c>
      <c r="K509" s="1">
        <f t="shared" si="71"/>
        <v>9.6012094926000003E+20</v>
      </c>
      <c r="L509" s="1">
        <f t="shared" si="72"/>
        <v>8.885775E+17</v>
      </c>
      <c r="M509" s="1">
        <f t="shared" si="73"/>
        <v>0</v>
      </c>
      <c r="N509" s="1">
        <f t="shared" si="74"/>
        <v>4.2824891252712E+22</v>
      </c>
      <c r="O509" s="1">
        <f t="shared" si="75"/>
        <v>69773136209.919998</v>
      </c>
      <c r="P509" s="1">
        <f t="shared" si="76"/>
        <v>87283722.659999996</v>
      </c>
      <c r="Q509" s="1">
        <f t="shared" si="77"/>
        <v>444288.75</v>
      </c>
      <c r="R509" s="1">
        <f t="shared" si="78"/>
        <v>0</v>
      </c>
      <c r="S509" s="1">
        <f t="shared" si="79"/>
        <v>69860864221.330002</v>
      </c>
    </row>
    <row r="510" spans="1:19" x14ac:dyDescent="0.3">
      <c r="A510" s="1" t="s">
        <v>320</v>
      </c>
      <c r="B510" s="1" t="s">
        <v>45</v>
      </c>
      <c r="C510" s="1">
        <v>19</v>
      </c>
      <c r="D510" s="1">
        <v>5</v>
      </c>
      <c r="E510" s="1">
        <v>6470615296</v>
      </c>
      <c r="F510" s="1">
        <v>194562397</v>
      </c>
      <c r="G510" s="1">
        <v>1082886</v>
      </c>
      <c r="H510" s="1">
        <v>65350257472</v>
      </c>
      <c r="I510" s="1">
        <v>0</v>
      </c>
      <c r="J510" s="1">
        <f t="shared" si="70"/>
        <v>3.416484876288E+21</v>
      </c>
      <c r="K510" s="1">
        <f t="shared" si="71"/>
        <v>4.0663540972999999E+20</v>
      </c>
      <c r="L510" s="1">
        <f t="shared" si="72"/>
        <v>3.248658E+17</v>
      </c>
      <c r="M510" s="1">
        <f t="shared" si="73"/>
        <v>0</v>
      </c>
      <c r="N510" s="1">
        <f t="shared" si="74"/>
        <v>3.8234451518180001E+21</v>
      </c>
      <c r="O510" s="1">
        <f t="shared" si="75"/>
        <v>5694141460.4800005</v>
      </c>
      <c r="P510" s="1">
        <f t="shared" si="76"/>
        <v>36966855.43</v>
      </c>
      <c r="Q510" s="1">
        <f t="shared" si="77"/>
        <v>162432.9</v>
      </c>
      <c r="R510" s="1">
        <f t="shared" si="78"/>
        <v>0</v>
      </c>
      <c r="S510" s="1">
        <f t="shared" si="79"/>
        <v>5731270748.8100004</v>
      </c>
    </row>
    <row r="511" spans="1:19" x14ac:dyDescent="0.3">
      <c r="A511" s="1" t="s">
        <v>321</v>
      </c>
      <c r="B511" s="1" t="s">
        <v>53</v>
      </c>
      <c r="C511" s="1">
        <v>19</v>
      </c>
      <c r="D511" s="1">
        <v>5</v>
      </c>
      <c r="E511" s="1">
        <v>79244621440</v>
      </c>
      <c r="F511" s="1">
        <v>458610486</v>
      </c>
      <c r="G511" s="1">
        <v>2962554</v>
      </c>
      <c r="H511" s="1">
        <v>1218427553216</v>
      </c>
      <c r="I511" s="1">
        <v>0</v>
      </c>
      <c r="J511" s="1">
        <f t="shared" si="70"/>
        <v>4.1841160120319999E+22</v>
      </c>
      <c r="K511" s="1">
        <f t="shared" si="71"/>
        <v>9.5849591574000003E+20</v>
      </c>
      <c r="L511" s="1">
        <f t="shared" si="72"/>
        <v>8.887662E+17</v>
      </c>
      <c r="M511" s="1">
        <f t="shared" si="73"/>
        <v>0</v>
      </c>
      <c r="N511" s="1">
        <f t="shared" si="74"/>
        <v>4.2800544802260002E+22</v>
      </c>
      <c r="O511" s="1">
        <f t="shared" si="75"/>
        <v>69735266867.199997</v>
      </c>
      <c r="P511" s="1">
        <f t="shared" si="76"/>
        <v>87135992.340000004</v>
      </c>
      <c r="Q511" s="1">
        <f t="shared" si="77"/>
        <v>444383.1</v>
      </c>
      <c r="R511" s="1">
        <f t="shared" si="78"/>
        <v>0</v>
      </c>
      <c r="S511" s="1">
        <f t="shared" si="79"/>
        <v>69822847242.639999</v>
      </c>
    </row>
    <row r="512" spans="1:19" x14ac:dyDescent="0.3">
      <c r="A512" s="1" t="s">
        <v>322</v>
      </c>
      <c r="B512" s="1" t="s">
        <v>61</v>
      </c>
      <c r="C512" s="1">
        <v>19</v>
      </c>
      <c r="D512" s="1">
        <v>5</v>
      </c>
      <c r="E512" s="1">
        <v>81264093568</v>
      </c>
      <c r="F512" s="1">
        <v>459364374</v>
      </c>
      <c r="G512" s="1">
        <v>2962727</v>
      </c>
      <c r="H512" s="1">
        <v>1250770228608</v>
      </c>
      <c r="I512" s="1">
        <v>0</v>
      </c>
      <c r="J512" s="1">
        <f t="shared" si="70"/>
        <v>4.2907441403904001E+22</v>
      </c>
      <c r="K512" s="1">
        <f t="shared" si="71"/>
        <v>9.6007154166000006E+20</v>
      </c>
      <c r="L512" s="1">
        <f t="shared" si="72"/>
        <v>8.888181E+17</v>
      </c>
      <c r="M512" s="1">
        <f t="shared" si="73"/>
        <v>0</v>
      </c>
      <c r="N512" s="1">
        <f t="shared" si="74"/>
        <v>4.3868401763664003E+22</v>
      </c>
      <c r="O512" s="1">
        <f t="shared" si="75"/>
        <v>71512402339.839996</v>
      </c>
      <c r="P512" s="1">
        <f t="shared" si="76"/>
        <v>87279231.060000002</v>
      </c>
      <c r="Q512" s="1">
        <f t="shared" si="77"/>
        <v>444409.05</v>
      </c>
      <c r="R512" s="1">
        <f t="shared" si="78"/>
        <v>0</v>
      </c>
      <c r="S512" s="1">
        <f t="shared" si="79"/>
        <v>71600125979.949997</v>
      </c>
    </row>
    <row r="513" spans="1:19" x14ac:dyDescent="0.3">
      <c r="A513" s="1" t="s">
        <v>323</v>
      </c>
      <c r="B513" s="1" t="s">
        <v>9</v>
      </c>
      <c r="C513" s="1">
        <v>19</v>
      </c>
      <c r="D513" s="1">
        <v>10</v>
      </c>
      <c r="E513" s="1">
        <v>89037332416</v>
      </c>
      <c r="F513" s="1">
        <v>881240886</v>
      </c>
      <c r="G513" s="1">
        <v>5517335</v>
      </c>
      <c r="H513" s="1">
        <v>1330490669184</v>
      </c>
      <c r="I513" s="1">
        <v>0</v>
      </c>
      <c r="J513" s="1">
        <f t="shared" si="70"/>
        <v>4.7011711515647994E+22</v>
      </c>
      <c r="K513" s="1">
        <f t="shared" si="71"/>
        <v>1.8417934517400002E+21</v>
      </c>
      <c r="L513" s="1">
        <f t="shared" si="72"/>
        <v>1.6552005E+18</v>
      </c>
      <c r="M513" s="1">
        <f t="shared" si="73"/>
        <v>0</v>
      </c>
      <c r="N513" s="1">
        <f t="shared" si="74"/>
        <v>4.8855160167887998E+22</v>
      </c>
      <c r="O513" s="1">
        <f t="shared" si="75"/>
        <v>78352852526.080002</v>
      </c>
      <c r="P513" s="1">
        <f t="shared" si="76"/>
        <v>167435768.34</v>
      </c>
      <c r="Q513" s="1">
        <f t="shared" si="77"/>
        <v>827600.25</v>
      </c>
      <c r="R513" s="1">
        <f t="shared" si="78"/>
        <v>0</v>
      </c>
      <c r="S513" s="1">
        <f t="shared" si="79"/>
        <v>78521115894.669998</v>
      </c>
    </row>
    <row r="514" spans="1:19" x14ac:dyDescent="0.3">
      <c r="A514" s="1" t="s">
        <v>324</v>
      </c>
      <c r="B514" s="1" t="s">
        <v>17</v>
      </c>
      <c r="C514" s="1">
        <v>19</v>
      </c>
      <c r="D514" s="1">
        <v>10</v>
      </c>
      <c r="E514" s="1">
        <v>89445722880</v>
      </c>
      <c r="F514" s="1">
        <v>881401141</v>
      </c>
      <c r="G514" s="1">
        <v>5524937</v>
      </c>
      <c r="H514" s="1">
        <v>1337040957184</v>
      </c>
      <c r="I514" s="1">
        <v>0</v>
      </c>
      <c r="J514" s="1">
        <f t="shared" ref="J514:J577" si="80">($E514 * 6 * 10 ^ 11 * 0.88)</f>
        <v>4.7227341680640002E+22</v>
      </c>
      <c r="K514" s="1">
        <f t="shared" ref="K514:K577" si="81">($F514 * 1.1 * 10 ^ 13 * 0.19)</f>
        <v>1.8421283846900002E+21</v>
      </c>
      <c r="L514" s="1">
        <f t="shared" ref="L514:L577" si="82" xml:space="preserve"> ($G514 * 2 * 10 ^ 12 * 0.15)</f>
        <v>1.6574811E+18</v>
      </c>
      <c r="M514" s="1">
        <f t="shared" ref="M514:M577" si="83">($I514 * 6 * 10 ^ 11 * 0.88)</f>
        <v>0</v>
      </c>
      <c r="N514" s="1">
        <f t="shared" ref="N514:N577" si="84" xml:space="preserve"> $J514 + $K514 + $L514 +$M514</f>
        <v>4.9071127546430002E+22</v>
      </c>
      <c r="O514" s="1">
        <f t="shared" ref="O514:O577" si="85" xml:space="preserve"> ($E514 * 0.88)</f>
        <v>78712236134.399994</v>
      </c>
      <c r="P514" s="1">
        <f t="shared" ref="P514:P577" si="86">($F514 * 0.19)</f>
        <v>167466216.78999999</v>
      </c>
      <c r="Q514" s="1">
        <f t="shared" ref="Q514:Q577" si="87">($G514 * 0.15)</f>
        <v>828740.54999999993</v>
      </c>
      <c r="R514" s="1">
        <f t="shared" ref="R514:R577" si="88">($I514 * 0.88)</f>
        <v>0</v>
      </c>
      <c r="S514" s="1">
        <f t="shared" ref="S514:S577" si="89" xml:space="preserve"> $O514 + $P514 + $Q514 + $R514</f>
        <v>78880531091.73999</v>
      </c>
    </row>
    <row r="515" spans="1:19" x14ac:dyDescent="0.3">
      <c r="A515" s="1" t="s">
        <v>325</v>
      </c>
      <c r="B515" s="1" t="s">
        <v>25</v>
      </c>
      <c r="C515" s="1">
        <v>19</v>
      </c>
      <c r="D515" s="1">
        <v>10</v>
      </c>
      <c r="E515" s="1">
        <v>89617475968</v>
      </c>
      <c r="F515" s="1">
        <v>881547471</v>
      </c>
      <c r="G515" s="1">
        <v>5505253</v>
      </c>
      <c r="H515" s="1">
        <v>1339763728576</v>
      </c>
      <c r="I515" s="1">
        <v>0</v>
      </c>
      <c r="J515" s="1">
        <f t="shared" si="80"/>
        <v>4.7318027311104001E+22</v>
      </c>
      <c r="K515" s="1">
        <f t="shared" si="81"/>
        <v>1.84243421439E+21</v>
      </c>
      <c r="L515" s="1">
        <f t="shared" si="82"/>
        <v>1.6515759E+18</v>
      </c>
      <c r="M515" s="1">
        <f t="shared" si="83"/>
        <v>0</v>
      </c>
      <c r="N515" s="1">
        <f t="shared" si="84"/>
        <v>4.9162113101394002E+22</v>
      </c>
      <c r="O515" s="1">
        <f t="shared" si="85"/>
        <v>78863378851.839996</v>
      </c>
      <c r="P515" s="1">
        <f t="shared" si="86"/>
        <v>167494019.49000001</v>
      </c>
      <c r="Q515" s="1">
        <f t="shared" si="87"/>
        <v>825787.95</v>
      </c>
      <c r="R515" s="1">
        <f t="shared" si="88"/>
        <v>0</v>
      </c>
      <c r="S515" s="1">
        <f t="shared" si="89"/>
        <v>79031698659.279999</v>
      </c>
    </row>
    <row r="516" spans="1:19" x14ac:dyDescent="0.3">
      <c r="A516" s="1" t="s">
        <v>326</v>
      </c>
      <c r="B516" s="1" t="s">
        <v>33</v>
      </c>
      <c r="C516" s="1">
        <v>19</v>
      </c>
      <c r="D516" s="1">
        <v>10</v>
      </c>
      <c r="E516" s="1">
        <v>89778061120</v>
      </c>
      <c r="F516" s="1">
        <v>881648209</v>
      </c>
      <c r="G516" s="1">
        <v>5519623</v>
      </c>
      <c r="H516" s="1">
        <v>1342293210432</v>
      </c>
      <c r="I516" s="1">
        <v>0</v>
      </c>
      <c r="J516" s="1">
        <f t="shared" si="80"/>
        <v>4.7402816271359999E+22</v>
      </c>
      <c r="K516" s="1">
        <f t="shared" si="81"/>
        <v>1.84264475681E+21</v>
      </c>
      <c r="L516" s="1">
        <f t="shared" si="82"/>
        <v>1.6558869E+18</v>
      </c>
      <c r="M516" s="1">
        <f t="shared" si="83"/>
        <v>0</v>
      </c>
      <c r="N516" s="1">
        <f t="shared" si="84"/>
        <v>4.9247116915069994E+22</v>
      </c>
      <c r="O516" s="1">
        <f t="shared" si="85"/>
        <v>79004693785.600006</v>
      </c>
      <c r="P516" s="1">
        <f t="shared" si="86"/>
        <v>167513159.71000001</v>
      </c>
      <c r="Q516" s="1">
        <f t="shared" si="87"/>
        <v>827943.45</v>
      </c>
      <c r="R516" s="1">
        <f t="shared" si="88"/>
        <v>0</v>
      </c>
      <c r="S516" s="1">
        <f t="shared" si="89"/>
        <v>79173034888.76001</v>
      </c>
    </row>
    <row r="517" spans="1:19" x14ac:dyDescent="0.3">
      <c r="A517" s="1" t="s">
        <v>327</v>
      </c>
      <c r="B517" s="1" t="s">
        <v>41</v>
      </c>
      <c r="C517" s="1">
        <v>19</v>
      </c>
      <c r="D517" s="1">
        <v>10</v>
      </c>
      <c r="E517" s="1">
        <v>12471810176</v>
      </c>
      <c r="F517" s="1">
        <v>312035836</v>
      </c>
      <c r="G517" s="1">
        <v>1670120</v>
      </c>
      <c r="H517" s="1">
        <v>138905898496</v>
      </c>
      <c r="I517" s="1">
        <v>0</v>
      </c>
      <c r="J517" s="1">
        <f t="shared" si="80"/>
        <v>6.585115772928E+21</v>
      </c>
      <c r="K517" s="1">
        <f t="shared" si="81"/>
        <v>6.5215489724000004E+20</v>
      </c>
      <c r="L517" s="1">
        <f t="shared" si="82"/>
        <v>5.01036E+17</v>
      </c>
      <c r="M517" s="1">
        <f t="shared" si="83"/>
        <v>0</v>
      </c>
      <c r="N517" s="1">
        <f t="shared" si="84"/>
        <v>7.2377717061679999E+21</v>
      </c>
      <c r="O517" s="1">
        <f t="shared" si="85"/>
        <v>10975192954.879999</v>
      </c>
      <c r="P517" s="1">
        <f t="shared" si="86"/>
        <v>59286808.840000004</v>
      </c>
      <c r="Q517" s="1">
        <f t="shared" si="87"/>
        <v>250518</v>
      </c>
      <c r="R517" s="1">
        <f t="shared" si="88"/>
        <v>0</v>
      </c>
      <c r="S517" s="1">
        <f t="shared" si="89"/>
        <v>11034730281.719999</v>
      </c>
    </row>
    <row r="518" spans="1:19" x14ac:dyDescent="0.3">
      <c r="A518" s="1" t="s">
        <v>328</v>
      </c>
      <c r="B518" s="1" t="s">
        <v>49</v>
      </c>
      <c r="C518" s="1">
        <v>19</v>
      </c>
      <c r="D518" s="1">
        <v>10</v>
      </c>
      <c r="E518" s="1">
        <v>90178355520</v>
      </c>
      <c r="F518" s="1">
        <v>881590497</v>
      </c>
      <c r="G518" s="1">
        <v>5513514</v>
      </c>
      <c r="H518" s="1">
        <v>1348744191616</v>
      </c>
      <c r="I518" s="1">
        <v>0</v>
      </c>
      <c r="J518" s="1">
        <f t="shared" si="80"/>
        <v>4.7614171714560004E+22</v>
      </c>
      <c r="K518" s="1">
        <f t="shared" si="81"/>
        <v>1.8425241387300002E+21</v>
      </c>
      <c r="L518" s="1">
        <f t="shared" si="82"/>
        <v>1.6540542E+18</v>
      </c>
      <c r="M518" s="1">
        <f t="shared" si="83"/>
        <v>0</v>
      </c>
      <c r="N518" s="1">
        <f t="shared" si="84"/>
        <v>4.9458349907489996E+22</v>
      </c>
      <c r="O518" s="1">
        <f t="shared" si="85"/>
        <v>79356952857.600006</v>
      </c>
      <c r="P518" s="1">
        <f t="shared" si="86"/>
        <v>167502194.43000001</v>
      </c>
      <c r="Q518" s="1">
        <f t="shared" si="87"/>
        <v>827027.1</v>
      </c>
      <c r="R518" s="1">
        <f t="shared" si="88"/>
        <v>0</v>
      </c>
      <c r="S518" s="1">
        <f t="shared" si="89"/>
        <v>79525282079.130005</v>
      </c>
    </row>
    <row r="519" spans="1:19" x14ac:dyDescent="0.3">
      <c r="A519" s="1" t="s">
        <v>329</v>
      </c>
      <c r="B519" s="1" t="s">
        <v>57</v>
      </c>
      <c r="C519" s="1">
        <v>19</v>
      </c>
      <c r="D519" s="1">
        <v>10</v>
      </c>
      <c r="E519" s="1">
        <v>89468165568</v>
      </c>
      <c r="F519" s="1">
        <v>881613034</v>
      </c>
      <c r="G519" s="1">
        <v>5517185</v>
      </c>
      <c r="H519" s="1">
        <v>1337380956608</v>
      </c>
      <c r="I519" s="1">
        <v>0</v>
      </c>
      <c r="J519" s="1">
        <f t="shared" si="80"/>
        <v>4.7239191419904007E+22</v>
      </c>
      <c r="K519" s="1">
        <f t="shared" si="81"/>
        <v>1.8425712410600003E+21</v>
      </c>
      <c r="L519" s="1">
        <f t="shared" si="82"/>
        <v>1.6551555E+18</v>
      </c>
      <c r="M519" s="1">
        <f t="shared" si="83"/>
        <v>0</v>
      </c>
      <c r="N519" s="1">
        <f t="shared" si="84"/>
        <v>4.9083417816464007E+22</v>
      </c>
      <c r="O519" s="1">
        <f t="shared" si="85"/>
        <v>78731985699.839996</v>
      </c>
      <c r="P519" s="1">
        <f t="shared" si="86"/>
        <v>167506476.46000001</v>
      </c>
      <c r="Q519" s="1">
        <f t="shared" si="87"/>
        <v>827577.75</v>
      </c>
      <c r="R519" s="1">
        <f t="shared" si="88"/>
        <v>0</v>
      </c>
      <c r="S519" s="1">
        <f t="shared" si="89"/>
        <v>78900319754.050003</v>
      </c>
    </row>
    <row r="520" spans="1:19" x14ac:dyDescent="0.3">
      <c r="A520" s="1" t="s">
        <v>330</v>
      </c>
      <c r="B520" s="1" t="s">
        <v>15</v>
      </c>
      <c r="C520" s="1">
        <v>19</v>
      </c>
      <c r="D520" s="1">
        <v>50</v>
      </c>
      <c r="E520" s="1">
        <v>112237144320</v>
      </c>
      <c r="F520" s="1">
        <v>3249835163</v>
      </c>
      <c r="G520" s="1">
        <v>19302678</v>
      </c>
      <c r="H520" s="1">
        <v>1455755104320</v>
      </c>
      <c r="I520" s="1">
        <v>0</v>
      </c>
      <c r="J520" s="1">
        <f t="shared" si="80"/>
        <v>5.9261212200959998E+22</v>
      </c>
      <c r="K520" s="1">
        <f t="shared" si="81"/>
        <v>6.7921554906700002E+21</v>
      </c>
      <c r="L520" s="1">
        <f t="shared" si="82"/>
        <v>5.7908034E+18</v>
      </c>
      <c r="M520" s="1">
        <f t="shared" si="83"/>
        <v>0</v>
      </c>
      <c r="N520" s="1">
        <f t="shared" si="84"/>
        <v>6.6059158495029998E+22</v>
      </c>
      <c r="O520" s="1">
        <f t="shared" si="85"/>
        <v>98768687001.600006</v>
      </c>
      <c r="P520" s="1">
        <f t="shared" si="86"/>
        <v>617468680.97000003</v>
      </c>
      <c r="Q520" s="1">
        <f t="shared" si="87"/>
        <v>2895401.6999999997</v>
      </c>
      <c r="R520" s="1">
        <f t="shared" si="88"/>
        <v>0</v>
      </c>
      <c r="S520" s="1">
        <f t="shared" si="89"/>
        <v>99389051084.270004</v>
      </c>
    </row>
    <row r="521" spans="1:19" x14ac:dyDescent="0.3">
      <c r="A521" s="1" t="s">
        <v>331</v>
      </c>
      <c r="B521" s="1" t="s">
        <v>23</v>
      </c>
      <c r="C521" s="1">
        <v>19</v>
      </c>
      <c r="D521" s="1">
        <v>50</v>
      </c>
      <c r="E521" s="1">
        <v>112156794688</v>
      </c>
      <c r="F521" s="1">
        <v>3251391916</v>
      </c>
      <c r="G521" s="1">
        <v>19308519</v>
      </c>
      <c r="H521" s="1">
        <v>1454301819904</v>
      </c>
      <c r="I521" s="1">
        <v>0</v>
      </c>
      <c r="J521" s="1">
        <f t="shared" si="80"/>
        <v>5.9218787595263999E+22</v>
      </c>
      <c r="K521" s="1">
        <f t="shared" si="81"/>
        <v>6.7954091044400005E+21</v>
      </c>
      <c r="L521" s="1">
        <f t="shared" si="82"/>
        <v>5.7925557E+18</v>
      </c>
      <c r="M521" s="1">
        <f t="shared" si="83"/>
        <v>0</v>
      </c>
      <c r="N521" s="1">
        <f t="shared" si="84"/>
        <v>6.6019989255403996E+22</v>
      </c>
      <c r="O521" s="1">
        <f t="shared" si="85"/>
        <v>98697979325.440002</v>
      </c>
      <c r="P521" s="1">
        <f t="shared" si="86"/>
        <v>617764464.03999996</v>
      </c>
      <c r="Q521" s="1">
        <f t="shared" si="87"/>
        <v>2896277.85</v>
      </c>
      <c r="R521" s="1">
        <f t="shared" si="88"/>
        <v>0</v>
      </c>
      <c r="S521" s="1">
        <f t="shared" si="89"/>
        <v>99318640067.330002</v>
      </c>
    </row>
    <row r="522" spans="1:19" x14ac:dyDescent="0.3">
      <c r="A522" s="1" t="s">
        <v>332</v>
      </c>
      <c r="B522" s="1" t="s">
        <v>31</v>
      </c>
      <c r="C522" s="1">
        <v>19</v>
      </c>
      <c r="D522" s="1">
        <v>50</v>
      </c>
      <c r="E522" s="1">
        <v>111999224256</v>
      </c>
      <c r="F522" s="1">
        <v>3250696349</v>
      </c>
      <c r="G522" s="1">
        <v>19312679</v>
      </c>
      <c r="H522" s="1">
        <v>1451939745216</v>
      </c>
      <c r="I522" s="1">
        <v>0</v>
      </c>
      <c r="J522" s="1">
        <f t="shared" si="80"/>
        <v>5.9135590407167998E+22</v>
      </c>
      <c r="K522" s="1">
        <f t="shared" si="81"/>
        <v>6.7939553694099995E+21</v>
      </c>
      <c r="L522" s="1">
        <f t="shared" si="82"/>
        <v>5.7938037E+18</v>
      </c>
      <c r="M522" s="1">
        <f t="shared" si="83"/>
        <v>0</v>
      </c>
      <c r="N522" s="1">
        <f t="shared" si="84"/>
        <v>6.5935339580278004E+22</v>
      </c>
      <c r="O522" s="1">
        <f t="shared" si="85"/>
        <v>98559317345.279999</v>
      </c>
      <c r="P522" s="1">
        <f t="shared" si="86"/>
        <v>617632306.31000006</v>
      </c>
      <c r="Q522" s="1">
        <f t="shared" si="87"/>
        <v>2896901.85</v>
      </c>
      <c r="R522" s="1">
        <f t="shared" si="88"/>
        <v>0</v>
      </c>
      <c r="S522" s="1">
        <f t="shared" si="89"/>
        <v>99179846553.440002</v>
      </c>
    </row>
    <row r="523" spans="1:19" x14ac:dyDescent="0.3">
      <c r="A523" s="1" t="s">
        <v>333</v>
      </c>
      <c r="B523" s="1" t="s">
        <v>39</v>
      </c>
      <c r="C523" s="1">
        <v>19</v>
      </c>
      <c r="D523" s="1">
        <v>50</v>
      </c>
      <c r="E523" s="1">
        <v>111774630080</v>
      </c>
      <c r="F523" s="1">
        <v>3251528338</v>
      </c>
      <c r="G523" s="1">
        <v>19348479</v>
      </c>
      <c r="H523" s="1">
        <v>1448177413760</v>
      </c>
      <c r="I523" s="1">
        <v>0</v>
      </c>
      <c r="J523" s="1">
        <f t="shared" si="80"/>
        <v>5.9017004682240001E+22</v>
      </c>
      <c r="K523" s="1">
        <f t="shared" si="81"/>
        <v>6.7956942264200006E+21</v>
      </c>
      <c r="L523" s="1">
        <f t="shared" si="82"/>
        <v>5.8045437E+18</v>
      </c>
      <c r="M523" s="1">
        <f t="shared" si="83"/>
        <v>0</v>
      </c>
      <c r="N523" s="1">
        <f t="shared" si="84"/>
        <v>6.5818503452359995E+22</v>
      </c>
      <c r="O523" s="1">
        <f t="shared" si="85"/>
        <v>98361674470.399994</v>
      </c>
      <c r="P523" s="1">
        <f t="shared" si="86"/>
        <v>617790384.22000003</v>
      </c>
      <c r="Q523" s="1">
        <f t="shared" si="87"/>
        <v>2902271.85</v>
      </c>
      <c r="R523" s="1">
        <f t="shared" si="88"/>
        <v>0</v>
      </c>
      <c r="S523" s="1">
        <f t="shared" si="89"/>
        <v>98982367126.470001</v>
      </c>
    </row>
    <row r="524" spans="1:19" x14ac:dyDescent="0.3">
      <c r="A524" s="1" t="s">
        <v>334</v>
      </c>
      <c r="B524" s="1" t="s">
        <v>47</v>
      </c>
      <c r="C524" s="1">
        <v>19</v>
      </c>
      <c r="D524" s="1">
        <v>50</v>
      </c>
      <c r="E524" s="1">
        <v>50926735552</v>
      </c>
      <c r="F524" s="1">
        <v>505980009</v>
      </c>
      <c r="G524" s="1">
        <v>2646927</v>
      </c>
      <c r="H524" s="1">
        <v>717637559232</v>
      </c>
      <c r="I524" s="1">
        <v>0</v>
      </c>
      <c r="J524" s="1">
        <f t="shared" si="80"/>
        <v>2.6889316371456001E+22</v>
      </c>
      <c r="K524" s="1">
        <f t="shared" si="81"/>
        <v>1.0574982188100001E+21</v>
      </c>
      <c r="L524" s="1">
        <f t="shared" si="82"/>
        <v>7.940781E+17</v>
      </c>
      <c r="M524" s="1">
        <f t="shared" si="83"/>
        <v>0</v>
      </c>
      <c r="N524" s="1">
        <f t="shared" si="84"/>
        <v>2.7947608668366E+22</v>
      </c>
      <c r="O524" s="1">
        <f t="shared" si="85"/>
        <v>44815527285.760002</v>
      </c>
      <c r="P524" s="1">
        <f t="shared" si="86"/>
        <v>96136201.710000008</v>
      </c>
      <c r="Q524" s="1">
        <f t="shared" si="87"/>
        <v>397039.05</v>
      </c>
      <c r="R524" s="1">
        <f t="shared" si="88"/>
        <v>0</v>
      </c>
      <c r="S524" s="1">
        <f t="shared" si="89"/>
        <v>44912060526.520004</v>
      </c>
    </row>
    <row r="525" spans="1:19" x14ac:dyDescent="0.3">
      <c r="A525" s="1" t="s">
        <v>335</v>
      </c>
      <c r="B525" s="1" t="s">
        <v>55</v>
      </c>
      <c r="C525" s="1">
        <v>19</v>
      </c>
      <c r="D525" s="1">
        <v>50</v>
      </c>
      <c r="E525" s="1">
        <v>111923448256</v>
      </c>
      <c r="F525" s="1">
        <v>3251297697</v>
      </c>
      <c r="G525" s="1">
        <v>19311145</v>
      </c>
      <c r="H525" s="1">
        <v>1450611409344</v>
      </c>
      <c r="I525" s="1">
        <v>0</v>
      </c>
      <c r="J525" s="1">
        <f t="shared" si="80"/>
        <v>5.9095580679167998E+22</v>
      </c>
      <c r="K525" s="1">
        <f t="shared" si="81"/>
        <v>6.7952121867300011E+21</v>
      </c>
      <c r="L525" s="1">
        <f t="shared" si="82"/>
        <v>5.7933435E+18</v>
      </c>
      <c r="M525" s="1">
        <f t="shared" si="83"/>
        <v>0</v>
      </c>
      <c r="N525" s="1">
        <f t="shared" si="84"/>
        <v>6.5896586209398002E+22</v>
      </c>
      <c r="O525" s="1">
        <f t="shared" si="85"/>
        <v>98492634465.279999</v>
      </c>
      <c r="P525" s="1">
        <f t="shared" si="86"/>
        <v>617746562.43000007</v>
      </c>
      <c r="Q525" s="1">
        <f t="shared" si="87"/>
        <v>2896671.75</v>
      </c>
      <c r="R525" s="1">
        <f t="shared" si="88"/>
        <v>0</v>
      </c>
      <c r="S525" s="1">
        <f t="shared" si="89"/>
        <v>99113277699.459991</v>
      </c>
    </row>
    <row r="526" spans="1:19" x14ac:dyDescent="0.3">
      <c r="A526" s="1" t="s">
        <v>336</v>
      </c>
      <c r="B526" s="1" t="s">
        <v>63</v>
      </c>
      <c r="C526" s="1">
        <v>19</v>
      </c>
      <c r="D526" s="1">
        <v>50</v>
      </c>
      <c r="E526" s="1">
        <v>111805185472</v>
      </c>
      <c r="F526" s="1">
        <v>3251748360</v>
      </c>
      <c r="G526" s="1">
        <v>19331279</v>
      </c>
      <c r="H526" s="1">
        <v>1448637949184</v>
      </c>
      <c r="I526" s="1">
        <v>0</v>
      </c>
      <c r="J526" s="1">
        <f t="shared" si="80"/>
        <v>5.9033137929216007E+22</v>
      </c>
      <c r="K526" s="1">
        <f t="shared" si="81"/>
        <v>6.796154072400001E+21</v>
      </c>
      <c r="L526" s="1">
        <f t="shared" si="82"/>
        <v>5.7993837E+18</v>
      </c>
      <c r="M526" s="1">
        <f t="shared" si="83"/>
        <v>0</v>
      </c>
      <c r="N526" s="1">
        <f t="shared" si="84"/>
        <v>6.5835091385316006E+22</v>
      </c>
      <c r="O526" s="1">
        <f t="shared" si="85"/>
        <v>98388563215.360001</v>
      </c>
      <c r="P526" s="1">
        <f t="shared" si="86"/>
        <v>617832188.39999998</v>
      </c>
      <c r="Q526" s="1">
        <f t="shared" si="87"/>
        <v>2899691.85</v>
      </c>
      <c r="R526" s="1">
        <f t="shared" si="88"/>
        <v>0</v>
      </c>
      <c r="S526" s="1">
        <f t="shared" si="89"/>
        <v>99009295095.610001</v>
      </c>
    </row>
    <row r="527" spans="1:19" x14ac:dyDescent="0.3">
      <c r="A527" s="1" t="s">
        <v>337</v>
      </c>
      <c r="B527" s="1" t="s">
        <v>11</v>
      </c>
      <c r="C527" s="1">
        <v>19</v>
      </c>
      <c r="D527" s="1">
        <v>100</v>
      </c>
      <c r="E527" s="1">
        <v>124733024064</v>
      </c>
      <c r="F527" s="1">
        <v>4870737969</v>
      </c>
      <c r="G527" s="1">
        <v>29158389</v>
      </c>
      <c r="H527" s="1">
        <v>1488737107776</v>
      </c>
      <c r="I527" s="1">
        <v>0</v>
      </c>
      <c r="J527" s="1">
        <f t="shared" si="80"/>
        <v>6.5859036705791999E+22</v>
      </c>
      <c r="K527" s="1">
        <f t="shared" si="81"/>
        <v>1.0179842355210001E+22</v>
      </c>
      <c r="L527" s="1">
        <f t="shared" si="82"/>
        <v>8.7475167E+18</v>
      </c>
      <c r="M527" s="1">
        <f t="shared" si="83"/>
        <v>0</v>
      </c>
      <c r="N527" s="1">
        <f t="shared" si="84"/>
        <v>7.6047626577701987E+22</v>
      </c>
      <c r="O527" s="1">
        <f t="shared" si="85"/>
        <v>109765061176.32001</v>
      </c>
      <c r="P527" s="1">
        <f t="shared" si="86"/>
        <v>925440214.11000001</v>
      </c>
      <c r="Q527" s="1">
        <f t="shared" si="87"/>
        <v>4373758.3499999996</v>
      </c>
      <c r="R527" s="1">
        <f t="shared" si="88"/>
        <v>0</v>
      </c>
      <c r="S527" s="1">
        <f t="shared" si="89"/>
        <v>110694875148.78001</v>
      </c>
    </row>
    <row r="528" spans="1:19" x14ac:dyDescent="0.3">
      <c r="A528" s="1" t="s">
        <v>338</v>
      </c>
      <c r="B528" s="1" t="s">
        <v>19</v>
      </c>
      <c r="C528" s="1">
        <v>19</v>
      </c>
      <c r="D528" s="1">
        <v>100</v>
      </c>
      <c r="E528" s="1">
        <v>125410771264</v>
      </c>
      <c r="F528" s="1">
        <v>4871447645</v>
      </c>
      <c r="G528" s="1">
        <v>29167500</v>
      </c>
      <c r="H528" s="1">
        <v>1499545922176</v>
      </c>
      <c r="I528" s="1">
        <v>0</v>
      </c>
      <c r="J528" s="1">
        <f t="shared" si="80"/>
        <v>6.6216887227392004E+22</v>
      </c>
      <c r="K528" s="1">
        <f t="shared" si="81"/>
        <v>1.018132557805E+22</v>
      </c>
      <c r="L528" s="1">
        <f t="shared" si="82"/>
        <v>8.75025E+18</v>
      </c>
      <c r="M528" s="1">
        <f t="shared" si="83"/>
        <v>0</v>
      </c>
      <c r="N528" s="1">
        <f t="shared" si="84"/>
        <v>7.6406963055442008E+22</v>
      </c>
      <c r="O528" s="1">
        <f t="shared" si="85"/>
        <v>110361478712.32001</v>
      </c>
      <c r="P528" s="1">
        <f t="shared" si="86"/>
        <v>925575052.54999995</v>
      </c>
      <c r="Q528" s="1">
        <f t="shared" si="87"/>
        <v>4375125</v>
      </c>
      <c r="R528" s="1">
        <f t="shared" si="88"/>
        <v>0</v>
      </c>
      <c r="S528" s="1">
        <f t="shared" si="89"/>
        <v>111291428889.87001</v>
      </c>
    </row>
    <row r="529" spans="1:19" x14ac:dyDescent="0.3">
      <c r="A529" s="1" t="s">
        <v>339</v>
      </c>
      <c r="B529" s="1" t="s">
        <v>27</v>
      </c>
      <c r="C529" s="1">
        <v>19</v>
      </c>
      <c r="D529" s="1">
        <v>100</v>
      </c>
      <c r="E529" s="1">
        <v>125058654592</v>
      </c>
      <c r="F529" s="1">
        <v>4872988768</v>
      </c>
      <c r="G529" s="1">
        <v>29156418</v>
      </c>
      <c r="H529" s="1">
        <v>1493870701760</v>
      </c>
      <c r="I529" s="1">
        <v>0</v>
      </c>
      <c r="J529" s="1">
        <f t="shared" si="80"/>
        <v>6.6030969624576001E+22</v>
      </c>
      <c r="K529" s="1">
        <f t="shared" si="81"/>
        <v>1.0184546525120001E+22</v>
      </c>
      <c r="L529" s="1">
        <f t="shared" si="82"/>
        <v>8.7469254E+18</v>
      </c>
      <c r="M529" s="1">
        <f t="shared" si="83"/>
        <v>0</v>
      </c>
      <c r="N529" s="1">
        <f t="shared" si="84"/>
        <v>7.6224263075096011E+22</v>
      </c>
      <c r="O529" s="1">
        <f t="shared" si="85"/>
        <v>110051616040.96001</v>
      </c>
      <c r="P529" s="1">
        <f t="shared" si="86"/>
        <v>925867865.91999996</v>
      </c>
      <c r="Q529" s="1">
        <f t="shared" si="87"/>
        <v>4373462.7</v>
      </c>
      <c r="R529" s="1">
        <f t="shared" si="88"/>
        <v>0</v>
      </c>
      <c r="S529" s="1">
        <f t="shared" si="89"/>
        <v>110981857369.58</v>
      </c>
    </row>
    <row r="530" spans="1:19" x14ac:dyDescent="0.3">
      <c r="A530" s="1" t="s">
        <v>340</v>
      </c>
      <c r="B530" s="1" t="s">
        <v>35</v>
      </c>
      <c r="C530" s="1">
        <v>19</v>
      </c>
      <c r="D530" s="1">
        <v>100</v>
      </c>
      <c r="E530" s="1">
        <v>125154584448</v>
      </c>
      <c r="F530" s="1">
        <v>4872585428</v>
      </c>
      <c r="G530" s="1">
        <v>29149132</v>
      </c>
      <c r="H530" s="1">
        <v>1495433251584</v>
      </c>
      <c r="I530" s="1">
        <v>0</v>
      </c>
      <c r="J530" s="1">
        <f t="shared" si="80"/>
        <v>6.6081620588544005E+22</v>
      </c>
      <c r="K530" s="1">
        <f t="shared" si="81"/>
        <v>1.018370354452E+22</v>
      </c>
      <c r="L530" s="1">
        <f t="shared" si="82"/>
        <v>8.7447396E+18</v>
      </c>
      <c r="M530" s="1">
        <f t="shared" si="83"/>
        <v>0</v>
      </c>
      <c r="N530" s="1">
        <f t="shared" si="84"/>
        <v>7.6274068872664E+22</v>
      </c>
      <c r="O530" s="1">
        <f t="shared" si="85"/>
        <v>110136034314.24001</v>
      </c>
      <c r="P530" s="1">
        <f t="shared" si="86"/>
        <v>925791231.32000005</v>
      </c>
      <c r="Q530" s="1">
        <f t="shared" si="87"/>
        <v>4372369.8</v>
      </c>
      <c r="R530" s="1">
        <f t="shared" si="88"/>
        <v>0</v>
      </c>
      <c r="S530" s="1">
        <f t="shared" si="89"/>
        <v>111066197915.36002</v>
      </c>
    </row>
    <row r="531" spans="1:19" x14ac:dyDescent="0.3">
      <c r="A531" s="1" t="s">
        <v>341</v>
      </c>
      <c r="B531" s="1" t="s">
        <v>43</v>
      </c>
      <c r="C531" s="1">
        <v>19</v>
      </c>
      <c r="D531" s="1">
        <v>100</v>
      </c>
      <c r="E531" s="1">
        <v>95845501440</v>
      </c>
      <c r="F531" s="1">
        <v>514950916</v>
      </c>
      <c r="G531" s="1">
        <v>2692187</v>
      </c>
      <c r="H531" s="1">
        <v>1434675410112</v>
      </c>
      <c r="I531" s="1">
        <v>0</v>
      </c>
      <c r="J531" s="1">
        <f t="shared" si="80"/>
        <v>5.0606424760320004E+22</v>
      </c>
      <c r="K531" s="1">
        <f t="shared" si="81"/>
        <v>1.07624741444E+21</v>
      </c>
      <c r="L531" s="1">
        <f t="shared" si="82"/>
        <v>8.076561E+17</v>
      </c>
      <c r="M531" s="1">
        <f t="shared" si="83"/>
        <v>0</v>
      </c>
      <c r="N531" s="1">
        <f t="shared" si="84"/>
        <v>5.1683479830860004E+22</v>
      </c>
      <c r="O531" s="1">
        <f t="shared" si="85"/>
        <v>84344041267.199997</v>
      </c>
      <c r="P531" s="1">
        <f t="shared" si="86"/>
        <v>97840674.040000007</v>
      </c>
      <c r="Q531" s="1">
        <f t="shared" si="87"/>
        <v>403828.05</v>
      </c>
      <c r="R531" s="1">
        <f t="shared" si="88"/>
        <v>0</v>
      </c>
      <c r="S531" s="1">
        <f t="shared" si="89"/>
        <v>84442285769.289993</v>
      </c>
    </row>
    <row r="532" spans="1:19" x14ac:dyDescent="0.3">
      <c r="A532" s="1" t="s">
        <v>342</v>
      </c>
      <c r="B532" s="1" t="s">
        <v>51</v>
      </c>
      <c r="C532" s="1">
        <v>19</v>
      </c>
      <c r="D532" s="1">
        <v>100</v>
      </c>
      <c r="E532" s="1">
        <v>124689176192</v>
      </c>
      <c r="F532" s="1">
        <v>4870107132</v>
      </c>
      <c r="G532" s="1">
        <v>29159676</v>
      </c>
      <c r="H532" s="1">
        <v>1488086706816</v>
      </c>
      <c r="I532" s="1">
        <v>0</v>
      </c>
      <c r="J532" s="1">
        <f t="shared" si="80"/>
        <v>6.5835885029375999E+22</v>
      </c>
      <c r="K532" s="1">
        <f t="shared" si="81"/>
        <v>1.0178523905880001E+22</v>
      </c>
      <c r="L532" s="1">
        <f t="shared" si="82"/>
        <v>8.7479028E+18</v>
      </c>
      <c r="M532" s="1">
        <f t="shared" si="83"/>
        <v>0</v>
      </c>
      <c r="N532" s="1">
        <f t="shared" si="84"/>
        <v>7.6023156838056006E+22</v>
      </c>
      <c r="O532" s="1">
        <f t="shared" si="85"/>
        <v>109726475048.96001</v>
      </c>
      <c r="P532" s="1">
        <f t="shared" si="86"/>
        <v>925320355.08000004</v>
      </c>
      <c r="Q532" s="1">
        <f t="shared" si="87"/>
        <v>4373951.3999999994</v>
      </c>
      <c r="R532" s="1">
        <f t="shared" si="88"/>
        <v>0</v>
      </c>
      <c r="S532" s="1">
        <f t="shared" si="89"/>
        <v>110656169355.44</v>
      </c>
    </row>
    <row r="533" spans="1:19" x14ac:dyDescent="0.3">
      <c r="A533" s="1" t="s">
        <v>343</v>
      </c>
      <c r="B533" s="1" t="s">
        <v>59</v>
      </c>
      <c r="C533" s="1">
        <v>19</v>
      </c>
      <c r="D533" s="1">
        <v>100</v>
      </c>
      <c r="E533" s="1">
        <v>124590379584</v>
      </c>
      <c r="F533" s="1">
        <v>4872487843</v>
      </c>
      <c r="G533" s="1">
        <v>29172833</v>
      </c>
      <c r="H533" s="1">
        <v>1486329710272</v>
      </c>
      <c r="I533" s="1">
        <v>0</v>
      </c>
      <c r="J533" s="1">
        <f t="shared" si="80"/>
        <v>6.5783720420351993E+22</v>
      </c>
      <c r="K533" s="1">
        <f t="shared" si="81"/>
        <v>1.0183499591870002E+22</v>
      </c>
      <c r="L533" s="1">
        <f t="shared" si="82"/>
        <v>8.7518499E+18</v>
      </c>
      <c r="M533" s="1">
        <f t="shared" si="83"/>
        <v>0</v>
      </c>
      <c r="N533" s="1">
        <f t="shared" si="84"/>
        <v>7.5975971862121997E+22</v>
      </c>
      <c r="O533" s="1">
        <f t="shared" si="85"/>
        <v>109639534033.92</v>
      </c>
      <c r="P533" s="1">
        <f t="shared" si="86"/>
        <v>925772690.16999996</v>
      </c>
      <c r="Q533" s="1">
        <f t="shared" si="87"/>
        <v>4375924.95</v>
      </c>
      <c r="R533" s="1">
        <f t="shared" si="88"/>
        <v>0</v>
      </c>
      <c r="S533" s="1">
        <f t="shared" si="89"/>
        <v>110569682649.03999</v>
      </c>
    </row>
    <row r="534" spans="1:19" x14ac:dyDescent="0.3">
      <c r="A534" s="1" t="s">
        <v>372</v>
      </c>
      <c r="B534" s="1" t="s">
        <v>13</v>
      </c>
      <c r="C534" s="1">
        <v>20</v>
      </c>
      <c r="D534" s="1">
        <v>5</v>
      </c>
      <c r="E534" s="1">
        <v>79262653312</v>
      </c>
      <c r="F534" s="1">
        <v>458865581</v>
      </c>
      <c r="G534" s="1">
        <v>2942723</v>
      </c>
      <c r="H534" s="1">
        <v>1234489112512</v>
      </c>
      <c r="I534" s="1">
        <v>0</v>
      </c>
      <c r="J534" s="1">
        <f t="shared" si="80"/>
        <v>4.1850680948735997E+22</v>
      </c>
      <c r="K534" s="1">
        <f t="shared" si="81"/>
        <v>9.5902906429000004E+20</v>
      </c>
      <c r="L534" s="1">
        <f t="shared" si="82"/>
        <v>8.828169E+17</v>
      </c>
      <c r="M534" s="1">
        <f t="shared" si="83"/>
        <v>0</v>
      </c>
      <c r="N534" s="1">
        <f t="shared" si="84"/>
        <v>4.281059282992599E+22</v>
      </c>
      <c r="O534" s="1">
        <f t="shared" si="85"/>
        <v>69751134914.559998</v>
      </c>
      <c r="P534" s="1">
        <f t="shared" si="86"/>
        <v>87184460.390000001</v>
      </c>
      <c r="Q534" s="1">
        <f t="shared" si="87"/>
        <v>441408.45</v>
      </c>
      <c r="R534" s="1">
        <f t="shared" si="88"/>
        <v>0</v>
      </c>
      <c r="S534" s="1">
        <f t="shared" si="89"/>
        <v>69838760783.399994</v>
      </c>
    </row>
    <row r="535" spans="1:19" x14ac:dyDescent="0.3">
      <c r="A535" s="1" t="s">
        <v>373</v>
      </c>
      <c r="B535" s="1" t="s">
        <v>21</v>
      </c>
      <c r="C535" s="1">
        <v>20</v>
      </c>
      <c r="D535" s="1">
        <v>5</v>
      </c>
      <c r="E535" s="1">
        <v>79144765120</v>
      </c>
      <c r="F535" s="1">
        <v>459609428</v>
      </c>
      <c r="G535" s="1">
        <v>2966145</v>
      </c>
      <c r="H535" s="1">
        <v>1232585389120</v>
      </c>
      <c r="I535" s="1">
        <v>0</v>
      </c>
      <c r="J535" s="1">
        <f t="shared" si="80"/>
        <v>4.1788435983359996E+22</v>
      </c>
      <c r="K535" s="1">
        <f t="shared" si="81"/>
        <v>9.6058370451999988E+20</v>
      </c>
      <c r="L535" s="1">
        <f t="shared" si="82"/>
        <v>8.898435E+17</v>
      </c>
      <c r="M535" s="1">
        <f t="shared" si="83"/>
        <v>0</v>
      </c>
      <c r="N535" s="1">
        <f t="shared" si="84"/>
        <v>4.2749909531379995E+22</v>
      </c>
      <c r="O535" s="1">
        <f t="shared" si="85"/>
        <v>69647393305.600006</v>
      </c>
      <c r="P535" s="1">
        <f t="shared" si="86"/>
        <v>87325791.320000008</v>
      </c>
      <c r="Q535" s="1">
        <f t="shared" si="87"/>
        <v>444921.75</v>
      </c>
      <c r="R535" s="1">
        <f t="shared" si="88"/>
        <v>0</v>
      </c>
      <c r="S535" s="1">
        <f t="shared" si="89"/>
        <v>69735164018.670013</v>
      </c>
    </row>
    <row r="536" spans="1:19" x14ac:dyDescent="0.3">
      <c r="A536" s="1" t="s">
        <v>374</v>
      </c>
      <c r="B536" s="1" t="s">
        <v>29</v>
      </c>
      <c r="C536" s="1">
        <v>20</v>
      </c>
      <c r="D536" s="1">
        <v>5</v>
      </c>
      <c r="E536" s="1">
        <v>78342433024</v>
      </c>
      <c r="F536" s="1">
        <v>459291231</v>
      </c>
      <c r="G536" s="1">
        <v>2964625</v>
      </c>
      <c r="H536" s="1">
        <v>1219749395904</v>
      </c>
      <c r="I536" s="1">
        <v>0</v>
      </c>
      <c r="J536" s="1">
        <f t="shared" si="80"/>
        <v>4.1364804636671998E+22</v>
      </c>
      <c r="K536" s="1">
        <f t="shared" si="81"/>
        <v>9.5991867279000011E+20</v>
      </c>
      <c r="L536" s="1">
        <f t="shared" si="82"/>
        <v>8.893875E+17</v>
      </c>
      <c r="M536" s="1">
        <f t="shared" si="83"/>
        <v>0</v>
      </c>
      <c r="N536" s="1">
        <f t="shared" si="84"/>
        <v>4.2325612696961997E+22</v>
      </c>
      <c r="O536" s="1">
        <f t="shared" si="85"/>
        <v>68941341061.119995</v>
      </c>
      <c r="P536" s="1">
        <f t="shared" si="86"/>
        <v>87265333.890000001</v>
      </c>
      <c r="Q536" s="1">
        <f t="shared" si="87"/>
        <v>444693.75</v>
      </c>
      <c r="R536" s="1">
        <f t="shared" si="88"/>
        <v>0</v>
      </c>
      <c r="S536" s="1">
        <f t="shared" si="89"/>
        <v>69029051088.759995</v>
      </c>
    </row>
    <row r="537" spans="1:19" x14ac:dyDescent="0.3">
      <c r="A537" s="1" t="s">
        <v>375</v>
      </c>
      <c r="B537" s="1" t="s">
        <v>37</v>
      </c>
      <c r="C537" s="1">
        <v>20</v>
      </c>
      <c r="D537" s="1">
        <v>5</v>
      </c>
      <c r="E537" s="1">
        <v>78301527168</v>
      </c>
      <c r="F537" s="1">
        <v>459313924</v>
      </c>
      <c r="G537" s="1">
        <v>2962961</v>
      </c>
      <c r="H537" s="1">
        <v>1219114177792</v>
      </c>
      <c r="I537" s="1">
        <v>0</v>
      </c>
      <c r="J537" s="1">
        <f t="shared" si="80"/>
        <v>4.1343206344704003E+22</v>
      </c>
      <c r="K537" s="1">
        <f t="shared" si="81"/>
        <v>9.5996610115999996E+20</v>
      </c>
      <c r="L537" s="1">
        <f t="shared" si="82"/>
        <v>8.888883E+17</v>
      </c>
      <c r="M537" s="1">
        <f t="shared" si="83"/>
        <v>0</v>
      </c>
      <c r="N537" s="1">
        <f t="shared" si="84"/>
        <v>4.2304061334164003E+22</v>
      </c>
      <c r="O537" s="1">
        <f t="shared" si="85"/>
        <v>68905343907.839996</v>
      </c>
      <c r="P537" s="1">
        <f t="shared" si="86"/>
        <v>87269645.560000002</v>
      </c>
      <c r="Q537" s="1">
        <f t="shared" si="87"/>
        <v>444444.14999999997</v>
      </c>
      <c r="R537" s="1">
        <f t="shared" si="88"/>
        <v>0</v>
      </c>
      <c r="S537" s="1">
        <f t="shared" si="89"/>
        <v>68993057997.549988</v>
      </c>
    </row>
    <row r="538" spans="1:19" x14ac:dyDescent="0.3">
      <c r="A538" s="1" t="s">
        <v>376</v>
      </c>
      <c r="B538" s="1" t="s">
        <v>45</v>
      </c>
      <c r="C538" s="1">
        <v>20</v>
      </c>
      <c r="D538" s="1">
        <v>5</v>
      </c>
      <c r="E538" s="1">
        <v>5710020352</v>
      </c>
      <c r="F538" s="1">
        <v>194591013</v>
      </c>
      <c r="G538" s="1">
        <v>1083598</v>
      </c>
      <c r="H538" s="1">
        <v>65350257472</v>
      </c>
      <c r="I538" s="1">
        <v>0</v>
      </c>
      <c r="J538" s="1">
        <f t="shared" si="80"/>
        <v>3.014890745856E+21</v>
      </c>
      <c r="K538" s="1">
        <f t="shared" si="81"/>
        <v>4.0669521717000005E+20</v>
      </c>
      <c r="L538" s="1">
        <f t="shared" si="82"/>
        <v>3.250794E+17</v>
      </c>
      <c r="M538" s="1">
        <f t="shared" si="83"/>
        <v>0</v>
      </c>
      <c r="N538" s="1">
        <f t="shared" si="84"/>
        <v>3.4219110424260001E+21</v>
      </c>
      <c r="O538" s="1">
        <f t="shared" si="85"/>
        <v>5024817909.7600002</v>
      </c>
      <c r="P538" s="1">
        <f t="shared" si="86"/>
        <v>36972292.469999999</v>
      </c>
      <c r="Q538" s="1">
        <f t="shared" si="87"/>
        <v>162539.69999999998</v>
      </c>
      <c r="R538" s="1">
        <f t="shared" si="88"/>
        <v>0</v>
      </c>
      <c r="S538" s="1">
        <f t="shared" si="89"/>
        <v>5061952741.9300003</v>
      </c>
    </row>
    <row r="539" spans="1:19" x14ac:dyDescent="0.3">
      <c r="A539" s="1" t="s">
        <v>377</v>
      </c>
      <c r="B539" s="1" t="s">
        <v>53</v>
      </c>
      <c r="C539" s="1">
        <v>20</v>
      </c>
      <c r="D539" s="1">
        <v>5</v>
      </c>
      <c r="E539" s="1">
        <v>78258279808</v>
      </c>
      <c r="F539" s="1">
        <v>459570597</v>
      </c>
      <c r="G539" s="1">
        <v>2971346</v>
      </c>
      <c r="H539" s="1">
        <v>1218427553216</v>
      </c>
      <c r="I539" s="1">
        <v>0</v>
      </c>
      <c r="J539" s="1">
        <f t="shared" si="80"/>
        <v>4.1320371738624001E+22</v>
      </c>
      <c r="K539" s="1">
        <f t="shared" si="81"/>
        <v>9.6050254773000012E+20</v>
      </c>
      <c r="L539" s="1">
        <f t="shared" si="82"/>
        <v>8.914038E+17</v>
      </c>
      <c r="M539" s="1">
        <f t="shared" si="83"/>
        <v>0</v>
      </c>
      <c r="N539" s="1">
        <f t="shared" si="84"/>
        <v>4.2281765690154005E+22</v>
      </c>
      <c r="O539" s="1">
        <f t="shared" si="85"/>
        <v>68867286231.039993</v>
      </c>
      <c r="P539" s="1">
        <f t="shared" si="86"/>
        <v>87318413.430000007</v>
      </c>
      <c r="Q539" s="1">
        <f t="shared" si="87"/>
        <v>445701.89999999997</v>
      </c>
      <c r="R539" s="1">
        <f t="shared" si="88"/>
        <v>0</v>
      </c>
      <c r="S539" s="1">
        <f t="shared" si="89"/>
        <v>68955050346.36998</v>
      </c>
    </row>
    <row r="540" spans="1:19" x14ac:dyDescent="0.3">
      <c r="A540" s="1" t="s">
        <v>378</v>
      </c>
      <c r="B540" s="1" t="s">
        <v>61</v>
      </c>
      <c r="C540" s="1">
        <v>20</v>
      </c>
      <c r="D540" s="1">
        <v>5</v>
      </c>
      <c r="E540" s="1">
        <v>80278595200</v>
      </c>
      <c r="F540" s="1">
        <v>458996247</v>
      </c>
      <c r="G540" s="1">
        <v>2957083</v>
      </c>
      <c r="H540" s="1">
        <v>1250770228608</v>
      </c>
      <c r="I540" s="1">
        <v>0</v>
      </c>
      <c r="J540" s="1">
        <f t="shared" si="80"/>
        <v>4.2387098265599999E+22</v>
      </c>
      <c r="K540" s="1">
        <f t="shared" si="81"/>
        <v>9.5930215623000025E+20</v>
      </c>
      <c r="L540" s="1">
        <f t="shared" si="82"/>
        <v>8.871249E+17</v>
      </c>
      <c r="M540" s="1">
        <f t="shared" si="83"/>
        <v>0</v>
      </c>
      <c r="N540" s="1">
        <f t="shared" si="84"/>
        <v>4.3347287546730002E+22</v>
      </c>
      <c r="O540" s="1">
        <f t="shared" si="85"/>
        <v>70645163776</v>
      </c>
      <c r="P540" s="1">
        <f t="shared" si="86"/>
        <v>87209286.930000007</v>
      </c>
      <c r="Q540" s="1">
        <f t="shared" si="87"/>
        <v>443562.45</v>
      </c>
      <c r="R540" s="1">
        <f t="shared" si="88"/>
        <v>0</v>
      </c>
      <c r="S540" s="1">
        <f t="shared" si="89"/>
        <v>70732816625.37999</v>
      </c>
    </row>
    <row r="541" spans="1:19" x14ac:dyDescent="0.3">
      <c r="A541" s="1" t="s">
        <v>379</v>
      </c>
      <c r="B541" s="1" t="s">
        <v>9</v>
      </c>
      <c r="C541" s="1">
        <v>20</v>
      </c>
      <c r="D541" s="1">
        <v>10</v>
      </c>
      <c r="E541" s="1">
        <v>87160049344</v>
      </c>
      <c r="F541" s="1">
        <v>881657237</v>
      </c>
      <c r="G541" s="1">
        <v>5522796</v>
      </c>
      <c r="H541" s="1">
        <v>1330490669184</v>
      </c>
      <c r="I541" s="1">
        <v>0</v>
      </c>
      <c r="J541" s="1">
        <f t="shared" si="80"/>
        <v>4.6020506053631996E+22</v>
      </c>
      <c r="K541" s="1">
        <f t="shared" si="81"/>
        <v>1.8426636253300001E+21</v>
      </c>
      <c r="L541" s="1">
        <f t="shared" si="82"/>
        <v>1.6568388E+18</v>
      </c>
      <c r="M541" s="1">
        <f t="shared" si="83"/>
        <v>0</v>
      </c>
      <c r="N541" s="1">
        <f t="shared" si="84"/>
        <v>4.7864826517761993E+22</v>
      </c>
      <c r="O541" s="1">
        <f t="shared" si="85"/>
        <v>76700843422.720001</v>
      </c>
      <c r="P541" s="1">
        <f t="shared" si="86"/>
        <v>167514875.03</v>
      </c>
      <c r="Q541" s="1">
        <f t="shared" si="87"/>
        <v>828419.4</v>
      </c>
      <c r="R541" s="1">
        <f t="shared" si="88"/>
        <v>0</v>
      </c>
      <c r="S541" s="1">
        <f t="shared" si="89"/>
        <v>76869186717.149994</v>
      </c>
    </row>
    <row r="542" spans="1:19" x14ac:dyDescent="0.3">
      <c r="A542" s="1" t="s">
        <v>380</v>
      </c>
      <c r="B542" s="1" t="s">
        <v>17</v>
      </c>
      <c r="C542" s="1">
        <v>20</v>
      </c>
      <c r="D542" s="1">
        <v>10</v>
      </c>
      <c r="E542" s="1">
        <v>87569101824</v>
      </c>
      <c r="F542" s="1">
        <v>881993741</v>
      </c>
      <c r="G542" s="1">
        <v>5531205</v>
      </c>
      <c r="H542" s="1">
        <v>1337040957184</v>
      </c>
      <c r="I542" s="1">
        <v>0</v>
      </c>
      <c r="J542" s="1">
        <f t="shared" si="80"/>
        <v>4.6236485763072E+22</v>
      </c>
      <c r="K542" s="1">
        <f t="shared" si="81"/>
        <v>1.8433669186900001E+21</v>
      </c>
      <c r="L542" s="1">
        <f t="shared" si="82"/>
        <v>1.6593615E+18</v>
      </c>
      <c r="M542" s="1">
        <f t="shared" si="83"/>
        <v>0</v>
      </c>
      <c r="N542" s="1">
        <f t="shared" si="84"/>
        <v>4.8081512043262004E+22</v>
      </c>
      <c r="O542" s="1">
        <f t="shared" si="85"/>
        <v>77060809605.119995</v>
      </c>
      <c r="P542" s="1">
        <f t="shared" si="86"/>
        <v>167578810.78999999</v>
      </c>
      <c r="Q542" s="1">
        <f t="shared" si="87"/>
        <v>829680.75</v>
      </c>
      <c r="R542" s="1">
        <f t="shared" si="88"/>
        <v>0</v>
      </c>
      <c r="S542" s="1">
        <f t="shared" si="89"/>
        <v>77229218096.659988</v>
      </c>
    </row>
    <row r="543" spans="1:19" x14ac:dyDescent="0.3">
      <c r="A543" s="1" t="s">
        <v>381</v>
      </c>
      <c r="B543" s="1" t="s">
        <v>25</v>
      </c>
      <c r="C543" s="1">
        <v>20</v>
      </c>
      <c r="D543" s="1">
        <v>10</v>
      </c>
      <c r="E543" s="1">
        <v>87740090624</v>
      </c>
      <c r="F543" s="1">
        <v>882189209</v>
      </c>
      <c r="G543" s="1">
        <v>5514083</v>
      </c>
      <c r="H543" s="1">
        <v>1339763728576</v>
      </c>
      <c r="I543" s="1">
        <v>0</v>
      </c>
      <c r="J543" s="1">
        <f t="shared" si="80"/>
        <v>4.6326767849471998E+22</v>
      </c>
      <c r="K543" s="1">
        <f t="shared" si="81"/>
        <v>1.8437754468100001E+21</v>
      </c>
      <c r="L543" s="1">
        <f t="shared" si="82"/>
        <v>1.6542249E+18</v>
      </c>
      <c r="M543" s="1">
        <f t="shared" si="83"/>
        <v>0</v>
      </c>
      <c r="N543" s="1">
        <f t="shared" si="84"/>
        <v>4.8172197521181993E+22</v>
      </c>
      <c r="O543" s="1">
        <f t="shared" si="85"/>
        <v>77211279749.119995</v>
      </c>
      <c r="P543" s="1">
        <f t="shared" si="86"/>
        <v>167615949.71000001</v>
      </c>
      <c r="Q543" s="1">
        <f t="shared" si="87"/>
        <v>827112.45</v>
      </c>
      <c r="R543" s="1">
        <f t="shared" si="88"/>
        <v>0</v>
      </c>
      <c r="S543" s="1">
        <f t="shared" si="89"/>
        <v>77379722811.279999</v>
      </c>
    </row>
    <row r="544" spans="1:19" x14ac:dyDescent="0.3">
      <c r="A544" s="1" t="s">
        <v>382</v>
      </c>
      <c r="B544" s="1" t="s">
        <v>33</v>
      </c>
      <c r="C544" s="1">
        <v>20</v>
      </c>
      <c r="D544" s="1">
        <v>10</v>
      </c>
      <c r="E544" s="1">
        <v>87900163136</v>
      </c>
      <c r="F544" s="1">
        <v>882861455</v>
      </c>
      <c r="G544" s="1">
        <v>5534284</v>
      </c>
      <c r="H544" s="1">
        <v>1342293210432</v>
      </c>
      <c r="I544" s="1">
        <v>0</v>
      </c>
      <c r="J544" s="1">
        <f t="shared" si="80"/>
        <v>4.6411286135807997E+22</v>
      </c>
      <c r="K544" s="1">
        <f t="shared" si="81"/>
        <v>1.8451804409500003E+21</v>
      </c>
      <c r="L544" s="1">
        <f t="shared" si="82"/>
        <v>1.6602852E+18</v>
      </c>
      <c r="M544" s="1">
        <f t="shared" si="83"/>
        <v>0</v>
      </c>
      <c r="N544" s="1">
        <f t="shared" si="84"/>
        <v>4.8258126861958002E+22</v>
      </c>
      <c r="O544" s="1">
        <f t="shared" si="85"/>
        <v>77352143559.680008</v>
      </c>
      <c r="P544" s="1">
        <f t="shared" si="86"/>
        <v>167743676.44999999</v>
      </c>
      <c r="Q544" s="1">
        <f t="shared" si="87"/>
        <v>830142.6</v>
      </c>
      <c r="R544" s="1">
        <f t="shared" si="88"/>
        <v>0</v>
      </c>
      <c r="S544" s="1">
        <f t="shared" si="89"/>
        <v>77520717378.730011</v>
      </c>
    </row>
    <row r="545" spans="1:19" x14ac:dyDescent="0.3">
      <c r="A545" s="1" t="s">
        <v>383</v>
      </c>
      <c r="B545" s="1" t="s">
        <v>41</v>
      </c>
      <c r="C545" s="1">
        <v>20</v>
      </c>
      <c r="D545" s="1">
        <v>10</v>
      </c>
      <c r="E545" s="1">
        <v>11263969024</v>
      </c>
      <c r="F545" s="1">
        <v>312055167</v>
      </c>
      <c r="G545" s="1">
        <v>1671561</v>
      </c>
      <c r="H545" s="1">
        <v>138905898496</v>
      </c>
      <c r="I545" s="1">
        <v>0</v>
      </c>
      <c r="J545" s="1">
        <f t="shared" si="80"/>
        <v>5.947375644672E+21</v>
      </c>
      <c r="K545" s="1">
        <f t="shared" si="81"/>
        <v>6.5219529903000007E+20</v>
      </c>
      <c r="L545" s="1">
        <f t="shared" si="82"/>
        <v>5.014683E+17</v>
      </c>
      <c r="M545" s="1">
        <f t="shared" si="83"/>
        <v>0</v>
      </c>
      <c r="N545" s="1">
        <f t="shared" si="84"/>
        <v>6.600072412002E+21</v>
      </c>
      <c r="O545" s="1">
        <f t="shared" si="85"/>
        <v>9912292741.1200008</v>
      </c>
      <c r="P545" s="1">
        <f t="shared" si="86"/>
        <v>59290481.730000004</v>
      </c>
      <c r="Q545" s="1">
        <f t="shared" si="87"/>
        <v>250734.15</v>
      </c>
      <c r="R545" s="1">
        <f t="shared" si="88"/>
        <v>0</v>
      </c>
      <c r="S545" s="1">
        <f t="shared" si="89"/>
        <v>9971833957</v>
      </c>
    </row>
    <row r="546" spans="1:19" x14ac:dyDescent="0.3">
      <c r="A546" s="1" t="s">
        <v>384</v>
      </c>
      <c r="B546" s="1" t="s">
        <v>49</v>
      </c>
      <c r="C546" s="1">
        <v>20</v>
      </c>
      <c r="D546" s="1">
        <v>10</v>
      </c>
      <c r="E546" s="1">
        <v>88301260736</v>
      </c>
      <c r="F546" s="1">
        <v>882763079</v>
      </c>
      <c r="G546" s="1">
        <v>5531155</v>
      </c>
      <c r="H546" s="1">
        <v>1348744191616</v>
      </c>
      <c r="I546" s="1">
        <v>0</v>
      </c>
      <c r="J546" s="1">
        <f t="shared" si="80"/>
        <v>4.6623065668607994E+22</v>
      </c>
      <c r="K546" s="1">
        <f t="shared" si="81"/>
        <v>1.8449748351100005E+21</v>
      </c>
      <c r="L546" s="1">
        <f t="shared" si="82"/>
        <v>1.6593465E+18</v>
      </c>
      <c r="M546" s="1">
        <f t="shared" si="83"/>
        <v>0</v>
      </c>
      <c r="N546" s="1">
        <f t="shared" si="84"/>
        <v>4.8469699850217999E+22</v>
      </c>
      <c r="O546" s="1">
        <f t="shared" si="85"/>
        <v>77705109447.680008</v>
      </c>
      <c r="P546" s="1">
        <f t="shared" si="86"/>
        <v>167724985.00999999</v>
      </c>
      <c r="Q546" s="1">
        <f t="shared" si="87"/>
        <v>829673.25</v>
      </c>
      <c r="R546" s="1">
        <f t="shared" si="88"/>
        <v>0</v>
      </c>
      <c r="S546" s="1">
        <f t="shared" si="89"/>
        <v>77873664105.940002</v>
      </c>
    </row>
    <row r="547" spans="1:19" x14ac:dyDescent="0.3">
      <c r="A547" s="1" t="s">
        <v>385</v>
      </c>
      <c r="B547" s="1" t="s">
        <v>57</v>
      </c>
      <c r="C547" s="1">
        <v>20</v>
      </c>
      <c r="D547" s="1">
        <v>10</v>
      </c>
      <c r="E547" s="1">
        <v>87590513856</v>
      </c>
      <c r="F547" s="1">
        <v>881638834</v>
      </c>
      <c r="G547" s="1">
        <v>5519788</v>
      </c>
      <c r="H547" s="1">
        <v>1337380956608</v>
      </c>
      <c r="I547" s="1">
        <v>0</v>
      </c>
      <c r="J547" s="1">
        <f t="shared" si="80"/>
        <v>4.6247791315968001E+22</v>
      </c>
      <c r="K547" s="1">
        <f t="shared" si="81"/>
        <v>1.8426251630600003E+21</v>
      </c>
      <c r="L547" s="1">
        <f t="shared" si="82"/>
        <v>1.6559364E+18</v>
      </c>
      <c r="M547" s="1">
        <f t="shared" si="83"/>
        <v>0</v>
      </c>
      <c r="N547" s="1">
        <f t="shared" si="84"/>
        <v>4.8092072415427998E+22</v>
      </c>
      <c r="O547" s="1">
        <f t="shared" si="85"/>
        <v>77079652193.279999</v>
      </c>
      <c r="P547" s="1">
        <f t="shared" si="86"/>
        <v>167511378.46000001</v>
      </c>
      <c r="Q547" s="1">
        <f t="shared" si="87"/>
        <v>827968.2</v>
      </c>
      <c r="R547" s="1">
        <f t="shared" si="88"/>
        <v>0</v>
      </c>
      <c r="S547" s="1">
        <f t="shared" si="89"/>
        <v>77247991539.940002</v>
      </c>
    </row>
    <row r="548" spans="1:19" x14ac:dyDescent="0.3">
      <c r="A548" s="1" t="s">
        <v>386</v>
      </c>
      <c r="B548" s="1" t="s">
        <v>15</v>
      </c>
      <c r="C548" s="1">
        <v>20</v>
      </c>
      <c r="D548" s="1">
        <v>50</v>
      </c>
      <c r="E548" s="1">
        <v>105442930560</v>
      </c>
      <c r="F548" s="1">
        <v>3249641178</v>
      </c>
      <c r="G548" s="1">
        <v>19306679</v>
      </c>
      <c r="H548" s="1">
        <v>1455755104320</v>
      </c>
      <c r="I548" s="1">
        <v>0</v>
      </c>
      <c r="J548" s="1">
        <f t="shared" si="80"/>
        <v>5.5673867335680005E+22</v>
      </c>
      <c r="K548" s="1">
        <f t="shared" si="81"/>
        <v>6.7917500620200005E+21</v>
      </c>
      <c r="L548" s="1">
        <f t="shared" si="82"/>
        <v>5.7920037E+18</v>
      </c>
      <c r="M548" s="1">
        <f t="shared" si="83"/>
        <v>0</v>
      </c>
      <c r="N548" s="1">
        <f t="shared" si="84"/>
        <v>6.2471409401400004E+22</v>
      </c>
      <c r="O548" s="1">
        <f t="shared" si="85"/>
        <v>92789778892.800003</v>
      </c>
      <c r="P548" s="1">
        <f t="shared" si="86"/>
        <v>617431823.82000005</v>
      </c>
      <c r="Q548" s="1">
        <f t="shared" si="87"/>
        <v>2896001.85</v>
      </c>
      <c r="R548" s="1">
        <f t="shared" si="88"/>
        <v>0</v>
      </c>
      <c r="S548" s="1">
        <f t="shared" si="89"/>
        <v>93410106718.470016</v>
      </c>
    </row>
    <row r="549" spans="1:19" x14ac:dyDescent="0.3">
      <c r="A549" s="1" t="s">
        <v>387</v>
      </c>
      <c r="B549" s="1" t="s">
        <v>23</v>
      </c>
      <c r="C549" s="1">
        <v>20</v>
      </c>
      <c r="D549" s="1">
        <v>50</v>
      </c>
      <c r="E549" s="1">
        <v>105357407296</v>
      </c>
      <c r="F549" s="1">
        <v>3252098289</v>
      </c>
      <c r="G549" s="1">
        <v>19312209</v>
      </c>
      <c r="H549" s="1">
        <v>1454301819904</v>
      </c>
      <c r="I549" s="1">
        <v>0</v>
      </c>
      <c r="J549" s="1">
        <f t="shared" si="80"/>
        <v>5.5628711052287997E+22</v>
      </c>
      <c r="K549" s="1">
        <f t="shared" si="81"/>
        <v>6.7968854240099995E+21</v>
      </c>
      <c r="L549" s="1">
        <f t="shared" si="82"/>
        <v>5.7936627E+18</v>
      </c>
      <c r="M549" s="1">
        <f t="shared" si="83"/>
        <v>0</v>
      </c>
      <c r="N549" s="1">
        <f t="shared" si="84"/>
        <v>6.2431390138998001E+22</v>
      </c>
      <c r="O549" s="1">
        <f t="shared" si="85"/>
        <v>92714518420.479996</v>
      </c>
      <c r="P549" s="1">
        <f t="shared" si="86"/>
        <v>617898674.90999997</v>
      </c>
      <c r="Q549" s="1">
        <f t="shared" si="87"/>
        <v>2896831.35</v>
      </c>
      <c r="R549" s="1">
        <f t="shared" si="88"/>
        <v>0</v>
      </c>
      <c r="S549" s="1">
        <f t="shared" si="89"/>
        <v>93335313926.740005</v>
      </c>
    </row>
    <row r="550" spans="1:19" x14ac:dyDescent="0.3">
      <c r="A550" s="1" t="s">
        <v>388</v>
      </c>
      <c r="B550" s="1" t="s">
        <v>31</v>
      </c>
      <c r="C550" s="1">
        <v>20</v>
      </c>
      <c r="D550" s="1">
        <v>50</v>
      </c>
      <c r="E550" s="1">
        <v>105204447552</v>
      </c>
      <c r="F550" s="1">
        <v>3250442722</v>
      </c>
      <c r="G550" s="1">
        <v>19307480</v>
      </c>
      <c r="H550" s="1">
        <v>1451939745216</v>
      </c>
      <c r="I550" s="1">
        <v>0</v>
      </c>
      <c r="J550" s="1">
        <f t="shared" si="80"/>
        <v>5.5547948307456004E+22</v>
      </c>
      <c r="K550" s="1">
        <f t="shared" si="81"/>
        <v>6.7934252889800001E+21</v>
      </c>
      <c r="L550" s="1">
        <f t="shared" si="82"/>
        <v>5.792244E+18</v>
      </c>
      <c r="M550" s="1">
        <f t="shared" si="83"/>
        <v>0</v>
      </c>
      <c r="N550" s="1">
        <f t="shared" si="84"/>
        <v>6.2347165840436009E+22</v>
      </c>
      <c r="O550" s="1">
        <f t="shared" si="85"/>
        <v>92579913845.759995</v>
      </c>
      <c r="P550" s="1">
        <f t="shared" si="86"/>
        <v>617584117.18000007</v>
      </c>
      <c r="Q550" s="1">
        <f t="shared" si="87"/>
        <v>2896122</v>
      </c>
      <c r="R550" s="1">
        <f t="shared" si="88"/>
        <v>0</v>
      </c>
      <c r="S550" s="1">
        <f t="shared" si="89"/>
        <v>93200394084.939987</v>
      </c>
    </row>
    <row r="551" spans="1:19" x14ac:dyDescent="0.3">
      <c r="A551" s="1" t="s">
        <v>389</v>
      </c>
      <c r="B551" s="1" t="s">
        <v>39</v>
      </c>
      <c r="C551" s="1">
        <v>20</v>
      </c>
      <c r="D551" s="1">
        <v>50</v>
      </c>
      <c r="E551" s="1">
        <v>104975043648</v>
      </c>
      <c r="F551" s="1">
        <v>3251584518</v>
      </c>
      <c r="G551" s="1">
        <v>19351106</v>
      </c>
      <c r="H551" s="1">
        <v>1448177413760</v>
      </c>
      <c r="I551" s="1">
        <v>0</v>
      </c>
      <c r="J551" s="1">
        <f t="shared" si="80"/>
        <v>5.5426823046143997E+22</v>
      </c>
      <c r="K551" s="1">
        <f t="shared" si="81"/>
        <v>6.7958116426200006E+21</v>
      </c>
      <c r="L551" s="1">
        <f t="shared" si="82"/>
        <v>5.8053318E+18</v>
      </c>
      <c r="M551" s="1">
        <f t="shared" si="83"/>
        <v>0</v>
      </c>
      <c r="N551" s="1">
        <f t="shared" si="84"/>
        <v>6.2228440020564002E+22</v>
      </c>
      <c r="O551" s="1">
        <f t="shared" si="85"/>
        <v>92378038410.240005</v>
      </c>
      <c r="P551" s="1">
        <f t="shared" si="86"/>
        <v>617801058.41999996</v>
      </c>
      <c r="Q551" s="1">
        <f t="shared" si="87"/>
        <v>2902665.9</v>
      </c>
      <c r="R551" s="1">
        <f t="shared" si="88"/>
        <v>0</v>
      </c>
      <c r="S551" s="1">
        <f t="shared" si="89"/>
        <v>92998742134.559998</v>
      </c>
    </row>
    <row r="552" spans="1:19" x14ac:dyDescent="0.3">
      <c r="A552" s="1" t="s">
        <v>390</v>
      </c>
      <c r="B552" s="1" t="s">
        <v>47</v>
      </c>
      <c r="C552" s="1">
        <v>20</v>
      </c>
      <c r="D552" s="1">
        <v>50</v>
      </c>
      <c r="E552" s="1">
        <v>48991138240</v>
      </c>
      <c r="F552" s="1">
        <v>506140506</v>
      </c>
      <c r="G552" s="1">
        <v>2647688</v>
      </c>
      <c r="H552" s="1">
        <v>717637559232</v>
      </c>
      <c r="I552" s="1">
        <v>0</v>
      </c>
      <c r="J552" s="1">
        <f t="shared" si="80"/>
        <v>2.5867320990719998E+22</v>
      </c>
      <c r="K552" s="1">
        <f t="shared" si="81"/>
        <v>1.05783365754E+21</v>
      </c>
      <c r="L552" s="1">
        <f t="shared" si="82"/>
        <v>7.943064E+17</v>
      </c>
      <c r="M552" s="1">
        <f t="shared" si="83"/>
        <v>0</v>
      </c>
      <c r="N552" s="1">
        <f t="shared" si="84"/>
        <v>2.6925948954659999E+22</v>
      </c>
      <c r="O552" s="1">
        <f t="shared" si="85"/>
        <v>43112201651.199997</v>
      </c>
      <c r="P552" s="1">
        <f t="shared" si="86"/>
        <v>96166696.140000001</v>
      </c>
      <c r="Q552" s="1">
        <f t="shared" si="87"/>
        <v>397153.2</v>
      </c>
      <c r="R552" s="1">
        <f t="shared" si="88"/>
        <v>0</v>
      </c>
      <c r="S552" s="1">
        <f t="shared" si="89"/>
        <v>43208765500.539993</v>
      </c>
    </row>
    <row r="553" spans="1:19" x14ac:dyDescent="0.3">
      <c r="A553" s="1" t="s">
        <v>391</v>
      </c>
      <c r="B553" s="1" t="s">
        <v>55</v>
      </c>
      <c r="C553" s="1">
        <v>20</v>
      </c>
      <c r="D553" s="1">
        <v>50</v>
      </c>
      <c r="E553" s="1">
        <v>105125786944</v>
      </c>
      <c r="F553" s="1">
        <v>3251738868</v>
      </c>
      <c r="G553" s="1">
        <v>19321571</v>
      </c>
      <c r="H553" s="1">
        <v>1450611409344</v>
      </c>
      <c r="I553" s="1">
        <v>0</v>
      </c>
      <c r="J553" s="1">
        <f t="shared" si="80"/>
        <v>5.5506415506432004E+22</v>
      </c>
      <c r="K553" s="1">
        <f t="shared" si="81"/>
        <v>6.7961342341200006E+21</v>
      </c>
      <c r="L553" s="1">
        <f t="shared" si="82"/>
        <v>5.7964713E+18</v>
      </c>
      <c r="M553" s="1">
        <f t="shared" si="83"/>
        <v>0</v>
      </c>
      <c r="N553" s="1">
        <f t="shared" si="84"/>
        <v>6.2308346211851999E+22</v>
      </c>
      <c r="O553" s="1">
        <f t="shared" si="85"/>
        <v>92510692510.720001</v>
      </c>
      <c r="P553" s="1">
        <f t="shared" si="86"/>
        <v>617830384.91999996</v>
      </c>
      <c r="Q553" s="1">
        <f t="shared" si="87"/>
        <v>2898235.65</v>
      </c>
      <c r="R553" s="1">
        <f t="shared" si="88"/>
        <v>0</v>
      </c>
      <c r="S553" s="1">
        <f t="shared" si="89"/>
        <v>93131421131.289993</v>
      </c>
    </row>
    <row r="554" spans="1:19" x14ac:dyDescent="0.3">
      <c r="A554" s="1" t="s">
        <v>392</v>
      </c>
      <c r="B554" s="1" t="s">
        <v>63</v>
      </c>
      <c r="C554" s="1">
        <v>20</v>
      </c>
      <c r="D554" s="1">
        <v>50</v>
      </c>
      <c r="E554" s="1">
        <v>105005286976</v>
      </c>
      <c r="F554" s="1">
        <v>3250307150</v>
      </c>
      <c r="G554" s="1">
        <v>19313503</v>
      </c>
      <c r="H554" s="1">
        <v>1448637949184</v>
      </c>
      <c r="I554" s="1">
        <v>0</v>
      </c>
      <c r="J554" s="1">
        <f t="shared" si="80"/>
        <v>5.5442791523328002E+22</v>
      </c>
      <c r="K554" s="1">
        <f t="shared" si="81"/>
        <v>6.793141943500001E+21</v>
      </c>
      <c r="L554" s="1">
        <f t="shared" si="82"/>
        <v>5.7940509E+18</v>
      </c>
      <c r="M554" s="1">
        <f t="shared" si="83"/>
        <v>0</v>
      </c>
      <c r="N554" s="1">
        <f t="shared" si="84"/>
        <v>6.2241727517727998E+22</v>
      </c>
      <c r="O554" s="1">
        <f t="shared" si="85"/>
        <v>92404652538.880005</v>
      </c>
      <c r="P554" s="1">
        <f t="shared" si="86"/>
        <v>617558358.5</v>
      </c>
      <c r="Q554" s="1">
        <f t="shared" si="87"/>
        <v>2897025.4499999997</v>
      </c>
      <c r="R554" s="1">
        <f t="shared" si="88"/>
        <v>0</v>
      </c>
      <c r="S554" s="1">
        <f t="shared" si="89"/>
        <v>93025107922.830002</v>
      </c>
    </row>
    <row r="555" spans="1:19" x14ac:dyDescent="0.3">
      <c r="A555" s="1" t="s">
        <v>393</v>
      </c>
      <c r="B555" s="1" t="s">
        <v>11</v>
      </c>
      <c r="C555" s="1">
        <v>20</v>
      </c>
      <c r="D555" s="1">
        <v>100</v>
      </c>
      <c r="E555" s="1">
        <v>114616367936</v>
      </c>
      <c r="F555" s="1">
        <v>4871669963</v>
      </c>
      <c r="G555" s="1">
        <v>29178954</v>
      </c>
      <c r="H555" s="1">
        <v>1488737107776</v>
      </c>
      <c r="I555" s="1">
        <v>0</v>
      </c>
      <c r="J555" s="1">
        <f t="shared" si="80"/>
        <v>6.0517442270207999E+22</v>
      </c>
      <c r="K555" s="1">
        <f t="shared" si="81"/>
        <v>1.018179022267E+22</v>
      </c>
      <c r="L555" s="1">
        <f t="shared" si="82"/>
        <v>8.7536862E+18</v>
      </c>
      <c r="M555" s="1">
        <f t="shared" si="83"/>
        <v>0</v>
      </c>
      <c r="N555" s="1">
        <f t="shared" si="84"/>
        <v>7.0707986179077999E+22</v>
      </c>
      <c r="O555" s="1">
        <f t="shared" si="85"/>
        <v>100862403783.68001</v>
      </c>
      <c r="P555" s="1">
        <f t="shared" si="86"/>
        <v>925617292.97000003</v>
      </c>
      <c r="Q555" s="1">
        <f t="shared" si="87"/>
        <v>4376843.0999999996</v>
      </c>
      <c r="R555" s="1">
        <f t="shared" si="88"/>
        <v>0</v>
      </c>
      <c r="S555" s="1">
        <f t="shared" si="89"/>
        <v>101792397919.75002</v>
      </c>
    </row>
    <row r="556" spans="1:19" x14ac:dyDescent="0.3">
      <c r="A556" s="1" t="s">
        <v>394</v>
      </c>
      <c r="B556" s="1" t="s">
        <v>19</v>
      </c>
      <c r="C556" s="1">
        <v>20</v>
      </c>
      <c r="D556" s="1">
        <v>100</v>
      </c>
      <c r="E556" s="1">
        <v>115291170112</v>
      </c>
      <c r="F556" s="1">
        <v>4872346249</v>
      </c>
      <c r="G556" s="1">
        <v>29179485</v>
      </c>
      <c r="H556" s="1">
        <v>1499545922176</v>
      </c>
      <c r="I556" s="1">
        <v>0</v>
      </c>
      <c r="J556" s="1">
        <f t="shared" si="80"/>
        <v>6.0873737819136004E+22</v>
      </c>
      <c r="K556" s="1">
        <f t="shared" si="81"/>
        <v>1.0183203660410001E+22</v>
      </c>
      <c r="L556" s="1">
        <f t="shared" si="82"/>
        <v>8.7538455E+18</v>
      </c>
      <c r="M556" s="1">
        <f t="shared" si="83"/>
        <v>0</v>
      </c>
      <c r="N556" s="1">
        <f t="shared" si="84"/>
        <v>7.1065695325046E+22</v>
      </c>
      <c r="O556" s="1">
        <f t="shared" si="85"/>
        <v>101456229698.56</v>
      </c>
      <c r="P556" s="1">
        <f t="shared" si="86"/>
        <v>925745787.31000006</v>
      </c>
      <c r="Q556" s="1">
        <f t="shared" si="87"/>
        <v>4376922.75</v>
      </c>
      <c r="R556" s="1">
        <f t="shared" si="88"/>
        <v>0</v>
      </c>
      <c r="S556" s="1">
        <f t="shared" si="89"/>
        <v>102386352408.62</v>
      </c>
    </row>
    <row r="557" spans="1:19" x14ac:dyDescent="0.3">
      <c r="A557" s="1" t="s">
        <v>395</v>
      </c>
      <c r="B557" s="1" t="s">
        <v>27</v>
      </c>
      <c r="C557" s="1">
        <v>20</v>
      </c>
      <c r="D557" s="1">
        <v>100</v>
      </c>
      <c r="E557" s="1">
        <v>114940282624</v>
      </c>
      <c r="F557" s="1">
        <v>4872947363</v>
      </c>
      <c r="G557" s="1">
        <v>29156782</v>
      </c>
      <c r="H557" s="1">
        <v>1493870701760</v>
      </c>
      <c r="I557" s="1">
        <v>0</v>
      </c>
      <c r="J557" s="1">
        <f t="shared" si="80"/>
        <v>6.0688469225472002E+22</v>
      </c>
      <c r="K557" s="1">
        <f t="shared" si="81"/>
        <v>1.0184459988670001E+22</v>
      </c>
      <c r="L557" s="1">
        <f t="shared" si="82"/>
        <v>8.7470346E+18</v>
      </c>
      <c r="M557" s="1">
        <f t="shared" si="83"/>
        <v>0</v>
      </c>
      <c r="N557" s="1">
        <f t="shared" si="84"/>
        <v>7.0881676248742007E+22</v>
      </c>
      <c r="O557" s="1">
        <f t="shared" si="85"/>
        <v>101147448709.12</v>
      </c>
      <c r="P557" s="1">
        <f t="shared" si="86"/>
        <v>925859998.97000003</v>
      </c>
      <c r="Q557" s="1">
        <f t="shared" si="87"/>
        <v>4373517.3</v>
      </c>
      <c r="R557" s="1">
        <f t="shared" si="88"/>
        <v>0</v>
      </c>
      <c r="S557" s="1">
        <f t="shared" si="89"/>
        <v>102077682225.39</v>
      </c>
    </row>
    <row r="558" spans="1:19" x14ac:dyDescent="0.3">
      <c r="A558" s="1" t="s">
        <v>396</v>
      </c>
      <c r="B558" s="1" t="s">
        <v>35</v>
      </c>
      <c r="C558" s="1">
        <v>20</v>
      </c>
      <c r="D558" s="1">
        <v>100</v>
      </c>
      <c r="E558" s="1">
        <v>115036361344</v>
      </c>
      <c r="F558" s="1">
        <v>4872250764</v>
      </c>
      <c r="G558" s="1">
        <v>29149030</v>
      </c>
      <c r="H558" s="1">
        <v>1495433251584</v>
      </c>
      <c r="I558" s="1">
        <v>0</v>
      </c>
      <c r="J558" s="1">
        <f t="shared" si="80"/>
        <v>6.0739198789631999E+22</v>
      </c>
      <c r="K558" s="1">
        <f t="shared" si="81"/>
        <v>1.018300409676E+22</v>
      </c>
      <c r="L558" s="1">
        <f t="shared" si="82"/>
        <v>8.744709E+18</v>
      </c>
      <c r="M558" s="1">
        <f t="shared" si="83"/>
        <v>0</v>
      </c>
      <c r="N558" s="1">
        <f t="shared" si="84"/>
        <v>7.0930947595392E+22</v>
      </c>
      <c r="O558" s="1">
        <f t="shared" si="85"/>
        <v>101231997982.72</v>
      </c>
      <c r="P558" s="1">
        <f t="shared" si="86"/>
        <v>925727645.15999997</v>
      </c>
      <c r="Q558" s="1">
        <f t="shared" si="87"/>
        <v>4372354.5</v>
      </c>
      <c r="R558" s="1">
        <f t="shared" si="88"/>
        <v>0</v>
      </c>
      <c r="S558" s="1">
        <f t="shared" si="89"/>
        <v>102162097982.38</v>
      </c>
    </row>
    <row r="559" spans="1:19" x14ac:dyDescent="0.3">
      <c r="A559" s="1" t="s">
        <v>397</v>
      </c>
      <c r="B559" s="1" t="s">
        <v>43</v>
      </c>
      <c r="C559" s="1">
        <v>20</v>
      </c>
      <c r="D559" s="1">
        <v>100</v>
      </c>
      <c r="E559" s="1">
        <v>93876978304</v>
      </c>
      <c r="F559" s="1">
        <v>515947265</v>
      </c>
      <c r="G559" s="1">
        <v>2703450</v>
      </c>
      <c r="H559" s="1">
        <v>1434675410112</v>
      </c>
      <c r="I559" s="1">
        <v>0</v>
      </c>
      <c r="J559" s="1">
        <f t="shared" si="80"/>
        <v>4.9567044544511999E+22</v>
      </c>
      <c r="K559" s="1">
        <f t="shared" si="81"/>
        <v>1.0783297838499999E+21</v>
      </c>
      <c r="L559" s="1">
        <f t="shared" si="82"/>
        <v>8.11035E+17</v>
      </c>
      <c r="M559" s="1">
        <f t="shared" si="83"/>
        <v>0</v>
      </c>
      <c r="N559" s="1">
        <f t="shared" si="84"/>
        <v>5.0646185363362E+22</v>
      </c>
      <c r="O559" s="1">
        <f t="shared" si="85"/>
        <v>82611740907.520004</v>
      </c>
      <c r="P559" s="1">
        <f t="shared" si="86"/>
        <v>98029980.349999994</v>
      </c>
      <c r="Q559" s="1">
        <f t="shared" si="87"/>
        <v>405517.5</v>
      </c>
      <c r="R559" s="1">
        <f t="shared" si="88"/>
        <v>0</v>
      </c>
      <c r="S559" s="1">
        <f t="shared" si="89"/>
        <v>82710176405.37001</v>
      </c>
    </row>
    <row r="560" spans="1:19" x14ac:dyDescent="0.3">
      <c r="A560" s="1" t="s">
        <v>398</v>
      </c>
      <c r="B560" s="1" t="s">
        <v>51</v>
      </c>
      <c r="C560" s="1">
        <v>20</v>
      </c>
      <c r="D560" s="1">
        <v>100</v>
      </c>
      <c r="E560" s="1">
        <v>114573627520</v>
      </c>
      <c r="F560" s="1">
        <v>4870607755</v>
      </c>
      <c r="G560" s="1">
        <v>29166807</v>
      </c>
      <c r="H560" s="1">
        <v>1488086706816</v>
      </c>
      <c r="I560" s="1">
        <v>0</v>
      </c>
      <c r="J560" s="1">
        <f t="shared" si="80"/>
        <v>6.0494875330559995E+22</v>
      </c>
      <c r="K560" s="1">
        <f t="shared" si="81"/>
        <v>1.017957020795E+22</v>
      </c>
      <c r="L560" s="1">
        <f t="shared" si="82"/>
        <v>8.7500421E+18</v>
      </c>
      <c r="M560" s="1">
        <f t="shared" si="83"/>
        <v>0</v>
      </c>
      <c r="N560" s="1">
        <f t="shared" si="84"/>
        <v>7.0683195580609991E+22</v>
      </c>
      <c r="O560" s="1">
        <f t="shared" si="85"/>
        <v>100824792217.60001</v>
      </c>
      <c r="P560" s="1">
        <f t="shared" si="86"/>
        <v>925415473.45000005</v>
      </c>
      <c r="Q560" s="1">
        <f t="shared" si="87"/>
        <v>4375021.05</v>
      </c>
      <c r="R560" s="1">
        <f t="shared" si="88"/>
        <v>0</v>
      </c>
      <c r="S560" s="1">
        <f t="shared" si="89"/>
        <v>101754582712.10001</v>
      </c>
    </row>
    <row r="561" spans="1:19" x14ac:dyDescent="0.3">
      <c r="A561" s="1" t="s">
        <v>399</v>
      </c>
      <c r="B561" s="1" t="s">
        <v>59</v>
      </c>
      <c r="C561" s="1">
        <v>20</v>
      </c>
      <c r="D561" s="1">
        <v>100</v>
      </c>
      <c r="E561" s="1">
        <v>114471977408</v>
      </c>
      <c r="F561" s="1">
        <v>4872191180</v>
      </c>
      <c r="G561" s="1">
        <v>29170819</v>
      </c>
      <c r="H561" s="1">
        <v>1486329710272</v>
      </c>
      <c r="I561" s="1">
        <v>0</v>
      </c>
      <c r="J561" s="1">
        <f t="shared" si="80"/>
        <v>6.0441204071423998E+22</v>
      </c>
      <c r="K561" s="1">
        <f t="shared" si="81"/>
        <v>1.0182879566199999E+22</v>
      </c>
      <c r="L561" s="1">
        <f t="shared" si="82"/>
        <v>8.7512457E+18</v>
      </c>
      <c r="M561" s="1">
        <f t="shared" si="83"/>
        <v>0</v>
      </c>
      <c r="N561" s="1">
        <f t="shared" si="84"/>
        <v>7.0632834883323999E+22</v>
      </c>
      <c r="O561" s="1">
        <f t="shared" si="85"/>
        <v>100735340119.03999</v>
      </c>
      <c r="P561" s="1">
        <f t="shared" si="86"/>
        <v>925716324.20000005</v>
      </c>
      <c r="Q561" s="1">
        <f t="shared" si="87"/>
        <v>4375622.8499999996</v>
      </c>
      <c r="R561" s="1">
        <f t="shared" si="88"/>
        <v>0</v>
      </c>
      <c r="S561" s="1">
        <f t="shared" si="89"/>
        <v>101665432066.09</v>
      </c>
    </row>
    <row r="562" spans="1:19" x14ac:dyDescent="0.3">
      <c r="A562" s="1" t="s">
        <v>400</v>
      </c>
      <c r="B562" s="1" t="s">
        <v>13</v>
      </c>
      <c r="C562" s="1">
        <v>21</v>
      </c>
      <c r="D562" s="1">
        <v>5</v>
      </c>
      <c r="E562" s="1">
        <v>373262370368</v>
      </c>
      <c r="F562" s="1">
        <v>400961913</v>
      </c>
      <c r="G562" s="1">
        <v>12186788</v>
      </c>
      <c r="H562" s="1">
        <v>186239598528</v>
      </c>
      <c r="I562" s="1">
        <v>61555391</v>
      </c>
      <c r="J562" s="1">
        <f t="shared" si="80"/>
        <v>1.97082531554304E+23</v>
      </c>
      <c r="K562" s="1">
        <f t="shared" si="81"/>
        <v>8.3801039817000013E+20</v>
      </c>
      <c r="L562" s="1">
        <f t="shared" si="82"/>
        <v>3.6560364E+18</v>
      </c>
      <c r="M562" s="1">
        <f t="shared" si="83"/>
        <v>3.2501246447999996E+19</v>
      </c>
      <c r="N562" s="1">
        <f t="shared" si="84"/>
        <v>1.9795669923532199E+23</v>
      </c>
      <c r="O562" s="1">
        <f t="shared" si="85"/>
        <v>328470885923.84003</v>
      </c>
      <c r="P562" s="1">
        <f t="shared" si="86"/>
        <v>76182763.469999999</v>
      </c>
      <c r="Q562" s="1">
        <f t="shared" si="87"/>
        <v>1828018.2</v>
      </c>
      <c r="R562" s="1">
        <f t="shared" si="88"/>
        <v>54168744.079999998</v>
      </c>
      <c r="S562" s="1">
        <f t="shared" si="89"/>
        <v>328603065449.59003</v>
      </c>
    </row>
    <row r="563" spans="1:19" x14ac:dyDescent="0.3">
      <c r="A563" s="1" t="s">
        <v>401</v>
      </c>
      <c r="B563" s="1" t="s">
        <v>21</v>
      </c>
      <c r="C563" s="1">
        <v>21</v>
      </c>
      <c r="D563" s="1">
        <v>5</v>
      </c>
      <c r="E563" s="1">
        <v>372703827008</v>
      </c>
      <c r="F563" s="1">
        <v>401082147</v>
      </c>
      <c r="G563" s="1">
        <v>12194876</v>
      </c>
      <c r="H563" s="1">
        <v>185960277888</v>
      </c>
      <c r="I563" s="1">
        <v>61544650</v>
      </c>
      <c r="J563" s="1">
        <f t="shared" si="80"/>
        <v>1.9678762066022402E+23</v>
      </c>
      <c r="K563" s="1">
        <f t="shared" si="81"/>
        <v>8.3826168723000014E+20</v>
      </c>
      <c r="L563" s="1">
        <f t="shared" si="82"/>
        <v>3.6584628E+18</v>
      </c>
      <c r="M563" s="1">
        <f t="shared" si="83"/>
        <v>3.24955752E+19</v>
      </c>
      <c r="N563" s="1">
        <f t="shared" si="84"/>
        <v>1.9766203638545403E+23</v>
      </c>
      <c r="O563" s="1">
        <f t="shared" si="85"/>
        <v>327979367767.03998</v>
      </c>
      <c r="P563" s="1">
        <f t="shared" si="86"/>
        <v>76205607.930000007</v>
      </c>
      <c r="Q563" s="1">
        <f t="shared" si="87"/>
        <v>1829231.4</v>
      </c>
      <c r="R563" s="1">
        <f t="shared" si="88"/>
        <v>54159292</v>
      </c>
      <c r="S563" s="1">
        <f t="shared" si="89"/>
        <v>328111561898.37</v>
      </c>
    </row>
    <row r="564" spans="1:19" x14ac:dyDescent="0.3">
      <c r="A564" s="1" t="s">
        <v>402</v>
      </c>
      <c r="B564" s="1" t="s">
        <v>29</v>
      </c>
      <c r="C564" s="1">
        <v>21</v>
      </c>
      <c r="D564" s="1">
        <v>5</v>
      </c>
      <c r="E564" s="1">
        <v>368697284352</v>
      </c>
      <c r="F564" s="1">
        <v>401150049</v>
      </c>
      <c r="G564" s="1">
        <v>12191926</v>
      </c>
      <c r="H564" s="1">
        <v>183957003584</v>
      </c>
      <c r="I564" s="1">
        <v>61610099</v>
      </c>
      <c r="J564" s="1">
        <f t="shared" si="80"/>
        <v>1.9467216613785603E+23</v>
      </c>
      <c r="K564" s="1">
        <f t="shared" si="81"/>
        <v>8.3840360241000009E+20</v>
      </c>
      <c r="L564" s="1">
        <f t="shared" si="82"/>
        <v>3.6575778E+18</v>
      </c>
      <c r="M564" s="1">
        <f t="shared" si="83"/>
        <v>3.2530132271999996E+19</v>
      </c>
      <c r="N564" s="1">
        <f t="shared" si="84"/>
        <v>1.9554675745033806E+23</v>
      </c>
      <c r="O564" s="1">
        <f t="shared" si="85"/>
        <v>324453610229.76001</v>
      </c>
      <c r="P564" s="1">
        <f t="shared" si="86"/>
        <v>76218509.310000002</v>
      </c>
      <c r="Q564" s="1">
        <f t="shared" si="87"/>
        <v>1828788.9</v>
      </c>
      <c r="R564" s="1">
        <f t="shared" si="88"/>
        <v>54216887.119999997</v>
      </c>
      <c r="S564" s="1">
        <f t="shared" si="89"/>
        <v>324585874415.09003</v>
      </c>
    </row>
    <row r="565" spans="1:19" x14ac:dyDescent="0.3">
      <c r="A565" s="1" t="s">
        <v>403</v>
      </c>
      <c r="B565" s="1" t="s">
        <v>37</v>
      </c>
      <c r="C565" s="1">
        <v>21</v>
      </c>
      <c r="D565" s="1">
        <v>5</v>
      </c>
      <c r="E565" s="1">
        <v>368495047744</v>
      </c>
      <c r="F565" s="1">
        <v>401203246</v>
      </c>
      <c r="G565" s="1">
        <v>12232186</v>
      </c>
      <c r="H565" s="1">
        <v>183856076160</v>
      </c>
      <c r="I565" s="1">
        <v>61609918</v>
      </c>
      <c r="J565" s="1">
        <f t="shared" si="80"/>
        <v>1.9456538520883202E+23</v>
      </c>
      <c r="K565" s="1">
        <f t="shared" si="81"/>
        <v>8.385147841400001E+20</v>
      </c>
      <c r="L565" s="1">
        <f t="shared" si="82"/>
        <v>3.6696558E+18</v>
      </c>
      <c r="M565" s="1">
        <f t="shared" si="83"/>
        <v>3.2530036704E+19</v>
      </c>
      <c r="N565" s="1">
        <f t="shared" si="84"/>
        <v>1.95440099685476E+23</v>
      </c>
      <c r="O565" s="1">
        <f t="shared" si="85"/>
        <v>324275642014.72003</v>
      </c>
      <c r="P565" s="1">
        <f t="shared" si="86"/>
        <v>76228616.739999995</v>
      </c>
      <c r="Q565" s="1">
        <f t="shared" si="87"/>
        <v>1834827.9</v>
      </c>
      <c r="R565" s="1">
        <f t="shared" si="88"/>
        <v>54216727.840000004</v>
      </c>
      <c r="S565" s="1">
        <f t="shared" si="89"/>
        <v>324407922187.20007</v>
      </c>
    </row>
    <row r="566" spans="1:19" x14ac:dyDescent="0.3">
      <c r="A566" s="1" t="s">
        <v>404</v>
      </c>
      <c r="B566" s="1" t="s">
        <v>45</v>
      </c>
      <c r="C566" s="1">
        <v>21</v>
      </c>
      <c r="D566" s="1">
        <v>5</v>
      </c>
      <c r="E566" s="1">
        <v>21416723648</v>
      </c>
      <c r="F566" s="1">
        <v>169325956</v>
      </c>
      <c r="G566" s="1">
        <v>5516227</v>
      </c>
      <c r="H566" s="1">
        <v>10406146944</v>
      </c>
      <c r="I566" s="1">
        <v>25723610</v>
      </c>
      <c r="J566" s="1">
        <f t="shared" si="80"/>
        <v>1.1308030086144001E+22</v>
      </c>
      <c r="K566" s="1">
        <f t="shared" si="81"/>
        <v>3.5389124804000009E+20</v>
      </c>
      <c r="L566" s="1">
        <f t="shared" si="82"/>
        <v>1.6548681E+18</v>
      </c>
      <c r="M566" s="1">
        <f t="shared" si="83"/>
        <v>1.358206608E+19</v>
      </c>
      <c r="N566" s="1">
        <f t="shared" si="84"/>
        <v>1.1677158268364E+22</v>
      </c>
      <c r="O566" s="1">
        <f t="shared" si="85"/>
        <v>18846716810.240002</v>
      </c>
      <c r="P566" s="1">
        <f t="shared" si="86"/>
        <v>32171931.640000001</v>
      </c>
      <c r="Q566" s="1">
        <f t="shared" si="87"/>
        <v>827434.04999999993</v>
      </c>
      <c r="R566" s="1">
        <f t="shared" si="88"/>
        <v>22636776.800000001</v>
      </c>
      <c r="S566" s="1">
        <f t="shared" si="89"/>
        <v>18902352952.73</v>
      </c>
    </row>
    <row r="567" spans="1:19" x14ac:dyDescent="0.3">
      <c r="A567" s="1" t="s">
        <v>405</v>
      </c>
      <c r="B567" s="1" t="s">
        <v>53</v>
      </c>
      <c r="C567" s="1">
        <v>21</v>
      </c>
      <c r="D567" s="1">
        <v>5</v>
      </c>
      <c r="E567" s="1">
        <v>368277198848</v>
      </c>
      <c r="F567" s="1">
        <v>400254522</v>
      </c>
      <c r="G567" s="1">
        <v>12099243</v>
      </c>
      <c r="H567" s="1">
        <v>183747295424</v>
      </c>
      <c r="I567" s="1">
        <v>61477796</v>
      </c>
      <c r="J567" s="1">
        <f t="shared" si="80"/>
        <v>1.9445036099174398E+23</v>
      </c>
      <c r="K567" s="1">
        <f t="shared" si="81"/>
        <v>8.3653195098000012E+20</v>
      </c>
      <c r="L567" s="1">
        <f t="shared" si="82"/>
        <v>3.6297729E+18</v>
      </c>
      <c r="M567" s="1">
        <f t="shared" si="83"/>
        <v>3.2460276288E+19</v>
      </c>
      <c r="N567" s="1">
        <f t="shared" si="84"/>
        <v>1.9532298299191201E+23</v>
      </c>
      <c r="O567" s="1">
        <f t="shared" si="85"/>
        <v>324083934986.23999</v>
      </c>
      <c r="P567" s="1">
        <f t="shared" si="86"/>
        <v>76048359.180000007</v>
      </c>
      <c r="Q567" s="1">
        <f t="shared" si="87"/>
        <v>1814886.45</v>
      </c>
      <c r="R567" s="1">
        <f t="shared" si="88"/>
        <v>54100460.479999997</v>
      </c>
      <c r="S567" s="1">
        <f t="shared" si="89"/>
        <v>324215898692.34998</v>
      </c>
    </row>
    <row r="568" spans="1:19" x14ac:dyDescent="0.3">
      <c r="A568" s="1" t="s">
        <v>406</v>
      </c>
      <c r="B568" s="1" t="s">
        <v>61</v>
      </c>
      <c r="C568" s="1">
        <v>21</v>
      </c>
      <c r="D568" s="1">
        <v>5</v>
      </c>
      <c r="E568" s="1">
        <v>378225388416</v>
      </c>
      <c r="F568" s="1">
        <v>400674962</v>
      </c>
      <c r="G568" s="1">
        <v>12191240</v>
      </c>
      <c r="H568" s="1">
        <v>188721402304</v>
      </c>
      <c r="I568" s="1">
        <v>61501934</v>
      </c>
      <c r="J568" s="1">
        <f t="shared" si="80"/>
        <v>1.9970300508364798E+23</v>
      </c>
      <c r="K568" s="1">
        <f t="shared" si="81"/>
        <v>8.374106705800001E+20</v>
      </c>
      <c r="L568" s="1">
        <f t="shared" si="82"/>
        <v>3.657372E+18</v>
      </c>
      <c r="M568" s="1">
        <f t="shared" si="83"/>
        <v>3.2473021152E+19</v>
      </c>
      <c r="N568" s="1">
        <f t="shared" si="84"/>
        <v>2.0057654614737997E+23</v>
      </c>
      <c r="O568" s="1">
        <f t="shared" si="85"/>
        <v>332838341806.08002</v>
      </c>
      <c r="P568" s="1">
        <f t="shared" si="86"/>
        <v>76128242.780000001</v>
      </c>
      <c r="Q568" s="1">
        <f t="shared" si="87"/>
        <v>1828686</v>
      </c>
      <c r="R568" s="1">
        <f t="shared" si="88"/>
        <v>54121701.920000002</v>
      </c>
      <c r="S568" s="1">
        <f t="shared" si="89"/>
        <v>332970420436.78003</v>
      </c>
    </row>
    <row r="569" spans="1:19" x14ac:dyDescent="0.3">
      <c r="A569" s="1" t="s">
        <v>407</v>
      </c>
      <c r="B569" s="1" t="s">
        <v>9</v>
      </c>
      <c r="C569" s="1">
        <v>21</v>
      </c>
      <c r="D569" s="1">
        <v>10</v>
      </c>
      <c r="E569" s="1">
        <v>405388683456</v>
      </c>
      <c r="F569" s="1">
        <v>768838878</v>
      </c>
      <c r="G569" s="1">
        <v>22949258</v>
      </c>
      <c r="H569" s="1">
        <v>201949392256</v>
      </c>
      <c r="I569" s="1">
        <v>118388185</v>
      </c>
      <c r="J569" s="1">
        <f t="shared" si="80"/>
        <v>2.1404522486476801E+23</v>
      </c>
      <c r="K569" s="1">
        <f t="shared" si="81"/>
        <v>1.6068732550200002E+21</v>
      </c>
      <c r="L569" s="1">
        <f t="shared" si="82"/>
        <v>6.8847774E+18</v>
      </c>
      <c r="M569" s="1">
        <f t="shared" si="83"/>
        <v>6.250896168E+19</v>
      </c>
      <c r="N569" s="1">
        <f t="shared" si="84"/>
        <v>2.1572149185886797E+23</v>
      </c>
      <c r="O569" s="1">
        <f t="shared" si="85"/>
        <v>356742041441.28003</v>
      </c>
      <c r="P569" s="1">
        <f t="shared" si="86"/>
        <v>146079386.81999999</v>
      </c>
      <c r="Q569" s="1">
        <f t="shared" si="87"/>
        <v>3442388.6999999997</v>
      </c>
      <c r="R569" s="1">
        <f t="shared" si="88"/>
        <v>104181602.8</v>
      </c>
      <c r="S569" s="1">
        <f t="shared" si="89"/>
        <v>356995744819.60004</v>
      </c>
    </row>
    <row r="570" spans="1:19" x14ac:dyDescent="0.3">
      <c r="A570" s="1" t="s">
        <v>408</v>
      </c>
      <c r="B570" s="1" t="s">
        <v>17</v>
      </c>
      <c r="C570" s="1">
        <v>21</v>
      </c>
      <c r="D570" s="1">
        <v>10</v>
      </c>
      <c r="E570" s="1">
        <v>407500485824</v>
      </c>
      <c r="F570" s="1">
        <v>769447203</v>
      </c>
      <c r="G570" s="1">
        <v>23038425</v>
      </c>
      <c r="H570" s="1">
        <v>203005216576</v>
      </c>
      <c r="I570" s="1">
        <v>118475724</v>
      </c>
      <c r="J570" s="1">
        <f t="shared" si="80"/>
        <v>2.1516025651507202E+23</v>
      </c>
      <c r="K570" s="1">
        <f t="shared" si="81"/>
        <v>1.60814465427E+21</v>
      </c>
      <c r="L570" s="1">
        <f t="shared" si="82"/>
        <v>6.9115275E+18</v>
      </c>
      <c r="M570" s="1">
        <f t="shared" si="83"/>
        <v>6.2555182272E+19</v>
      </c>
      <c r="N570" s="1">
        <f t="shared" si="84"/>
        <v>2.1683786787911398E+23</v>
      </c>
      <c r="O570" s="1">
        <f t="shared" si="85"/>
        <v>358600427525.12</v>
      </c>
      <c r="P570" s="1">
        <f t="shared" si="86"/>
        <v>146194968.56999999</v>
      </c>
      <c r="Q570" s="1">
        <f t="shared" si="87"/>
        <v>3455763.75</v>
      </c>
      <c r="R570" s="1">
        <f t="shared" si="88"/>
        <v>104258637.12</v>
      </c>
      <c r="S570" s="1">
        <f t="shared" si="89"/>
        <v>358854336894.56</v>
      </c>
    </row>
    <row r="571" spans="1:19" x14ac:dyDescent="0.3">
      <c r="A571" s="1" t="s">
        <v>409</v>
      </c>
      <c r="B571" s="1" t="s">
        <v>25</v>
      </c>
      <c r="C571" s="1">
        <v>21</v>
      </c>
      <c r="D571" s="1">
        <v>10</v>
      </c>
      <c r="E571" s="1">
        <v>408352118528</v>
      </c>
      <c r="F571" s="1">
        <v>769538051</v>
      </c>
      <c r="G571" s="1">
        <v>23038974</v>
      </c>
      <c r="H571" s="1">
        <v>203430970560</v>
      </c>
      <c r="I571" s="1">
        <v>118547578</v>
      </c>
      <c r="J571" s="1">
        <f t="shared" si="80"/>
        <v>2.1560991858278403E+23</v>
      </c>
      <c r="K571" s="1">
        <f t="shared" si="81"/>
        <v>1.60833452659E+21</v>
      </c>
      <c r="L571" s="1">
        <f t="shared" si="82"/>
        <v>6.9116922E+18</v>
      </c>
      <c r="M571" s="1">
        <f t="shared" si="83"/>
        <v>6.2593121184E+19</v>
      </c>
      <c r="N571" s="1">
        <f t="shared" si="84"/>
        <v>2.1728775792275803E+23</v>
      </c>
      <c r="O571" s="1">
        <f t="shared" si="85"/>
        <v>359349864304.64001</v>
      </c>
      <c r="P571" s="1">
        <f t="shared" si="86"/>
        <v>146212229.69</v>
      </c>
      <c r="Q571" s="1">
        <f t="shared" si="87"/>
        <v>3455846.1</v>
      </c>
      <c r="R571" s="1">
        <f t="shared" si="88"/>
        <v>104321868.64</v>
      </c>
      <c r="S571" s="1">
        <f t="shared" si="89"/>
        <v>359603854249.07001</v>
      </c>
    </row>
    <row r="572" spans="1:19" x14ac:dyDescent="0.3">
      <c r="A572" s="1" t="s">
        <v>410</v>
      </c>
      <c r="B572" s="1" t="s">
        <v>33</v>
      </c>
      <c r="C572" s="1">
        <v>21</v>
      </c>
      <c r="D572" s="1">
        <v>10</v>
      </c>
      <c r="E572" s="1">
        <v>409144053184</v>
      </c>
      <c r="F572" s="1">
        <v>769338072</v>
      </c>
      <c r="G572" s="1">
        <v>22946829</v>
      </c>
      <c r="H572" s="1">
        <v>203826441856</v>
      </c>
      <c r="I572" s="1">
        <v>118345482</v>
      </c>
      <c r="J572" s="1">
        <f t="shared" si="80"/>
        <v>2.1602806008115199E+23</v>
      </c>
      <c r="K572" s="1">
        <f t="shared" si="81"/>
        <v>1.6079165704800001E+21</v>
      </c>
      <c r="L572" s="1">
        <f t="shared" si="82"/>
        <v>6.8840487E+18</v>
      </c>
      <c r="M572" s="1">
        <f t="shared" si="83"/>
        <v>6.2486414496E+19</v>
      </c>
      <c r="N572" s="1">
        <f t="shared" si="84"/>
        <v>2.1770534711482798E+23</v>
      </c>
      <c r="O572" s="1">
        <f t="shared" si="85"/>
        <v>360046766801.91998</v>
      </c>
      <c r="P572" s="1">
        <f t="shared" si="86"/>
        <v>146174233.68000001</v>
      </c>
      <c r="Q572" s="1">
        <f t="shared" si="87"/>
        <v>3442024.35</v>
      </c>
      <c r="R572" s="1">
        <f t="shared" si="88"/>
        <v>104144024.16</v>
      </c>
      <c r="S572" s="1">
        <f t="shared" si="89"/>
        <v>360300527084.10992</v>
      </c>
    </row>
    <row r="573" spans="1:19" x14ac:dyDescent="0.3">
      <c r="A573" s="1" t="s">
        <v>411</v>
      </c>
      <c r="B573" s="1" t="s">
        <v>41</v>
      </c>
      <c r="C573" s="1">
        <v>21</v>
      </c>
      <c r="D573" s="1">
        <v>10</v>
      </c>
      <c r="E573" s="1">
        <v>44489905216</v>
      </c>
      <c r="F573" s="1">
        <v>273340044</v>
      </c>
      <c r="G573" s="1">
        <v>8766027</v>
      </c>
      <c r="H573" s="1">
        <v>21764737920</v>
      </c>
      <c r="I573" s="1">
        <v>41435129</v>
      </c>
      <c r="J573" s="1">
        <f t="shared" si="80"/>
        <v>2.3490669954047997E+22</v>
      </c>
      <c r="K573" s="1">
        <f t="shared" si="81"/>
        <v>5.7128069196000009E+20</v>
      </c>
      <c r="L573" s="1">
        <f t="shared" si="82"/>
        <v>2.6298081E+18</v>
      </c>
      <c r="M573" s="1">
        <f t="shared" si="83"/>
        <v>2.1877748112E+19</v>
      </c>
      <c r="N573" s="1">
        <f t="shared" si="84"/>
        <v>2.408645820222E+22</v>
      </c>
      <c r="O573" s="1">
        <f t="shared" si="85"/>
        <v>39151116590.080002</v>
      </c>
      <c r="P573" s="1">
        <f t="shared" si="86"/>
        <v>51934608.359999999</v>
      </c>
      <c r="Q573" s="1">
        <f t="shared" si="87"/>
        <v>1314904.05</v>
      </c>
      <c r="R573" s="1">
        <f t="shared" si="88"/>
        <v>36462913.520000003</v>
      </c>
      <c r="S573" s="1">
        <f t="shared" si="89"/>
        <v>39240829016.010002</v>
      </c>
    </row>
    <row r="574" spans="1:19" x14ac:dyDescent="0.3">
      <c r="A574" s="1" t="s">
        <v>412</v>
      </c>
      <c r="B574" s="1" t="s">
        <v>49</v>
      </c>
      <c r="C574" s="1">
        <v>21</v>
      </c>
      <c r="D574" s="1">
        <v>10</v>
      </c>
      <c r="E574" s="1">
        <v>411156900416</v>
      </c>
      <c r="F574" s="1">
        <v>769442962</v>
      </c>
      <c r="G574" s="1">
        <v>23034554</v>
      </c>
      <c r="H574" s="1">
        <v>204833128512</v>
      </c>
      <c r="I574" s="1">
        <v>118513350</v>
      </c>
      <c r="J574" s="1">
        <f t="shared" si="80"/>
        <v>2.1709084341964799E+23</v>
      </c>
      <c r="K574" s="1">
        <f t="shared" si="81"/>
        <v>1.6081357905800001E+21</v>
      </c>
      <c r="L574" s="1">
        <f t="shared" si="82"/>
        <v>6.9103662E+18</v>
      </c>
      <c r="M574" s="1">
        <f t="shared" si="83"/>
        <v>6.25750488E+19</v>
      </c>
      <c r="N574" s="1">
        <f t="shared" si="84"/>
        <v>2.1876846462522795E+23</v>
      </c>
      <c r="O574" s="1">
        <f t="shared" si="85"/>
        <v>361818072366.08002</v>
      </c>
      <c r="P574" s="1">
        <f t="shared" si="86"/>
        <v>146194162.78</v>
      </c>
      <c r="Q574" s="1">
        <f t="shared" si="87"/>
        <v>3455183.1</v>
      </c>
      <c r="R574" s="1">
        <f t="shared" si="88"/>
        <v>104291748</v>
      </c>
      <c r="S574" s="1">
        <f t="shared" si="89"/>
        <v>362072013459.96002</v>
      </c>
    </row>
    <row r="575" spans="1:19" x14ac:dyDescent="0.3">
      <c r="A575" s="1" t="s">
        <v>413</v>
      </c>
      <c r="B575" s="1" t="s">
        <v>57</v>
      </c>
      <c r="C575" s="1">
        <v>21</v>
      </c>
      <c r="D575" s="1">
        <v>10</v>
      </c>
      <c r="E575" s="1">
        <v>407693625280</v>
      </c>
      <c r="F575" s="1">
        <v>768802443</v>
      </c>
      <c r="G575" s="1">
        <v>22932718</v>
      </c>
      <c r="H575" s="1">
        <v>203101972672</v>
      </c>
      <c r="I575" s="1">
        <v>118476376</v>
      </c>
      <c r="J575" s="1">
        <f t="shared" si="80"/>
        <v>2.1526223414784002E+23</v>
      </c>
      <c r="K575" s="1">
        <f t="shared" si="81"/>
        <v>1.6067971058700001E+21</v>
      </c>
      <c r="L575" s="1">
        <f t="shared" si="82"/>
        <v>6.8798154E+18</v>
      </c>
      <c r="M575" s="1">
        <f t="shared" si="83"/>
        <v>6.2555526528E+19</v>
      </c>
      <c r="N575" s="1">
        <f t="shared" si="84"/>
        <v>2.1693846659563803E+23</v>
      </c>
      <c r="O575" s="1">
        <f t="shared" si="85"/>
        <v>358770390246.40002</v>
      </c>
      <c r="P575" s="1">
        <f t="shared" si="86"/>
        <v>146072464.16999999</v>
      </c>
      <c r="Q575" s="1">
        <f t="shared" si="87"/>
        <v>3439907.6999999997</v>
      </c>
      <c r="R575" s="1">
        <f t="shared" si="88"/>
        <v>104259210.88</v>
      </c>
      <c r="S575" s="1">
        <f t="shared" si="89"/>
        <v>359024161829.15002</v>
      </c>
    </row>
    <row r="576" spans="1:19" x14ac:dyDescent="0.3">
      <c r="A576" s="1" t="s">
        <v>414</v>
      </c>
      <c r="B576" s="1" t="s">
        <v>15</v>
      </c>
      <c r="C576" s="1">
        <v>21</v>
      </c>
      <c r="D576" s="1">
        <v>50</v>
      </c>
      <c r="E576" s="1">
        <v>456303373440</v>
      </c>
      <c r="F576" s="1">
        <v>2833084429</v>
      </c>
      <c r="G576" s="1">
        <v>82362437</v>
      </c>
      <c r="H576" s="1">
        <v>225462527424</v>
      </c>
      <c r="I576" s="1">
        <v>439091148</v>
      </c>
      <c r="J576" s="1">
        <f t="shared" si="80"/>
        <v>2.4092818117632E+23</v>
      </c>
      <c r="K576" s="1">
        <f t="shared" si="81"/>
        <v>5.9211464566099998E+21</v>
      </c>
      <c r="L576" s="1">
        <f t="shared" si="82"/>
        <v>2.4708731099999998E+19</v>
      </c>
      <c r="M576" s="1">
        <f t="shared" si="83"/>
        <v>2.31840126144E+20</v>
      </c>
      <c r="N576" s="1">
        <f t="shared" si="84"/>
        <v>2.4710587649017399E+23</v>
      </c>
      <c r="O576" s="1">
        <f t="shared" si="85"/>
        <v>401546968627.20001</v>
      </c>
      <c r="P576" s="1">
        <f t="shared" si="86"/>
        <v>538286041.50999999</v>
      </c>
      <c r="Q576" s="1">
        <f t="shared" si="87"/>
        <v>12354365.549999999</v>
      </c>
      <c r="R576" s="1">
        <f t="shared" si="88"/>
        <v>386400210.24000001</v>
      </c>
      <c r="S576" s="1">
        <f t="shared" si="89"/>
        <v>402484009244.5</v>
      </c>
    </row>
    <row r="577" spans="1:19" x14ac:dyDescent="0.3">
      <c r="A577" s="1" t="s">
        <v>415</v>
      </c>
      <c r="B577" s="1" t="s">
        <v>23</v>
      </c>
      <c r="C577" s="1">
        <v>21</v>
      </c>
      <c r="D577" s="1">
        <v>50</v>
      </c>
      <c r="E577" s="1">
        <v>456026137344</v>
      </c>
      <c r="F577" s="1">
        <v>2834519781</v>
      </c>
      <c r="G577" s="1">
        <v>82521435</v>
      </c>
      <c r="H577" s="1">
        <v>225323801024</v>
      </c>
      <c r="I577" s="1">
        <v>439538659</v>
      </c>
      <c r="J577" s="1">
        <f t="shared" si="80"/>
        <v>2.40781800517632E+23</v>
      </c>
      <c r="K577" s="1">
        <f t="shared" si="81"/>
        <v>5.924146342290001E+21</v>
      </c>
      <c r="L577" s="1">
        <f t="shared" si="82"/>
        <v>2.4756430500000002E+19</v>
      </c>
      <c r="M577" s="1">
        <f t="shared" si="83"/>
        <v>2.3207641195200001E+20</v>
      </c>
      <c r="N577" s="1">
        <f t="shared" si="84"/>
        <v>2.4696277970237403E+23</v>
      </c>
      <c r="O577" s="1">
        <f t="shared" si="85"/>
        <v>401303000862.72003</v>
      </c>
      <c r="P577" s="1">
        <f t="shared" si="86"/>
        <v>538558758.38999999</v>
      </c>
      <c r="Q577" s="1">
        <f t="shared" si="87"/>
        <v>12378215.25</v>
      </c>
      <c r="R577" s="1">
        <f t="shared" si="88"/>
        <v>386794019.92000002</v>
      </c>
      <c r="S577" s="1">
        <f t="shared" si="89"/>
        <v>402240731856.28003</v>
      </c>
    </row>
    <row r="578" spans="1:19" x14ac:dyDescent="0.3">
      <c r="A578" s="1" t="s">
        <v>416</v>
      </c>
      <c r="B578" s="1" t="s">
        <v>31</v>
      </c>
      <c r="C578" s="1">
        <v>21</v>
      </c>
      <c r="D578" s="1">
        <v>50</v>
      </c>
      <c r="E578" s="1">
        <v>455282601280</v>
      </c>
      <c r="F578" s="1">
        <v>2832405649</v>
      </c>
      <c r="G578" s="1">
        <v>82252535</v>
      </c>
      <c r="H578" s="1">
        <v>224952550208</v>
      </c>
      <c r="I578" s="1">
        <v>438970930</v>
      </c>
      <c r="J578" s="1">
        <f t="shared" ref="J578:J641" si="90">($E578 * 6 * 10 ^ 11 * 0.88)</f>
        <v>2.4038921347584003E+23</v>
      </c>
      <c r="K578" s="1">
        <f t="shared" ref="K578:K641" si="91">($F578 * 1.1 * 10 ^ 13 * 0.19)</f>
        <v>5.9197278064100004E+21</v>
      </c>
      <c r="L578" s="1">
        <f t="shared" ref="L578:L641" si="92" xml:space="preserve"> ($G578 * 2 * 10 ^ 12 * 0.15)</f>
        <v>2.4675760500000002E+19</v>
      </c>
      <c r="M578" s="1">
        <f t="shared" ref="M578:M641" si="93">($I578 * 6 * 10 ^ 11 * 0.88)</f>
        <v>2.3177665104000002E+20</v>
      </c>
      <c r="N578" s="1">
        <f t="shared" ref="N578:N641" si="94" xml:space="preserve"> $J578 + $K578 + $L578 +$M578</f>
        <v>2.4656539369379002E+23</v>
      </c>
      <c r="O578" s="1">
        <f t="shared" ref="O578:O641" si="95" xml:space="preserve"> ($E578 * 0.88)</f>
        <v>400648689126.40002</v>
      </c>
      <c r="P578" s="1">
        <f t="shared" ref="P578:P641" si="96">($F578 * 0.19)</f>
        <v>538157073.31000006</v>
      </c>
      <c r="Q578" s="1">
        <f t="shared" ref="Q578:Q641" si="97">($G578 * 0.15)</f>
        <v>12337880.25</v>
      </c>
      <c r="R578" s="1">
        <f t="shared" ref="R578:R641" si="98">($I578 * 0.88)</f>
        <v>386294418.39999998</v>
      </c>
      <c r="S578" s="1">
        <f t="shared" ref="S578:S641" si="99" xml:space="preserve"> $O578 + $P578 + $Q578 + $R578</f>
        <v>401585478498.36005</v>
      </c>
    </row>
    <row r="579" spans="1:19" x14ac:dyDescent="0.3">
      <c r="A579" s="1" t="s">
        <v>417</v>
      </c>
      <c r="B579" s="1" t="s">
        <v>39</v>
      </c>
      <c r="C579" s="1">
        <v>21</v>
      </c>
      <c r="D579" s="1">
        <v>50</v>
      </c>
      <c r="E579" s="1">
        <v>454115245568</v>
      </c>
      <c r="F579" s="1">
        <v>2834054201</v>
      </c>
      <c r="G579" s="1">
        <v>82450209</v>
      </c>
      <c r="H579" s="1">
        <v>224368394304</v>
      </c>
      <c r="I579" s="1">
        <v>439237771</v>
      </c>
      <c r="J579" s="1">
        <f t="shared" si="90"/>
        <v>2.3977284965990402E+23</v>
      </c>
      <c r="K579" s="1">
        <f t="shared" si="91"/>
        <v>5.9231732800900007E+21</v>
      </c>
      <c r="L579" s="1">
        <f t="shared" si="92"/>
        <v>2.4735062699999998E+19</v>
      </c>
      <c r="M579" s="1">
        <f t="shared" si="93"/>
        <v>2.3191754308800001E+20</v>
      </c>
      <c r="N579" s="1">
        <f t="shared" si="94"/>
        <v>2.4595267554578202E+23</v>
      </c>
      <c r="O579" s="1">
        <f t="shared" si="95"/>
        <v>399621416099.84003</v>
      </c>
      <c r="P579" s="1">
        <f t="shared" si="96"/>
        <v>538470298.19000006</v>
      </c>
      <c r="Q579" s="1">
        <f t="shared" si="97"/>
        <v>12367531.35</v>
      </c>
      <c r="R579" s="1">
        <f t="shared" si="98"/>
        <v>386529238.48000002</v>
      </c>
      <c r="S579" s="1">
        <f t="shared" si="99"/>
        <v>400558783167.85999</v>
      </c>
    </row>
    <row r="580" spans="1:19" x14ac:dyDescent="0.3">
      <c r="A580" s="1" t="s">
        <v>418</v>
      </c>
      <c r="B580" s="1" t="s">
        <v>47</v>
      </c>
      <c r="C580" s="1">
        <v>21</v>
      </c>
      <c r="D580" s="1">
        <v>50</v>
      </c>
      <c r="E580" s="1">
        <v>217738183744</v>
      </c>
      <c r="F580" s="1">
        <v>442497672</v>
      </c>
      <c r="G580" s="1">
        <v>14132117</v>
      </c>
      <c r="H580" s="1">
        <v>108099766464</v>
      </c>
      <c r="I580" s="1">
        <v>67184911</v>
      </c>
      <c r="J580" s="1">
        <f t="shared" si="90"/>
        <v>1.1496576101683201E+23</v>
      </c>
      <c r="K580" s="1">
        <f t="shared" si="91"/>
        <v>9.2482013448000019E+20</v>
      </c>
      <c r="L580" s="1">
        <f t="shared" si="92"/>
        <v>4.2396351E+18</v>
      </c>
      <c r="M580" s="1">
        <f t="shared" si="93"/>
        <v>3.5473633007999996E+19</v>
      </c>
      <c r="N580" s="1">
        <f t="shared" si="94"/>
        <v>1.1593029441942E+23</v>
      </c>
      <c r="O580" s="1">
        <f t="shared" si="95"/>
        <v>191609601694.72</v>
      </c>
      <c r="P580" s="1">
        <f t="shared" si="96"/>
        <v>84074557.680000007</v>
      </c>
      <c r="Q580" s="1">
        <f t="shared" si="97"/>
        <v>2119817.5499999998</v>
      </c>
      <c r="R580" s="1">
        <f t="shared" si="98"/>
        <v>59122721.68</v>
      </c>
      <c r="S580" s="1">
        <f t="shared" si="99"/>
        <v>191754918791.62997</v>
      </c>
    </row>
    <row r="581" spans="1:19" x14ac:dyDescent="0.3">
      <c r="A581" s="1" t="s">
        <v>419</v>
      </c>
      <c r="B581" s="1" t="s">
        <v>55</v>
      </c>
      <c r="C581" s="1">
        <v>21</v>
      </c>
      <c r="D581" s="1">
        <v>50</v>
      </c>
      <c r="E581" s="1">
        <v>454871791360</v>
      </c>
      <c r="F581" s="1">
        <v>2833471246</v>
      </c>
      <c r="G581" s="1">
        <v>82311619</v>
      </c>
      <c r="H581" s="1">
        <v>224746330560</v>
      </c>
      <c r="I581" s="1">
        <v>439067170</v>
      </c>
      <c r="J581" s="1">
        <f t="shared" si="90"/>
        <v>2.4017230583808003E+23</v>
      </c>
      <c r="K581" s="1">
        <f t="shared" si="91"/>
        <v>5.9219549041400008E+21</v>
      </c>
      <c r="L581" s="1">
        <f t="shared" si="92"/>
        <v>2.4693485700000002E+19</v>
      </c>
      <c r="M581" s="1">
        <f t="shared" si="93"/>
        <v>2.3182746576000002E+20</v>
      </c>
      <c r="N581" s="1">
        <f t="shared" si="94"/>
        <v>2.4635078169368003E+23</v>
      </c>
      <c r="O581" s="1">
        <f t="shared" si="95"/>
        <v>400287176396.79999</v>
      </c>
      <c r="P581" s="1">
        <f t="shared" si="96"/>
        <v>538359536.74000001</v>
      </c>
      <c r="Q581" s="1">
        <f t="shared" si="97"/>
        <v>12346742.85</v>
      </c>
      <c r="R581" s="1">
        <f t="shared" si="98"/>
        <v>386379109.60000002</v>
      </c>
      <c r="S581" s="1">
        <f t="shared" si="99"/>
        <v>401224261785.98993</v>
      </c>
    </row>
    <row r="582" spans="1:19" x14ac:dyDescent="0.3">
      <c r="A582" s="1" t="s">
        <v>420</v>
      </c>
      <c r="B582" s="1" t="s">
        <v>63</v>
      </c>
      <c r="C582" s="1">
        <v>21</v>
      </c>
      <c r="D582" s="1">
        <v>50</v>
      </c>
      <c r="E582" s="1">
        <v>454124309696</v>
      </c>
      <c r="F582" s="1">
        <v>2834225194</v>
      </c>
      <c r="G582" s="1">
        <v>82385121</v>
      </c>
      <c r="H582" s="1">
        <v>224372454080</v>
      </c>
      <c r="I582" s="1">
        <v>439248486</v>
      </c>
      <c r="J582" s="1">
        <f t="shared" si="90"/>
        <v>2.39777635519488E+23</v>
      </c>
      <c r="K582" s="1">
        <f t="shared" si="91"/>
        <v>5.9235306554600005E+21</v>
      </c>
      <c r="L582" s="1">
        <f t="shared" si="92"/>
        <v>2.4715536299999998E+19</v>
      </c>
      <c r="M582" s="1">
        <f t="shared" si="93"/>
        <v>2.3192320060799998E+20</v>
      </c>
      <c r="N582" s="1">
        <f t="shared" si="94"/>
        <v>2.4595780491185599E+23</v>
      </c>
      <c r="O582" s="1">
        <f t="shared" si="95"/>
        <v>399629392532.47998</v>
      </c>
      <c r="P582" s="1">
        <f t="shared" si="96"/>
        <v>538502786.86000001</v>
      </c>
      <c r="Q582" s="1">
        <f t="shared" si="97"/>
        <v>12357768.15</v>
      </c>
      <c r="R582" s="1">
        <f t="shared" si="98"/>
        <v>386538667.68000001</v>
      </c>
      <c r="S582" s="1">
        <f t="shared" si="99"/>
        <v>400566791755.16998</v>
      </c>
    </row>
    <row r="583" spans="1:19" x14ac:dyDescent="0.3">
      <c r="A583" s="1" t="s">
        <v>421</v>
      </c>
      <c r="B583" s="1" t="s">
        <v>11</v>
      </c>
      <c r="C583" s="1">
        <v>21</v>
      </c>
      <c r="D583" s="1">
        <v>100</v>
      </c>
      <c r="E583" s="1">
        <v>474688964864</v>
      </c>
      <c r="F583" s="1">
        <v>4251732363</v>
      </c>
      <c r="G583" s="1">
        <v>122178923</v>
      </c>
      <c r="H583" s="1">
        <v>233336051136</v>
      </c>
      <c r="I583" s="1">
        <v>651555155</v>
      </c>
      <c r="J583" s="1">
        <f t="shared" si="90"/>
        <v>2.5063577344819197E+23</v>
      </c>
      <c r="K583" s="1">
        <f t="shared" si="91"/>
        <v>8.8861206386700001E+21</v>
      </c>
      <c r="L583" s="1">
        <f t="shared" si="92"/>
        <v>3.6653676899999998E+19</v>
      </c>
      <c r="M583" s="1">
        <f t="shared" si="93"/>
        <v>3.4402112184000001E+20</v>
      </c>
      <c r="N583" s="1">
        <f t="shared" si="94"/>
        <v>2.5990256888560195E+23</v>
      </c>
      <c r="O583" s="1">
        <f t="shared" si="95"/>
        <v>417726289080.32001</v>
      </c>
      <c r="P583" s="1">
        <f t="shared" si="96"/>
        <v>807829148.97000003</v>
      </c>
      <c r="Q583" s="1">
        <f t="shared" si="97"/>
        <v>18326838.449999999</v>
      </c>
      <c r="R583" s="1">
        <f t="shared" si="98"/>
        <v>573368536.39999998</v>
      </c>
      <c r="S583" s="1">
        <f t="shared" si="99"/>
        <v>419125813604.14001</v>
      </c>
    </row>
    <row r="584" spans="1:19" x14ac:dyDescent="0.3">
      <c r="A584" s="1" t="s">
        <v>422</v>
      </c>
      <c r="B584" s="1" t="s">
        <v>19</v>
      </c>
      <c r="C584" s="1">
        <v>21</v>
      </c>
      <c r="D584" s="1">
        <v>100</v>
      </c>
      <c r="E584" s="1">
        <v>478253327680</v>
      </c>
      <c r="F584" s="1">
        <v>4251789678</v>
      </c>
      <c r="G584" s="1">
        <v>122185377</v>
      </c>
      <c r="H584" s="1">
        <v>235118603328</v>
      </c>
      <c r="I584" s="1">
        <v>651555149</v>
      </c>
      <c r="J584" s="1">
        <f t="shared" si="90"/>
        <v>2.5251775701504001E+23</v>
      </c>
      <c r="K584" s="1">
        <f t="shared" si="91"/>
        <v>8.8862404270200004E+21</v>
      </c>
      <c r="L584" s="1">
        <f t="shared" si="92"/>
        <v>3.6655613099999998E+19</v>
      </c>
      <c r="M584" s="1">
        <f t="shared" si="93"/>
        <v>3.4402111867199999E+20</v>
      </c>
      <c r="N584" s="1">
        <f t="shared" si="94"/>
        <v>2.6178467417383202E+23</v>
      </c>
      <c r="O584" s="1">
        <f t="shared" si="95"/>
        <v>420862928358.40002</v>
      </c>
      <c r="P584" s="1">
        <f t="shared" si="96"/>
        <v>807840038.82000005</v>
      </c>
      <c r="Q584" s="1">
        <f t="shared" si="97"/>
        <v>18327806.550000001</v>
      </c>
      <c r="R584" s="1">
        <f t="shared" si="98"/>
        <v>573368531.12</v>
      </c>
      <c r="S584" s="1">
        <f t="shared" si="99"/>
        <v>422262464734.89001</v>
      </c>
    </row>
    <row r="585" spans="1:19" x14ac:dyDescent="0.3">
      <c r="A585" s="1" t="s">
        <v>423</v>
      </c>
      <c r="B585" s="1" t="s">
        <v>27</v>
      </c>
      <c r="C585" s="1">
        <v>21</v>
      </c>
      <c r="D585" s="1">
        <v>100</v>
      </c>
      <c r="E585" s="1">
        <v>476484534656</v>
      </c>
      <c r="F585" s="1">
        <v>4253772466</v>
      </c>
      <c r="G585" s="1">
        <v>122426603</v>
      </c>
      <c r="H585" s="1">
        <v>234233029696</v>
      </c>
      <c r="I585" s="1">
        <v>651931097</v>
      </c>
      <c r="J585" s="1">
        <f t="shared" si="90"/>
        <v>2.5158383429836798E+23</v>
      </c>
      <c r="K585" s="1">
        <f t="shared" si="91"/>
        <v>8.8903844539400003E+21</v>
      </c>
      <c r="L585" s="1">
        <f t="shared" si="92"/>
        <v>3.6727980899999998E+19</v>
      </c>
      <c r="M585" s="1">
        <f t="shared" si="93"/>
        <v>3.4421961921600002E+20</v>
      </c>
      <c r="N585" s="1">
        <f t="shared" si="94"/>
        <v>2.6085516635242397E+23</v>
      </c>
      <c r="O585" s="1">
        <f t="shared" si="95"/>
        <v>419306390497.28003</v>
      </c>
      <c r="P585" s="1">
        <f t="shared" si="96"/>
        <v>808216768.53999996</v>
      </c>
      <c r="Q585" s="1">
        <f t="shared" si="97"/>
        <v>18363990.449999999</v>
      </c>
      <c r="R585" s="1">
        <f t="shared" si="98"/>
        <v>573699365.36000001</v>
      </c>
      <c r="S585" s="1">
        <f t="shared" si="99"/>
        <v>420706670621.63</v>
      </c>
    </row>
    <row r="586" spans="1:19" x14ac:dyDescent="0.3">
      <c r="A586" s="1" t="s">
        <v>424</v>
      </c>
      <c r="B586" s="1" t="s">
        <v>35</v>
      </c>
      <c r="C586" s="1">
        <v>21</v>
      </c>
      <c r="D586" s="1">
        <v>100</v>
      </c>
      <c r="E586" s="1">
        <v>476967068160</v>
      </c>
      <c r="F586" s="1">
        <v>4252164886</v>
      </c>
      <c r="G586" s="1">
        <v>122143469</v>
      </c>
      <c r="H586" s="1">
        <v>234474508608</v>
      </c>
      <c r="I586" s="1">
        <v>651661636</v>
      </c>
      <c r="J586" s="1">
        <f t="shared" si="90"/>
        <v>2.5183861198847998E+23</v>
      </c>
      <c r="K586" s="1">
        <f t="shared" si="91"/>
        <v>8.8870246117400012E+21</v>
      </c>
      <c r="L586" s="1">
        <f t="shared" si="92"/>
        <v>3.6643040699999998E+19</v>
      </c>
      <c r="M586" s="1">
        <f t="shared" si="93"/>
        <v>3.4407734380800003E+20</v>
      </c>
      <c r="N586" s="1">
        <f t="shared" si="94"/>
        <v>2.6110635698472798E+23</v>
      </c>
      <c r="O586" s="1">
        <f t="shared" si="95"/>
        <v>419731019980.79999</v>
      </c>
      <c r="P586" s="1">
        <f t="shared" si="96"/>
        <v>807911328.34000003</v>
      </c>
      <c r="Q586" s="1">
        <f t="shared" si="97"/>
        <v>18321520.349999998</v>
      </c>
      <c r="R586" s="1">
        <f t="shared" si="98"/>
        <v>573462239.67999995</v>
      </c>
      <c r="S586" s="1">
        <f t="shared" si="99"/>
        <v>421130715069.16998</v>
      </c>
    </row>
    <row r="587" spans="1:19" x14ac:dyDescent="0.3">
      <c r="A587" s="1" t="s">
        <v>425</v>
      </c>
      <c r="B587" s="1" t="s">
        <v>43</v>
      </c>
      <c r="C587" s="1">
        <v>21</v>
      </c>
      <c r="D587" s="1">
        <v>100</v>
      </c>
      <c r="E587" s="1">
        <v>429769598208</v>
      </c>
      <c r="F587" s="1">
        <v>449871252</v>
      </c>
      <c r="G587" s="1">
        <v>14282437</v>
      </c>
      <c r="H587" s="1">
        <v>214102223552</v>
      </c>
      <c r="I587" s="1">
        <v>68212428</v>
      </c>
      <c r="J587" s="1">
        <f t="shared" si="90"/>
        <v>2.2691834785382401E+23</v>
      </c>
      <c r="K587" s="1">
        <f t="shared" si="91"/>
        <v>9.4023091668000021E+20</v>
      </c>
      <c r="L587" s="1">
        <f t="shared" si="92"/>
        <v>4.2847311E+18</v>
      </c>
      <c r="M587" s="1">
        <f t="shared" si="93"/>
        <v>3.6016161984E+19</v>
      </c>
      <c r="N587" s="1">
        <f t="shared" si="94"/>
        <v>2.2789887966358805E+23</v>
      </c>
      <c r="O587" s="1">
        <f t="shared" si="95"/>
        <v>378197246423.03998</v>
      </c>
      <c r="P587" s="1">
        <f t="shared" si="96"/>
        <v>85475537.879999995</v>
      </c>
      <c r="Q587" s="1">
        <f t="shared" si="97"/>
        <v>2142365.5499999998</v>
      </c>
      <c r="R587" s="1">
        <f t="shared" si="98"/>
        <v>60026936.640000001</v>
      </c>
      <c r="S587" s="1">
        <f t="shared" si="99"/>
        <v>378344891263.10999</v>
      </c>
    </row>
    <row r="588" spans="1:19" x14ac:dyDescent="0.3">
      <c r="A588" s="1" t="s">
        <v>426</v>
      </c>
      <c r="B588" s="1" t="s">
        <v>51</v>
      </c>
      <c r="C588" s="1">
        <v>21</v>
      </c>
      <c r="D588" s="1">
        <v>100</v>
      </c>
      <c r="E588" s="1">
        <v>474669600512</v>
      </c>
      <c r="F588" s="1">
        <v>4252051310</v>
      </c>
      <c r="G588" s="1">
        <v>122245151</v>
      </c>
      <c r="H588" s="1">
        <v>233326752832</v>
      </c>
      <c r="I588" s="1">
        <v>651529100</v>
      </c>
      <c r="J588" s="1">
        <f t="shared" si="90"/>
        <v>2.5062554907033601E+23</v>
      </c>
      <c r="K588" s="1">
        <f t="shared" si="91"/>
        <v>8.8867872378999999E+21</v>
      </c>
      <c r="L588" s="1">
        <f t="shared" si="92"/>
        <v>3.6673545299999998E+19</v>
      </c>
      <c r="M588" s="1">
        <f t="shared" si="93"/>
        <v>3.4400736479999997E+20</v>
      </c>
      <c r="N588" s="1">
        <f t="shared" si="94"/>
        <v>2.5989301721833599E+23</v>
      </c>
      <c r="O588" s="1">
        <f t="shared" si="95"/>
        <v>417709248450.56</v>
      </c>
      <c r="P588" s="1">
        <f t="shared" si="96"/>
        <v>807889748.89999998</v>
      </c>
      <c r="Q588" s="1">
        <f t="shared" si="97"/>
        <v>18336772.649999999</v>
      </c>
      <c r="R588" s="1">
        <f t="shared" si="98"/>
        <v>573345608</v>
      </c>
      <c r="S588" s="1">
        <f t="shared" si="99"/>
        <v>419108820580.11005</v>
      </c>
    </row>
    <row r="589" spans="1:19" x14ac:dyDescent="0.3">
      <c r="A589" s="1" t="s">
        <v>427</v>
      </c>
      <c r="B589" s="1" t="s">
        <v>59</v>
      </c>
      <c r="C589" s="1">
        <v>21</v>
      </c>
      <c r="D589" s="1">
        <v>100</v>
      </c>
      <c r="E589" s="1">
        <v>474136335296</v>
      </c>
      <c r="F589" s="1">
        <v>4254391729</v>
      </c>
      <c r="G589" s="1">
        <v>122471646</v>
      </c>
      <c r="H589" s="1">
        <v>233058711872</v>
      </c>
      <c r="I589" s="1">
        <v>652072539</v>
      </c>
      <c r="J589" s="1">
        <f t="shared" si="90"/>
        <v>2.5034398503628799E+23</v>
      </c>
      <c r="K589" s="1">
        <f t="shared" si="91"/>
        <v>8.8916787136100009E+21</v>
      </c>
      <c r="L589" s="1">
        <f t="shared" si="92"/>
        <v>3.67414938E+19</v>
      </c>
      <c r="M589" s="1">
        <f t="shared" si="93"/>
        <v>3.4429430059200001E+20</v>
      </c>
      <c r="N589" s="1">
        <f t="shared" si="94"/>
        <v>2.5961669954428999E+23</v>
      </c>
      <c r="O589" s="1">
        <f t="shared" si="95"/>
        <v>417239975060.47998</v>
      </c>
      <c r="P589" s="1">
        <f t="shared" si="96"/>
        <v>808334428.50999999</v>
      </c>
      <c r="Q589" s="1">
        <f t="shared" si="97"/>
        <v>18370746.899999999</v>
      </c>
      <c r="R589" s="1">
        <f t="shared" si="98"/>
        <v>573823834.32000005</v>
      </c>
      <c r="S589" s="1">
        <f t="shared" si="99"/>
        <v>418640504070.21002</v>
      </c>
    </row>
    <row r="590" spans="1:19" x14ac:dyDescent="0.3">
      <c r="A590" s="1" t="s">
        <v>428</v>
      </c>
      <c r="B590" s="1" t="s">
        <v>13</v>
      </c>
      <c r="C590" s="1">
        <v>22</v>
      </c>
      <c r="D590" s="1">
        <v>5</v>
      </c>
      <c r="E590" s="1">
        <v>372276166720</v>
      </c>
      <c r="F590" s="1">
        <v>400266335</v>
      </c>
      <c r="G590" s="1">
        <v>12072800</v>
      </c>
      <c r="H590" s="1">
        <v>186239598528</v>
      </c>
      <c r="I590" s="1">
        <v>61405960</v>
      </c>
      <c r="J590" s="1">
        <f t="shared" si="90"/>
        <v>1.9656181602816E+23</v>
      </c>
      <c r="K590" s="1">
        <f t="shared" si="91"/>
        <v>8.3655664015000011E+20</v>
      </c>
      <c r="L590" s="1">
        <f t="shared" si="92"/>
        <v>3.62184E+18</v>
      </c>
      <c r="M590" s="1">
        <f t="shared" si="93"/>
        <v>3.242234688E+19</v>
      </c>
      <c r="N590" s="1">
        <f t="shared" si="94"/>
        <v>1.9743441685519001E+23</v>
      </c>
      <c r="O590" s="1">
        <f t="shared" si="95"/>
        <v>327603026713.59998</v>
      </c>
      <c r="P590" s="1">
        <f t="shared" si="96"/>
        <v>76050603.650000006</v>
      </c>
      <c r="Q590" s="1">
        <f t="shared" si="97"/>
        <v>1810920</v>
      </c>
      <c r="R590" s="1">
        <f t="shared" si="98"/>
        <v>54037244.799999997</v>
      </c>
      <c r="S590" s="1">
        <f t="shared" si="99"/>
        <v>327734925482.04999</v>
      </c>
    </row>
    <row r="591" spans="1:19" x14ac:dyDescent="0.3">
      <c r="A591" s="1" t="s">
        <v>429</v>
      </c>
      <c r="B591" s="1" t="s">
        <v>21</v>
      </c>
      <c r="C591" s="1">
        <v>22</v>
      </c>
      <c r="D591" s="1">
        <v>5</v>
      </c>
      <c r="E591" s="1">
        <v>371717156160</v>
      </c>
      <c r="F591" s="1">
        <v>401181162</v>
      </c>
      <c r="G591" s="1">
        <v>12207827</v>
      </c>
      <c r="H591" s="1">
        <v>185960277888</v>
      </c>
      <c r="I591" s="1">
        <v>61562788</v>
      </c>
      <c r="J591" s="1">
        <f t="shared" si="90"/>
        <v>1.9626665845248003E+23</v>
      </c>
      <c r="K591" s="1">
        <f t="shared" si="91"/>
        <v>8.3846862858000007E+20</v>
      </c>
      <c r="L591" s="1">
        <f t="shared" si="92"/>
        <v>3.6623481E+18</v>
      </c>
      <c r="M591" s="1">
        <f t="shared" si="93"/>
        <v>3.2505152064E+19</v>
      </c>
      <c r="N591" s="1">
        <f t="shared" si="94"/>
        <v>1.9714129458122401E+23</v>
      </c>
      <c r="O591" s="1">
        <f t="shared" si="95"/>
        <v>327111097420.79999</v>
      </c>
      <c r="P591" s="1">
        <f t="shared" si="96"/>
        <v>76224420.780000001</v>
      </c>
      <c r="Q591" s="1">
        <f t="shared" si="97"/>
        <v>1831174.05</v>
      </c>
      <c r="R591" s="1">
        <f t="shared" si="98"/>
        <v>54175253.439999998</v>
      </c>
      <c r="S591" s="1">
        <f t="shared" si="99"/>
        <v>327243328269.07001</v>
      </c>
    </row>
    <row r="592" spans="1:19" x14ac:dyDescent="0.3">
      <c r="A592" s="1" t="s">
        <v>430</v>
      </c>
      <c r="B592" s="1" t="s">
        <v>29</v>
      </c>
      <c r="C592" s="1">
        <v>22</v>
      </c>
      <c r="D592" s="1">
        <v>5</v>
      </c>
      <c r="E592" s="1">
        <v>367710285952</v>
      </c>
      <c r="F592" s="1">
        <v>401319607</v>
      </c>
      <c r="G592" s="1">
        <v>12209081</v>
      </c>
      <c r="H592" s="1">
        <v>183957003584</v>
      </c>
      <c r="I592" s="1">
        <v>61642620</v>
      </c>
      <c r="J592" s="1">
        <f t="shared" si="90"/>
        <v>1.9415103098265599E+23</v>
      </c>
      <c r="K592" s="1">
        <f t="shared" si="91"/>
        <v>8.3875797863000008E+20</v>
      </c>
      <c r="L592" s="1">
        <f t="shared" si="92"/>
        <v>3.6627243E+18</v>
      </c>
      <c r="M592" s="1">
        <f t="shared" si="93"/>
        <v>3.254730336E+19</v>
      </c>
      <c r="N592" s="1">
        <f t="shared" si="94"/>
        <v>1.9502599898894601E+23</v>
      </c>
      <c r="O592" s="1">
        <f t="shared" si="95"/>
        <v>323585051637.76001</v>
      </c>
      <c r="P592" s="1">
        <f t="shared" si="96"/>
        <v>76250725.329999998</v>
      </c>
      <c r="Q592" s="1">
        <f t="shared" si="97"/>
        <v>1831362.15</v>
      </c>
      <c r="R592" s="1">
        <f t="shared" si="98"/>
        <v>54245505.600000001</v>
      </c>
      <c r="S592" s="1">
        <f t="shared" si="99"/>
        <v>323717379230.84003</v>
      </c>
    </row>
    <row r="593" spans="1:19" x14ac:dyDescent="0.3">
      <c r="A593" s="1" t="s">
        <v>431</v>
      </c>
      <c r="B593" s="1" t="s">
        <v>37</v>
      </c>
      <c r="C593" s="1">
        <v>22</v>
      </c>
      <c r="D593" s="1">
        <v>5</v>
      </c>
      <c r="E593" s="1">
        <v>367508920128</v>
      </c>
      <c r="F593" s="1">
        <v>400428081</v>
      </c>
      <c r="G593" s="1">
        <v>12123648</v>
      </c>
      <c r="H593" s="1">
        <v>183856076160</v>
      </c>
      <c r="I593" s="1">
        <v>61443897</v>
      </c>
      <c r="J593" s="1">
        <f t="shared" si="90"/>
        <v>1.9404470982758402E+23</v>
      </c>
      <c r="K593" s="1">
        <f t="shared" si="91"/>
        <v>8.3689468929000014E+20</v>
      </c>
      <c r="L593" s="1">
        <f t="shared" si="92"/>
        <v>3.6370944E+18</v>
      </c>
      <c r="M593" s="1">
        <f t="shared" si="93"/>
        <v>3.2442377616E+19</v>
      </c>
      <c r="N593" s="1">
        <f t="shared" si="94"/>
        <v>1.9491768398889001E+23</v>
      </c>
      <c r="O593" s="1">
        <f t="shared" si="95"/>
        <v>323407849712.64001</v>
      </c>
      <c r="P593" s="1">
        <f t="shared" si="96"/>
        <v>76081335.390000001</v>
      </c>
      <c r="Q593" s="1">
        <f t="shared" si="97"/>
        <v>1818547.2</v>
      </c>
      <c r="R593" s="1">
        <f t="shared" si="98"/>
        <v>54070629.359999999</v>
      </c>
      <c r="S593" s="1">
        <f t="shared" si="99"/>
        <v>323539820224.59003</v>
      </c>
    </row>
    <row r="594" spans="1:19" x14ac:dyDescent="0.3">
      <c r="A594" s="1" t="s">
        <v>432</v>
      </c>
      <c r="B594" s="1" t="s">
        <v>45</v>
      </c>
      <c r="C594" s="1">
        <v>22</v>
      </c>
      <c r="D594" s="1">
        <v>5</v>
      </c>
      <c r="E594" s="1">
        <v>20656128704</v>
      </c>
      <c r="F594" s="1">
        <v>169824642</v>
      </c>
      <c r="G594" s="1">
        <v>5601971</v>
      </c>
      <c r="H594" s="1">
        <v>10406146944</v>
      </c>
      <c r="I594" s="1">
        <v>25839724</v>
      </c>
      <c r="J594" s="1">
        <f t="shared" si="90"/>
        <v>1.0906435955712001E+22</v>
      </c>
      <c r="K594" s="1">
        <f t="shared" si="91"/>
        <v>3.5493350178000005E+20</v>
      </c>
      <c r="L594" s="1">
        <f t="shared" si="92"/>
        <v>1.6805913E+18</v>
      </c>
      <c r="M594" s="1">
        <f t="shared" si="93"/>
        <v>1.3643374272E+19</v>
      </c>
      <c r="N594" s="1">
        <f t="shared" si="94"/>
        <v>1.1276693423064E+22</v>
      </c>
      <c r="O594" s="1">
        <f t="shared" si="95"/>
        <v>18177393259.52</v>
      </c>
      <c r="P594" s="1">
        <f t="shared" si="96"/>
        <v>32266681.98</v>
      </c>
      <c r="Q594" s="1">
        <f t="shared" si="97"/>
        <v>840295.65</v>
      </c>
      <c r="R594" s="1">
        <f t="shared" si="98"/>
        <v>22738957.120000001</v>
      </c>
      <c r="S594" s="1">
        <f t="shared" si="99"/>
        <v>18233239194.27</v>
      </c>
    </row>
    <row r="595" spans="1:19" x14ac:dyDescent="0.3">
      <c r="A595" s="1" t="s">
        <v>433</v>
      </c>
      <c r="B595" s="1" t="s">
        <v>53</v>
      </c>
      <c r="C595" s="1">
        <v>22</v>
      </c>
      <c r="D595" s="1">
        <v>5</v>
      </c>
      <c r="E595" s="1">
        <v>367290857216</v>
      </c>
      <c r="F595" s="1">
        <v>400719084</v>
      </c>
      <c r="G595" s="1">
        <v>12184824</v>
      </c>
      <c r="H595" s="1">
        <v>183747295424</v>
      </c>
      <c r="I595" s="1">
        <v>61584052</v>
      </c>
      <c r="J595" s="1">
        <f t="shared" si="90"/>
        <v>1.9392957261004803E+23</v>
      </c>
      <c r="K595" s="1">
        <f t="shared" si="91"/>
        <v>8.3750288556000005E+20</v>
      </c>
      <c r="L595" s="1">
        <f t="shared" si="92"/>
        <v>3.6554472E+18</v>
      </c>
      <c r="M595" s="1">
        <f t="shared" si="93"/>
        <v>3.2516379456E+19</v>
      </c>
      <c r="N595" s="1">
        <f t="shared" si="94"/>
        <v>1.9480324732226402E+23</v>
      </c>
      <c r="O595" s="1">
        <f t="shared" si="95"/>
        <v>323215954350.08002</v>
      </c>
      <c r="P595" s="1">
        <f t="shared" si="96"/>
        <v>76136625.959999993</v>
      </c>
      <c r="Q595" s="1">
        <f t="shared" si="97"/>
        <v>1827723.5999999999</v>
      </c>
      <c r="R595" s="1">
        <f t="shared" si="98"/>
        <v>54193965.759999998</v>
      </c>
      <c r="S595" s="1">
        <f t="shared" si="99"/>
        <v>323348112665.40002</v>
      </c>
    </row>
    <row r="596" spans="1:19" x14ac:dyDescent="0.3">
      <c r="A596" s="1" t="s">
        <v>434</v>
      </c>
      <c r="B596" s="1" t="s">
        <v>61</v>
      </c>
      <c r="C596" s="1">
        <v>22</v>
      </c>
      <c r="D596" s="1">
        <v>5</v>
      </c>
      <c r="E596" s="1">
        <v>377239890048</v>
      </c>
      <c r="F596" s="1">
        <v>400014629</v>
      </c>
      <c r="G596" s="1">
        <v>12080959</v>
      </c>
      <c r="H596" s="1">
        <v>188721402304</v>
      </c>
      <c r="I596" s="1">
        <v>61353262</v>
      </c>
      <c r="J596" s="1">
        <f t="shared" si="90"/>
        <v>1.9918266194534401E+23</v>
      </c>
      <c r="K596" s="1">
        <f t="shared" si="91"/>
        <v>8.3603057461000012E+20</v>
      </c>
      <c r="L596" s="1">
        <f t="shared" si="92"/>
        <v>3.6242877E+18</v>
      </c>
      <c r="M596" s="1">
        <f t="shared" si="93"/>
        <v>3.2394522336E+19</v>
      </c>
      <c r="N596" s="1">
        <f t="shared" si="94"/>
        <v>2.0005471132999E+23</v>
      </c>
      <c r="O596" s="1">
        <f t="shared" si="95"/>
        <v>331971103242.23999</v>
      </c>
      <c r="P596" s="1">
        <f t="shared" si="96"/>
        <v>76002779.510000005</v>
      </c>
      <c r="Q596" s="1">
        <f t="shared" si="97"/>
        <v>1812143.8499999999</v>
      </c>
      <c r="R596" s="1">
        <f t="shared" si="98"/>
        <v>53990870.560000002</v>
      </c>
      <c r="S596" s="1">
        <f t="shared" si="99"/>
        <v>332102909036.15997</v>
      </c>
    </row>
    <row r="597" spans="1:19" x14ac:dyDescent="0.3">
      <c r="A597" s="1" t="s">
        <v>435</v>
      </c>
      <c r="B597" s="1" t="s">
        <v>9</v>
      </c>
      <c r="C597" s="1">
        <v>22</v>
      </c>
      <c r="D597" s="1">
        <v>10</v>
      </c>
      <c r="E597" s="1">
        <v>403511400384</v>
      </c>
      <c r="F597" s="1">
        <v>769289998</v>
      </c>
      <c r="G597" s="1">
        <v>23017543</v>
      </c>
      <c r="H597" s="1">
        <v>201949392256</v>
      </c>
      <c r="I597" s="1">
        <v>118492291</v>
      </c>
      <c r="J597" s="1">
        <f t="shared" si="90"/>
        <v>2.1305401940275199E+23</v>
      </c>
      <c r="K597" s="1">
        <f t="shared" si="91"/>
        <v>1.60781609582E+21</v>
      </c>
      <c r="L597" s="1">
        <f t="shared" si="92"/>
        <v>6.9052629E+18</v>
      </c>
      <c r="M597" s="1">
        <f t="shared" si="93"/>
        <v>6.2563929648E+19</v>
      </c>
      <c r="N597" s="1">
        <f t="shared" si="94"/>
        <v>2.1473130469112E+23</v>
      </c>
      <c r="O597" s="1">
        <f t="shared" si="95"/>
        <v>355090032337.91998</v>
      </c>
      <c r="P597" s="1">
        <f t="shared" si="96"/>
        <v>146165099.62</v>
      </c>
      <c r="Q597" s="1">
        <f t="shared" si="97"/>
        <v>3452631.4499999997</v>
      </c>
      <c r="R597" s="1">
        <f t="shared" si="98"/>
        <v>104273216.08</v>
      </c>
      <c r="S597" s="1">
        <f t="shared" si="99"/>
        <v>355343923285.07001</v>
      </c>
    </row>
    <row r="598" spans="1:19" x14ac:dyDescent="0.3">
      <c r="A598" s="1" t="s">
        <v>436</v>
      </c>
      <c r="B598" s="1" t="s">
        <v>17</v>
      </c>
      <c r="C598" s="1">
        <v>22</v>
      </c>
      <c r="D598" s="1">
        <v>10</v>
      </c>
      <c r="E598" s="1">
        <v>405623864768</v>
      </c>
      <c r="F598" s="1">
        <v>769481017</v>
      </c>
      <c r="G598" s="1">
        <v>23025797</v>
      </c>
      <c r="H598" s="1">
        <v>203005216576</v>
      </c>
      <c r="I598" s="1">
        <v>118478462</v>
      </c>
      <c r="J598" s="1">
        <f t="shared" si="90"/>
        <v>2.1416940059750399E+23</v>
      </c>
      <c r="K598" s="1">
        <f t="shared" si="91"/>
        <v>1.6082153255300002E+21</v>
      </c>
      <c r="L598" s="1">
        <f t="shared" si="92"/>
        <v>6.9077391E+18</v>
      </c>
      <c r="M598" s="1">
        <f t="shared" si="93"/>
        <v>6.2556627936E+19</v>
      </c>
      <c r="N598" s="1">
        <f t="shared" si="94"/>
        <v>2.1584708029006997E+23</v>
      </c>
      <c r="O598" s="1">
        <f t="shared" si="95"/>
        <v>356949000995.84003</v>
      </c>
      <c r="P598" s="1">
        <f t="shared" si="96"/>
        <v>146201393.22999999</v>
      </c>
      <c r="Q598" s="1">
        <f t="shared" si="97"/>
        <v>3453869.55</v>
      </c>
      <c r="R598" s="1">
        <f t="shared" si="98"/>
        <v>104261046.56</v>
      </c>
      <c r="S598" s="1">
        <f t="shared" si="99"/>
        <v>357202917305.17999</v>
      </c>
    </row>
    <row r="599" spans="1:19" x14ac:dyDescent="0.3">
      <c r="A599" s="1" t="s">
        <v>437</v>
      </c>
      <c r="B599" s="1" t="s">
        <v>25</v>
      </c>
      <c r="C599" s="1">
        <v>22</v>
      </c>
      <c r="D599" s="1">
        <v>10</v>
      </c>
      <c r="E599" s="1">
        <v>406474733184</v>
      </c>
      <c r="F599" s="1">
        <v>769095995</v>
      </c>
      <c r="G599" s="1">
        <v>22985515</v>
      </c>
      <c r="H599" s="1">
        <v>203430970560</v>
      </c>
      <c r="I599" s="1">
        <v>118453290</v>
      </c>
      <c r="J599" s="1">
        <f t="shared" si="90"/>
        <v>2.14618659121152E+23</v>
      </c>
      <c r="K599" s="1">
        <f t="shared" si="91"/>
        <v>1.60741062955E+21</v>
      </c>
      <c r="L599" s="1">
        <f t="shared" si="92"/>
        <v>6.8956545E+18</v>
      </c>
      <c r="M599" s="1">
        <f t="shared" si="93"/>
        <v>6.254333712E+19</v>
      </c>
      <c r="N599" s="1">
        <f t="shared" si="94"/>
        <v>2.16295508742322E+23</v>
      </c>
      <c r="O599" s="1">
        <f t="shared" si="95"/>
        <v>357697765201.91998</v>
      </c>
      <c r="P599" s="1">
        <f t="shared" si="96"/>
        <v>146128239.05000001</v>
      </c>
      <c r="Q599" s="1">
        <f t="shared" si="97"/>
        <v>3447827.25</v>
      </c>
      <c r="R599" s="1">
        <f t="shared" si="98"/>
        <v>104238895.2</v>
      </c>
      <c r="S599" s="1">
        <f t="shared" si="99"/>
        <v>357951580163.41998</v>
      </c>
    </row>
    <row r="600" spans="1:19" x14ac:dyDescent="0.3">
      <c r="A600" s="1" t="s">
        <v>438</v>
      </c>
      <c r="B600" s="1" t="s">
        <v>33</v>
      </c>
      <c r="C600" s="1">
        <v>22</v>
      </c>
      <c r="D600" s="1">
        <v>10</v>
      </c>
      <c r="E600" s="1">
        <v>407266155200</v>
      </c>
      <c r="F600" s="1">
        <v>769513620</v>
      </c>
      <c r="G600" s="1">
        <v>22990350</v>
      </c>
      <c r="H600" s="1">
        <v>203826441856</v>
      </c>
      <c r="I600" s="1">
        <v>118392831</v>
      </c>
      <c r="J600" s="1">
        <f t="shared" si="90"/>
        <v>2.1503652994559999E+23</v>
      </c>
      <c r="K600" s="1">
        <f t="shared" si="91"/>
        <v>1.6082834658000002E+21</v>
      </c>
      <c r="L600" s="1">
        <f t="shared" si="92"/>
        <v>6.897105E+18</v>
      </c>
      <c r="M600" s="1">
        <f t="shared" si="93"/>
        <v>6.2511414768E+19</v>
      </c>
      <c r="N600" s="1">
        <f t="shared" si="94"/>
        <v>2.1671422193116801E+23</v>
      </c>
      <c r="O600" s="1">
        <f t="shared" si="95"/>
        <v>358394216576</v>
      </c>
      <c r="P600" s="1">
        <f t="shared" si="96"/>
        <v>146207587.80000001</v>
      </c>
      <c r="Q600" s="1">
        <f t="shared" si="97"/>
        <v>3448552.5</v>
      </c>
      <c r="R600" s="1">
        <f t="shared" si="98"/>
        <v>104185691.28</v>
      </c>
      <c r="S600" s="1">
        <f t="shared" si="99"/>
        <v>358648058407.58002</v>
      </c>
    </row>
    <row r="601" spans="1:19" x14ac:dyDescent="0.3">
      <c r="A601" s="1" t="s">
        <v>439</v>
      </c>
      <c r="B601" s="1" t="s">
        <v>41</v>
      </c>
      <c r="C601" s="1">
        <v>22</v>
      </c>
      <c r="D601" s="1">
        <v>10</v>
      </c>
      <c r="E601" s="1">
        <v>43282064064</v>
      </c>
      <c r="F601" s="1">
        <v>272621280</v>
      </c>
      <c r="G601" s="1">
        <v>8689239</v>
      </c>
      <c r="H601" s="1">
        <v>21764737920</v>
      </c>
      <c r="I601" s="1">
        <v>41283992</v>
      </c>
      <c r="J601" s="1">
        <f t="shared" si="90"/>
        <v>2.2852929825792001E+22</v>
      </c>
      <c r="K601" s="1">
        <f t="shared" si="91"/>
        <v>5.6977847519999997E+20</v>
      </c>
      <c r="L601" s="1">
        <f t="shared" si="92"/>
        <v>2.6067717E+18</v>
      </c>
      <c r="M601" s="1">
        <f t="shared" si="93"/>
        <v>2.1797947776E+19</v>
      </c>
      <c r="N601" s="1">
        <f t="shared" si="94"/>
        <v>2.3447113020468E+22</v>
      </c>
      <c r="O601" s="1">
        <f t="shared" si="95"/>
        <v>38088216376.32</v>
      </c>
      <c r="P601" s="1">
        <f t="shared" si="96"/>
        <v>51798043.200000003</v>
      </c>
      <c r="Q601" s="1">
        <f t="shared" si="97"/>
        <v>1303385.8499999999</v>
      </c>
      <c r="R601" s="1">
        <f t="shared" si="98"/>
        <v>36329912.960000001</v>
      </c>
      <c r="S601" s="1">
        <f t="shared" si="99"/>
        <v>38177647718.329994</v>
      </c>
    </row>
    <row r="602" spans="1:19" x14ac:dyDescent="0.3">
      <c r="A602" s="1" t="s">
        <v>440</v>
      </c>
      <c r="B602" s="1" t="s">
        <v>49</v>
      </c>
      <c r="C602" s="1">
        <v>22</v>
      </c>
      <c r="D602" s="1">
        <v>10</v>
      </c>
      <c r="E602" s="1">
        <v>409279805632</v>
      </c>
      <c r="F602" s="1">
        <v>769562024</v>
      </c>
      <c r="G602" s="1">
        <v>23030825</v>
      </c>
      <c r="H602" s="1">
        <v>204833128512</v>
      </c>
      <c r="I602" s="1">
        <v>118534472</v>
      </c>
      <c r="J602" s="1">
        <f t="shared" si="90"/>
        <v>2.1609973737369601E+23</v>
      </c>
      <c r="K602" s="1">
        <f t="shared" si="91"/>
        <v>1.6083846301600003E+21</v>
      </c>
      <c r="L602" s="1">
        <f t="shared" si="92"/>
        <v>6.9092475E+18</v>
      </c>
      <c r="M602" s="1">
        <f t="shared" si="93"/>
        <v>6.2586201216E+19</v>
      </c>
      <c r="N602" s="1">
        <f t="shared" si="94"/>
        <v>2.1777761745257197E+23</v>
      </c>
      <c r="O602" s="1">
        <f t="shared" si="95"/>
        <v>360166228956.15997</v>
      </c>
      <c r="P602" s="1">
        <f t="shared" si="96"/>
        <v>146216784.56</v>
      </c>
      <c r="Q602" s="1">
        <f t="shared" si="97"/>
        <v>3454623.75</v>
      </c>
      <c r="R602" s="1">
        <f t="shared" si="98"/>
        <v>104310335.36</v>
      </c>
      <c r="S602" s="1">
        <f t="shared" si="99"/>
        <v>360420210699.82996</v>
      </c>
    </row>
    <row r="603" spans="1:19" x14ac:dyDescent="0.3">
      <c r="A603" s="1" t="s">
        <v>441</v>
      </c>
      <c r="B603" s="1" t="s">
        <v>57</v>
      </c>
      <c r="C603" s="1">
        <v>22</v>
      </c>
      <c r="D603" s="1">
        <v>10</v>
      </c>
      <c r="E603" s="1">
        <v>405815973568</v>
      </c>
      <c r="F603" s="1">
        <v>768770293</v>
      </c>
      <c r="G603" s="1">
        <v>22930946</v>
      </c>
      <c r="H603" s="1">
        <v>203101972672</v>
      </c>
      <c r="I603" s="1">
        <v>118475226</v>
      </c>
      <c r="J603" s="1">
        <f t="shared" si="90"/>
        <v>2.14270834043904E+23</v>
      </c>
      <c r="K603" s="1">
        <f t="shared" si="91"/>
        <v>1.60672991237E+21</v>
      </c>
      <c r="L603" s="1">
        <f t="shared" si="92"/>
        <v>6.8792838E+18</v>
      </c>
      <c r="M603" s="1">
        <f t="shared" si="93"/>
        <v>6.2554919328E+19</v>
      </c>
      <c r="N603" s="1">
        <f t="shared" si="94"/>
        <v>2.1594699815940198E+23</v>
      </c>
      <c r="O603" s="1">
        <f t="shared" si="95"/>
        <v>357118056739.84003</v>
      </c>
      <c r="P603" s="1">
        <f t="shared" si="96"/>
        <v>146066355.66999999</v>
      </c>
      <c r="Q603" s="1">
        <f t="shared" si="97"/>
        <v>3439641.9</v>
      </c>
      <c r="R603" s="1">
        <f t="shared" si="98"/>
        <v>104258198.88</v>
      </c>
      <c r="S603" s="1">
        <f t="shared" si="99"/>
        <v>357371820936.29004</v>
      </c>
    </row>
    <row r="604" spans="1:19" x14ac:dyDescent="0.3">
      <c r="A604" s="1" t="s">
        <v>442</v>
      </c>
      <c r="B604" s="1" t="s">
        <v>15</v>
      </c>
      <c r="C604" s="1">
        <v>22</v>
      </c>
      <c r="D604" s="1">
        <v>50</v>
      </c>
      <c r="E604" s="1">
        <v>449509159680</v>
      </c>
      <c r="F604" s="1">
        <v>2832650338</v>
      </c>
      <c r="G604" s="1">
        <v>82318311</v>
      </c>
      <c r="H604" s="1">
        <v>225462527424</v>
      </c>
      <c r="I604" s="1">
        <v>438993101</v>
      </c>
      <c r="J604" s="1">
        <f t="shared" si="90"/>
        <v>2.3734083631104E+23</v>
      </c>
      <c r="K604" s="1">
        <f t="shared" si="91"/>
        <v>5.9202392064200005E+21</v>
      </c>
      <c r="L604" s="1">
        <f t="shared" si="92"/>
        <v>2.4695493300000002E+19</v>
      </c>
      <c r="M604" s="1">
        <f t="shared" si="93"/>
        <v>2.3178835732799999E+20</v>
      </c>
      <c r="N604" s="1">
        <f t="shared" si="94"/>
        <v>2.4351755936808799E+23</v>
      </c>
      <c r="O604" s="1">
        <f t="shared" si="95"/>
        <v>395568060518.40002</v>
      </c>
      <c r="P604" s="1">
        <f t="shared" si="96"/>
        <v>538203564.22000003</v>
      </c>
      <c r="Q604" s="1">
        <f t="shared" si="97"/>
        <v>12347746.65</v>
      </c>
      <c r="R604" s="1">
        <f t="shared" si="98"/>
        <v>386313928.88</v>
      </c>
      <c r="S604" s="1">
        <f t="shared" si="99"/>
        <v>396504925758.15002</v>
      </c>
    </row>
    <row r="605" spans="1:19" x14ac:dyDescent="0.3">
      <c r="A605" s="1" t="s">
        <v>443</v>
      </c>
      <c r="B605" s="1" t="s">
        <v>23</v>
      </c>
      <c r="C605" s="1">
        <v>22</v>
      </c>
      <c r="D605" s="1">
        <v>50</v>
      </c>
      <c r="E605" s="1">
        <v>449226749952</v>
      </c>
      <c r="F605" s="1">
        <v>2832964796</v>
      </c>
      <c r="G605" s="1">
        <v>82296550</v>
      </c>
      <c r="H605" s="1">
        <v>225323801024</v>
      </c>
      <c r="I605" s="1">
        <v>439176314</v>
      </c>
      <c r="J605" s="1">
        <f t="shared" si="90"/>
        <v>2.3719172397465598E+23</v>
      </c>
      <c r="K605" s="1">
        <f t="shared" si="91"/>
        <v>5.9208964236400006E+21</v>
      </c>
      <c r="L605" s="1">
        <f t="shared" si="92"/>
        <v>2.4688965E+19</v>
      </c>
      <c r="M605" s="1">
        <f t="shared" si="93"/>
        <v>2.3188509379200002E+20</v>
      </c>
      <c r="N605" s="1">
        <f t="shared" si="94"/>
        <v>2.4336919445708798E+23</v>
      </c>
      <c r="O605" s="1">
        <f t="shared" si="95"/>
        <v>395319539957.76001</v>
      </c>
      <c r="P605" s="1">
        <f t="shared" si="96"/>
        <v>538263311.24000001</v>
      </c>
      <c r="Q605" s="1">
        <f t="shared" si="97"/>
        <v>12344482.5</v>
      </c>
      <c r="R605" s="1">
        <f t="shared" si="98"/>
        <v>386475156.31999999</v>
      </c>
      <c r="S605" s="1">
        <f t="shared" si="99"/>
        <v>396256622907.82001</v>
      </c>
    </row>
    <row r="606" spans="1:19" x14ac:dyDescent="0.3">
      <c r="A606" s="1" t="s">
        <v>444</v>
      </c>
      <c r="B606" s="1" t="s">
        <v>31</v>
      </c>
      <c r="C606" s="1">
        <v>22</v>
      </c>
      <c r="D606" s="1">
        <v>50</v>
      </c>
      <c r="E606" s="1">
        <v>448487824576</v>
      </c>
      <c r="F606" s="1">
        <v>2832986410</v>
      </c>
      <c r="G606" s="1">
        <v>82394210</v>
      </c>
      <c r="H606" s="1">
        <v>224952550208</v>
      </c>
      <c r="I606" s="1">
        <v>439123803</v>
      </c>
      <c r="J606" s="1">
        <f t="shared" si="90"/>
        <v>2.36801571376128E+23</v>
      </c>
      <c r="K606" s="1">
        <f t="shared" si="91"/>
        <v>5.9209415969000003E+21</v>
      </c>
      <c r="L606" s="1">
        <f t="shared" si="92"/>
        <v>2.4718262999999996E+19</v>
      </c>
      <c r="M606" s="1">
        <f t="shared" si="93"/>
        <v>2.3185736798400001E+20</v>
      </c>
      <c r="N606" s="1">
        <f t="shared" si="94"/>
        <v>2.4297908860401201E+23</v>
      </c>
      <c r="O606" s="1">
        <f t="shared" si="95"/>
        <v>394669285626.88</v>
      </c>
      <c r="P606" s="1">
        <f t="shared" si="96"/>
        <v>538267417.89999998</v>
      </c>
      <c r="Q606" s="1">
        <f t="shared" si="97"/>
        <v>12359131.5</v>
      </c>
      <c r="R606" s="1">
        <f t="shared" si="98"/>
        <v>386428946.63999999</v>
      </c>
      <c r="S606" s="1">
        <f t="shared" si="99"/>
        <v>395606341122.92004</v>
      </c>
    </row>
    <row r="607" spans="1:19" x14ac:dyDescent="0.3">
      <c r="A607" s="1" t="s">
        <v>445</v>
      </c>
      <c r="B607" s="1" t="s">
        <v>39</v>
      </c>
      <c r="C607" s="1">
        <v>22</v>
      </c>
      <c r="D607" s="1">
        <v>50</v>
      </c>
      <c r="E607" s="1">
        <v>447315659136</v>
      </c>
      <c r="F607" s="1">
        <v>2832917302</v>
      </c>
      <c r="G607" s="1">
        <v>82262581</v>
      </c>
      <c r="H607" s="1">
        <v>224368394304</v>
      </c>
      <c r="I607" s="1">
        <v>438965487</v>
      </c>
      <c r="J607" s="1">
        <f t="shared" si="90"/>
        <v>2.36182668023808E+23</v>
      </c>
      <c r="K607" s="1">
        <f t="shared" si="91"/>
        <v>5.9207971611800009E+21</v>
      </c>
      <c r="L607" s="1">
        <f t="shared" si="92"/>
        <v>2.4678774299999998E+19</v>
      </c>
      <c r="M607" s="1">
        <f t="shared" si="93"/>
        <v>2.3177377713600001E+20</v>
      </c>
      <c r="N607" s="1">
        <f t="shared" si="94"/>
        <v>2.4235991773642403E+23</v>
      </c>
      <c r="O607" s="1">
        <f t="shared" si="95"/>
        <v>393637780039.67999</v>
      </c>
      <c r="P607" s="1">
        <f t="shared" si="96"/>
        <v>538254287.38</v>
      </c>
      <c r="Q607" s="1">
        <f t="shared" si="97"/>
        <v>12339387.15</v>
      </c>
      <c r="R607" s="1">
        <f t="shared" si="98"/>
        <v>386289628.56</v>
      </c>
      <c r="S607" s="1">
        <f t="shared" si="99"/>
        <v>394574663342.77002</v>
      </c>
    </row>
    <row r="608" spans="1:19" x14ac:dyDescent="0.3">
      <c r="A608" s="1" t="s">
        <v>446</v>
      </c>
      <c r="B608" s="1" t="s">
        <v>47</v>
      </c>
      <c r="C608" s="1">
        <v>22</v>
      </c>
      <c r="D608" s="1">
        <v>50</v>
      </c>
      <c r="E608" s="1">
        <v>215802586432</v>
      </c>
      <c r="F608" s="1">
        <v>441877091</v>
      </c>
      <c r="G608" s="1">
        <v>14039670</v>
      </c>
      <c r="H608" s="1">
        <v>108099766464</v>
      </c>
      <c r="I608" s="1">
        <v>67035768</v>
      </c>
      <c r="J608" s="1">
        <f t="shared" si="90"/>
        <v>1.1394376563609601E+23</v>
      </c>
      <c r="K608" s="1">
        <f t="shared" si="91"/>
        <v>9.2352312019000007E+20</v>
      </c>
      <c r="L608" s="1">
        <f t="shared" si="92"/>
        <v>4.211901E+18</v>
      </c>
      <c r="M608" s="1">
        <f t="shared" si="93"/>
        <v>3.5394885504E+19</v>
      </c>
      <c r="N608" s="1">
        <f t="shared" si="94"/>
        <v>1.1490689554279001E+23</v>
      </c>
      <c r="O608" s="1">
        <f t="shared" si="95"/>
        <v>189906276060.16</v>
      </c>
      <c r="P608" s="1">
        <f t="shared" si="96"/>
        <v>83956647.290000007</v>
      </c>
      <c r="Q608" s="1">
        <f t="shared" si="97"/>
        <v>2105950.5</v>
      </c>
      <c r="R608" s="1">
        <f t="shared" si="98"/>
        <v>58991475.840000004</v>
      </c>
      <c r="S608" s="1">
        <f t="shared" si="99"/>
        <v>190051330133.79001</v>
      </c>
    </row>
    <row r="609" spans="1:19" x14ac:dyDescent="0.3">
      <c r="A609" s="1" t="s">
        <v>447</v>
      </c>
      <c r="B609" s="1" t="s">
        <v>55</v>
      </c>
      <c r="C609" s="1">
        <v>22</v>
      </c>
      <c r="D609" s="1">
        <v>50</v>
      </c>
      <c r="E609" s="1">
        <v>448074130048</v>
      </c>
      <c r="F609" s="1">
        <v>2833926603</v>
      </c>
      <c r="G609" s="1">
        <v>82442680</v>
      </c>
      <c r="H609" s="1">
        <v>224746330560</v>
      </c>
      <c r="I609" s="1">
        <v>439184828</v>
      </c>
      <c r="J609" s="1">
        <f t="shared" si="90"/>
        <v>2.3658314066534401E+23</v>
      </c>
      <c r="K609" s="1">
        <f t="shared" si="91"/>
        <v>5.9229066002700006E+21</v>
      </c>
      <c r="L609" s="1">
        <f t="shared" si="92"/>
        <v>2.4732804E+19</v>
      </c>
      <c r="M609" s="1">
        <f t="shared" si="93"/>
        <v>2.31889589184E+20</v>
      </c>
      <c r="N609" s="1">
        <f t="shared" si="94"/>
        <v>2.4276266965879803E+23</v>
      </c>
      <c r="O609" s="1">
        <f t="shared" si="95"/>
        <v>394305234442.23999</v>
      </c>
      <c r="P609" s="1">
        <f t="shared" si="96"/>
        <v>538446054.57000005</v>
      </c>
      <c r="Q609" s="1">
        <f t="shared" si="97"/>
        <v>12366402</v>
      </c>
      <c r="R609" s="1">
        <f t="shared" si="98"/>
        <v>386482648.63999999</v>
      </c>
      <c r="S609" s="1">
        <f t="shared" si="99"/>
        <v>395242529547.45001</v>
      </c>
    </row>
    <row r="610" spans="1:19" x14ac:dyDescent="0.3">
      <c r="A610" s="1" t="s">
        <v>448</v>
      </c>
      <c r="B610" s="1" t="s">
        <v>63</v>
      </c>
      <c r="C610" s="1">
        <v>22</v>
      </c>
      <c r="D610" s="1">
        <v>50</v>
      </c>
      <c r="E610" s="1">
        <v>447324411200</v>
      </c>
      <c r="F610" s="1">
        <v>2834971989</v>
      </c>
      <c r="G610" s="1">
        <v>82498292</v>
      </c>
      <c r="H610" s="1">
        <v>224372454080</v>
      </c>
      <c r="I610" s="1">
        <v>439437969</v>
      </c>
      <c r="J610" s="1">
        <f t="shared" si="90"/>
        <v>2.3618728911359998E+23</v>
      </c>
      <c r="K610" s="1">
        <f t="shared" si="91"/>
        <v>5.9250914570099994E+21</v>
      </c>
      <c r="L610" s="1">
        <f t="shared" si="92"/>
        <v>2.47494876E+19</v>
      </c>
      <c r="M610" s="1">
        <f t="shared" si="93"/>
        <v>2.3202324763199999E+20</v>
      </c>
      <c r="N610" s="1">
        <f t="shared" si="94"/>
        <v>2.4236915330584195E+23</v>
      </c>
      <c r="O610" s="1">
        <f t="shared" si="95"/>
        <v>393645481856</v>
      </c>
      <c r="P610" s="1">
        <f t="shared" si="96"/>
        <v>538644677.90999997</v>
      </c>
      <c r="Q610" s="1">
        <f t="shared" si="97"/>
        <v>12374743.799999999</v>
      </c>
      <c r="R610" s="1">
        <f t="shared" si="98"/>
        <v>386705412.72000003</v>
      </c>
      <c r="S610" s="1">
        <f t="shared" si="99"/>
        <v>394583206690.42993</v>
      </c>
    </row>
    <row r="611" spans="1:19" x14ac:dyDescent="0.3">
      <c r="A611" s="1" t="s">
        <v>449</v>
      </c>
      <c r="B611" s="1" t="s">
        <v>11</v>
      </c>
      <c r="C611" s="1">
        <v>22</v>
      </c>
      <c r="D611" s="1">
        <v>100</v>
      </c>
      <c r="E611" s="1">
        <v>464572308736</v>
      </c>
      <c r="F611" s="1">
        <v>4253015605</v>
      </c>
      <c r="G611" s="1">
        <v>122424016</v>
      </c>
      <c r="H611" s="1">
        <v>233336051136</v>
      </c>
      <c r="I611" s="1">
        <v>651889913</v>
      </c>
      <c r="J611" s="1">
        <f t="shared" si="90"/>
        <v>2.45294179012608E+23</v>
      </c>
      <c r="K611" s="1">
        <f t="shared" si="91"/>
        <v>8.8888026144500005E+21</v>
      </c>
      <c r="L611" s="1">
        <f t="shared" si="92"/>
        <v>3.67272048E+19</v>
      </c>
      <c r="M611" s="1">
        <f t="shared" si="93"/>
        <v>3.4419787406400002E+20</v>
      </c>
      <c r="N611" s="1">
        <f t="shared" si="94"/>
        <v>2.5456390670592203E+23</v>
      </c>
      <c r="O611" s="1">
        <f t="shared" si="95"/>
        <v>408823631687.67999</v>
      </c>
      <c r="P611" s="1">
        <f t="shared" si="96"/>
        <v>808072964.95000005</v>
      </c>
      <c r="Q611" s="1">
        <f t="shared" si="97"/>
        <v>18363602.399999999</v>
      </c>
      <c r="R611" s="1">
        <f t="shared" si="98"/>
        <v>573663123.44000006</v>
      </c>
      <c r="S611" s="1">
        <f t="shared" si="99"/>
        <v>410223731378.47003</v>
      </c>
    </row>
    <row r="612" spans="1:19" x14ac:dyDescent="0.3">
      <c r="A612" s="1" t="s">
        <v>450</v>
      </c>
      <c r="B612" s="1" t="s">
        <v>19</v>
      </c>
      <c r="C612" s="1">
        <v>22</v>
      </c>
      <c r="D612" s="1">
        <v>100</v>
      </c>
      <c r="E612" s="1">
        <v>468133726528</v>
      </c>
      <c r="F612" s="1">
        <v>4252492213</v>
      </c>
      <c r="G612" s="1">
        <v>122301924</v>
      </c>
      <c r="H612" s="1">
        <v>235118603328</v>
      </c>
      <c r="I612" s="1">
        <v>651738482</v>
      </c>
      <c r="J612" s="1">
        <f t="shared" si="90"/>
        <v>2.47174607606784E+23</v>
      </c>
      <c r="K612" s="1">
        <f t="shared" si="91"/>
        <v>8.8877087251700006E+21</v>
      </c>
      <c r="L612" s="1">
        <f t="shared" si="92"/>
        <v>3.66905772E+19</v>
      </c>
      <c r="M612" s="1">
        <f t="shared" si="93"/>
        <v>3.4411791849599998E+20</v>
      </c>
      <c r="N612" s="1">
        <f t="shared" si="94"/>
        <v>2.5644312482764999E+23</v>
      </c>
      <c r="O612" s="1">
        <f t="shared" si="95"/>
        <v>411957679344.64001</v>
      </c>
      <c r="P612" s="1">
        <f t="shared" si="96"/>
        <v>807973520.47000003</v>
      </c>
      <c r="Q612" s="1">
        <f t="shared" si="97"/>
        <v>18345288.599999998</v>
      </c>
      <c r="R612" s="1">
        <f t="shared" si="98"/>
        <v>573529864.15999997</v>
      </c>
      <c r="S612" s="1">
        <f t="shared" si="99"/>
        <v>413357528017.86993</v>
      </c>
    </row>
    <row r="613" spans="1:19" x14ac:dyDescent="0.3">
      <c r="A613" s="1" t="s">
        <v>451</v>
      </c>
      <c r="B613" s="1" t="s">
        <v>27</v>
      </c>
      <c r="C613" s="1">
        <v>22</v>
      </c>
      <c r="D613" s="1">
        <v>100</v>
      </c>
      <c r="E613" s="1">
        <v>466366162688</v>
      </c>
      <c r="F613" s="1">
        <v>4253791454</v>
      </c>
      <c r="G613" s="1">
        <v>122426820</v>
      </c>
      <c r="H613" s="1">
        <v>234233029696</v>
      </c>
      <c r="I613" s="1">
        <v>651934437</v>
      </c>
      <c r="J613" s="1">
        <f t="shared" si="90"/>
        <v>2.4624133389926399E+23</v>
      </c>
      <c r="K613" s="1">
        <f t="shared" si="91"/>
        <v>8.8904241388600007E+21</v>
      </c>
      <c r="L613" s="1">
        <f t="shared" si="92"/>
        <v>3.6728046E+19</v>
      </c>
      <c r="M613" s="1">
        <f t="shared" si="93"/>
        <v>3.4422138273599999E+20</v>
      </c>
      <c r="N613" s="1">
        <f t="shared" si="94"/>
        <v>2.5551270746686E+23</v>
      </c>
      <c r="O613" s="1">
        <f t="shared" si="95"/>
        <v>410402223165.44</v>
      </c>
      <c r="P613" s="1">
        <f t="shared" si="96"/>
        <v>808220376.25999999</v>
      </c>
      <c r="Q613" s="1">
        <f t="shared" si="97"/>
        <v>18364023</v>
      </c>
      <c r="R613" s="1">
        <f t="shared" si="98"/>
        <v>573702304.56000006</v>
      </c>
      <c r="S613" s="1">
        <f t="shared" si="99"/>
        <v>411802509869.26001</v>
      </c>
    </row>
    <row r="614" spans="1:19" x14ac:dyDescent="0.3">
      <c r="A614" s="1" t="s">
        <v>452</v>
      </c>
      <c r="B614" s="1" t="s">
        <v>35</v>
      </c>
      <c r="C614" s="1">
        <v>22</v>
      </c>
      <c r="D614" s="1">
        <v>100</v>
      </c>
      <c r="E614" s="1">
        <v>466848845056</v>
      </c>
      <c r="F614" s="1">
        <v>4253329623</v>
      </c>
      <c r="G614" s="1">
        <v>122346132</v>
      </c>
      <c r="H614" s="1">
        <v>234474508608</v>
      </c>
      <c r="I614" s="1">
        <v>651950728</v>
      </c>
      <c r="J614" s="1">
        <f t="shared" si="90"/>
        <v>2.46496190189568E+23</v>
      </c>
      <c r="K614" s="1">
        <f t="shared" si="91"/>
        <v>8.8894589120699999E+21</v>
      </c>
      <c r="L614" s="1">
        <f t="shared" si="92"/>
        <v>3.67038396E+19</v>
      </c>
      <c r="M614" s="1">
        <f t="shared" si="93"/>
        <v>3.44229984384E+20</v>
      </c>
      <c r="N614" s="1">
        <f t="shared" si="94"/>
        <v>2.5576658292562196E+23</v>
      </c>
      <c r="O614" s="1">
        <f t="shared" si="95"/>
        <v>410826983649.28003</v>
      </c>
      <c r="P614" s="1">
        <f t="shared" si="96"/>
        <v>808132628.37</v>
      </c>
      <c r="Q614" s="1">
        <f t="shared" si="97"/>
        <v>18351919.800000001</v>
      </c>
      <c r="R614" s="1">
        <f t="shared" si="98"/>
        <v>573716640.63999999</v>
      </c>
      <c r="S614" s="1">
        <f t="shared" si="99"/>
        <v>412227184838.09003</v>
      </c>
    </row>
    <row r="615" spans="1:19" x14ac:dyDescent="0.3">
      <c r="A615" s="1" t="s">
        <v>453</v>
      </c>
      <c r="B615" s="1" t="s">
        <v>43</v>
      </c>
      <c r="C615" s="1">
        <v>22</v>
      </c>
      <c r="D615" s="1">
        <v>100</v>
      </c>
      <c r="E615" s="1">
        <v>427801075072</v>
      </c>
      <c r="F615" s="1">
        <v>449763526</v>
      </c>
      <c r="G615" s="1">
        <v>14276460</v>
      </c>
      <c r="H615" s="1">
        <v>214102223552</v>
      </c>
      <c r="I615" s="1">
        <v>68195334</v>
      </c>
      <c r="J615" s="1">
        <f t="shared" si="90"/>
        <v>2.2587896763801599E+23</v>
      </c>
      <c r="K615" s="1">
        <f t="shared" si="91"/>
        <v>9.4000576934000001E+20</v>
      </c>
      <c r="L615" s="1">
        <f t="shared" si="92"/>
        <v>4.282938E+18</v>
      </c>
      <c r="M615" s="1">
        <f t="shared" si="93"/>
        <v>3.6007136352E+19</v>
      </c>
      <c r="N615" s="1">
        <f t="shared" si="94"/>
        <v>2.26859263481708E+23</v>
      </c>
      <c r="O615" s="1">
        <f t="shared" si="95"/>
        <v>376464946063.35999</v>
      </c>
      <c r="P615" s="1">
        <f t="shared" si="96"/>
        <v>85455069.939999998</v>
      </c>
      <c r="Q615" s="1">
        <f t="shared" si="97"/>
        <v>2141469</v>
      </c>
      <c r="R615" s="1">
        <f t="shared" si="98"/>
        <v>60011893.920000002</v>
      </c>
      <c r="S615" s="1">
        <f t="shared" si="99"/>
        <v>376612554496.21997</v>
      </c>
    </row>
    <row r="616" spans="1:19" x14ac:dyDescent="0.3">
      <c r="A616" s="1" t="s">
        <v>454</v>
      </c>
      <c r="B616" s="1" t="s">
        <v>51</v>
      </c>
      <c r="C616" s="1">
        <v>22</v>
      </c>
      <c r="D616" s="1">
        <v>100</v>
      </c>
      <c r="E616" s="1">
        <v>464554051840</v>
      </c>
      <c r="F616" s="1">
        <v>4252794668</v>
      </c>
      <c r="G616" s="1">
        <v>122386268</v>
      </c>
      <c r="H616" s="1">
        <v>233326752832</v>
      </c>
      <c r="I616" s="1">
        <v>651733188</v>
      </c>
      <c r="J616" s="1">
        <f t="shared" si="90"/>
        <v>2.4528453937151997E+23</v>
      </c>
      <c r="K616" s="1">
        <f t="shared" si="91"/>
        <v>8.8883408561200001E+21</v>
      </c>
      <c r="L616" s="1">
        <f t="shared" si="92"/>
        <v>3.67158804E+19</v>
      </c>
      <c r="M616" s="1">
        <f t="shared" si="93"/>
        <v>3.4411512326400003E+20</v>
      </c>
      <c r="N616" s="1">
        <f t="shared" si="94"/>
        <v>2.5455371123130397E+23</v>
      </c>
      <c r="O616" s="1">
        <f t="shared" si="95"/>
        <v>408807565619.20001</v>
      </c>
      <c r="P616" s="1">
        <f t="shared" si="96"/>
        <v>808030986.91999996</v>
      </c>
      <c r="Q616" s="1">
        <f t="shared" si="97"/>
        <v>18357940.199999999</v>
      </c>
      <c r="R616" s="1">
        <f t="shared" si="98"/>
        <v>573525205.44000006</v>
      </c>
      <c r="S616" s="1">
        <f t="shared" si="99"/>
        <v>410207479751.76001</v>
      </c>
    </row>
    <row r="617" spans="1:19" x14ac:dyDescent="0.3">
      <c r="A617" s="1" t="s">
        <v>455</v>
      </c>
      <c r="B617" s="1" t="s">
        <v>59</v>
      </c>
      <c r="C617" s="1">
        <v>22</v>
      </c>
      <c r="D617" s="1">
        <v>100</v>
      </c>
      <c r="E617" s="1">
        <v>464017933120</v>
      </c>
      <c r="F617" s="1">
        <v>4253365093</v>
      </c>
      <c r="G617" s="1">
        <v>122313845</v>
      </c>
      <c r="H617" s="1">
        <v>233058711872</v>
      </c>
      <c r="I617" s="1">
        <v>651837591</v>
      </c>
      <c r="J617" s="1">
        <f t="shared" si="90"/>
        <v>2.4500146868736E+23</v>
      </c>
      <c r="K617" s="1">
        <f t="shared" si="91"/>
        <v>8.8895330443700008E+21</v>
      </c>
      <c r="L617" s="1">
        <f t="shared" si="92"/>
        <v>3.6694153499999998E+19</v>
      </c>
      <c r="M617" s="1">
        <f t="shared" si="93"/>
        <v>3.4417024804799998E+20</v>
      </c>
      <c r="N617" s="1">
        <f t="shared" si="94"/>
        <v>2.5427186613327802E+23</v>
      </c>
      <c r="O617" s="1">
        <f t="shared" si="95"/>
        <v>408335781145.59998</v>
      </c>
      <c r="P617" s="1">
        <f t="shared" si="96"/>
        <v>808139367.66999996</v>
      </c>
      <c r="Q617" s="1">
        <f t="shared" si="97"/>
        <v>18347076.75</v>
      </c>
      <c r="R617" s="1">
        <f t="shared" si="98"/>
        <v>573617080.08000004</v>
      </c>
      <c r="S617" s="1">
        <f t="shared" si="99"/>
        <v>409735884670.09998</v>
      </c>
    </row>
    <row r="618" spans="1:19" x14ac:dyDescent="0.3">
      <c r="A618" s="1" t="s">
        <v>456</v>
      </c>
      <c r="B618" s="1" t="s">
        <v>13</v>
      </c>
      <c r="C618" s="1">
        <v>23</v>
      </c>
      <c r="D618" s="1">
        <v>5</v>
      </c>
      <c r="E618" s="1">
        <v>79897830976</v>
      </c>
      <c r="F618" s="1">
        <v>400776603</v>
      </c>
      <c r="G618" s="1">
        <v>12164905</v>
      </c>
      <c r="H618" s="1">
        <v>1234308219008</v>
      </c>
      <c r="I618" s="1">
        <v>61524059</v>
      </c>
      <c r="J618" s="1">
        <f t="shared" si="90"/>
        <v>4.2186054755328002E+22</v>
      </c>
      <c r="K618" s="1">
        <f t="shared" si="91"/>
        <v>8.3762310027000008E+20</v>
      </c>
      <c r="L618" s="1">
        <f t="shared" si="92"/>
        <v>3.6494715E+18</v>
      </c>
      <c r="M618" s="1">
        <f t="shared" si="93"/>
        <v>3.2484703151999996E+19</v>
      </c>
      <c r="N618" s="1">
        <f t="shared" si="94"/>
        <v>4.3059812030250008E+22</v>
      </c>
      <c r="O618" s="1">
        <f t="shared" si="95"/>
        <v>70310091258.880005</v>
      </c>
      <c r="P618" s="1">
        <f t="shared" si="96"/>
        <v>76147554.570000008</v>
      </c>
      <c r="Q618" s="1">
        <f t="shared" si="97"/>
        <v>1824735.75</v>
      </c>
      <c r="R618" s="1">
        <f t="shared" si="98"/>
        <v>54141171.920000002</v>
      </c>
      <c r="S618" s="1">
        <f t="shared" si="99"/>
        <v>70442204721.12001</v>
      </c>
    </row>
    <row r="619" spans="1:19" x14ac:dyDescent="0.3">
      <c r="A619" s="1" t="s">
        <v>457</v>
      </c>
      <c r="B619" s="1" t="s">
        <v>21</v>
      </c>
      <c r="C619" s="1">
        <v>23</v>
      </c>
      <c r="D619" s="1">
        <v>5</v>
      </c>
      <c r="E619" s="1">
        <v>79780500800</v>
      </c>
      <c r="F619" s="1">
        <v>401127054</v>
      </c>
      <c r="G619" s="1">
        <v>12203266</v>
      </c>
      <c r="H619" s="1">
        <v>1232404543680</v>
      </c>
      <c r="I619" s="1">
        <v>61551105</v>
      </c>
      <c r="J619" s="1">
        <f t="shared" si="90"/>
        <v>4.2124104422400004E+22</v>
      </c>
      <c r="K619" s="1">
        <f t="shared" si="91"/>
        <v>8.3835554286E+20</v>
      </c>
      <c r="L619" s="1">
        <f t="shared" si="92"/>
        <v>3.6609798E+18</v>
      </c>
      <c r="M619" s="1">
        <f t="shared" si="93"/>
        <v>3.2498983440000004E+19</v>
      </c>
      <c r="N619" s="1">
        <f t="shared" si="94"/>
        <v>4.2998619928500004E+22</v>
      </c>
      <c r="O619" s="1">
        <f t="shared" si="95"/>
        <v>70206840704</v>
      </c>
      <c r="P619" s="1">
        <f t="shared" si="96"/>
        <v>76214140.260000005</v>
      </c>
      <c r="Q619" s="1">
        <f t="shared" si="97"/>
        <v>1830489.9</v>
      </c>
      <c r="R619" s="1">
        <f t="shared" si="98"/>
        <v>54164972.399999999</v>
      </c>
      <c r="S619" s="1">
        <f t="shared" si="99"/>
        <v>70339050306.559982</v>
      </c>
    </row>
    <row r="620" spans="1:19" x14ac:dyDescent="0.3">
      <c r="A620" s="1" t="s">
        <v>458</v>
      </c>
      <c r="B620" s="1" t="s">
        <v>29</v>
      </c>
      <c r="C620" s="1">
        <v>23</v>
      </c>
      <c r="D620" s="1">
        <v>5</v>
      </c>
      <c r="E620" s="1">
        <v>78978243072</v>
      </c>
      <c r="F620" s="1">
        <v>400987045</v>
      </c>
      <c r="G620" s="1">
        <v>12178233</v>
      </c>
      <c r="H620" s="1">
        <v>1219568418048</v>
      </c>
      <c r="I620" s="1">
        <v>61578708</v>
      </c>
      <c r="J620" s="1">
        <f t="shared" si="90"/>
        <v>4.1700512342016004E+22</v>
      </c>
      <c r="K620" s="1">
        <f t="shared" si="91"/>
        <v>8.3806292405000012E+20</v>
      </c>
      <c r="L620" s="1">
        <f t="shared" si="92"/>
        <v>3.6534699E+18</v>
      </c>
      <c r="M620" s="1">
        <f t="shared" si="93"/>
        <v>3.2513557824E+19</v>
      </c>
      <c r="N620" s="1">
        <f t="shared" si="94"/>
        <v>4.2574742293790002E+22</v>
      </c>
      <c r="O620" s="1">
        <f t="shared" si="95"/>
        <v>69500853903.360001</v>
      </c>
      <c r="P620" s="1">
        <f t="shared" si="96"/>
        <v>76187538.549999997</v>
      </c>
      <c r="Q620" s="1">
        <f t="shared" si="97"/>
        <v>1826734.95</v>
      </c>
      <c r="R620" s="1">
        <f t="shared" si="98"/>
        <v>54189263.039999999</v>
      </c>
      <c r="S620" s="1">
        <f t="shared" si="99"/>
        <v>69633057439.899994</v>
      </c>
    </row>
    <row r="621" spans="1:19" x14ac:dyDescent="0.3">
      <c r="A621" s="1" t="s">
        <v>459</v>
      </c>
      <c r="B621" s="1" t="s">
        <v>37</v>
      </c>
      <c r="C621" s="1">
        <v>23</v>
      </c>
      <c r="D621" s="1">
        <v>5</v>
      </c>
      <c r="E621" s="1">
        <v>78936778176</v>
      </c>
      <c r="F621" s="1">
        <v>400183864</v>
      </c>
      <c r="G621" s="1">
        <v>12091579</v>
      </c>
      <c r="H621" s="1">
        <v>1218933360256</v>
      </c>
      <c r="I621" s="1">
        <v>61393934</v>
      </c>
      <c r="J621" s="1">
        <f t="shared" si="90"/>
        <v>4.1678618876928007E+22</v>
      </c>
      <c r="K621" s="1">
        <f t="shared" si="91"/>
        <v>8.3638427576000001E+20</v>
      </c>
      <c r="L621" s="1">
        <f t="shared" si="92"/>
        <v>3.6274737E+18</v>
      </c>
      <c r="M621" s="1">
        <f t="shared" si="93"/>
        <v>3.2415997152E+19</v>
      </c>
      <c r="N621" s="1">
        <f t="shared" si="94"/>
        <v>4.2551046623540002E+22</v>
      </c>
      <c r="O621" s="1">
        <f t="shared" si="95"/>
        <v>69464364794.880005</v>
      </c>
      <c r="P621" s="1">
        <f t="shared" si="96"/>
        <v>76034934.159999996</v>
      </c>
      <c r="Q621" s="1">
        <f t="shared" si="97"/>
        <v>1813736.8499999999</v>
      </c>
      <c r="R621" s="1">
        <f t="shared" si="98"/>
        <v>54026661.920000002</v>
      </c>
      <c r="S621" s="1">
        <f t="shared" si="99"/>
        <v>69596240127.810013</v>
      </c>
    </row>
    <row r="622" spans="1:19" x14ac:dyDescent="0.3">
      <c r="A622" s="1" t="s">
        <v>460</v>
      </c>
      <c r="B622" s="1" t="s">
        <v>45</v>
      </c>
      <c r="C622" s="1">
        <v>23</v>
      </c>
      <c r="D622" s="1">
        <v>5</v>
      </c>
      <c r="E622" s="1">
        <v>6199317696</v>
      </c>
      <c r="F622" s="1">
        <v>169608674</v>
      </c>
      <c r="G622" s="1">
        <v>5563849</v>
      </c>
      <c r="H622" s="1">
        <v>65210451264</v>
      </c>
      <c r="I622" s="1">
        <v>25793170</v>
      </c>
      <c r="J622" s="1">
        <f t="shared" si="90"/>
        <v>3.273239743488E+21</v>
      </c>
      <c r="K622" s="1">
        <f t="shared" si="91"/>
        <v>3.5448212866000001E+20</v>
      </c>
      <c r="L622" s="1">
        <f t="shared" si="92"/>
        <v>1.6691547E+18</v>
      </c>
      <c r="M622" s="1">
        <f t="shared" si="93"/>
        <v>1.361879376E+19</v>
      </c>
      <c r="N622" s="1">
        <f t="shared" si="94"/>
        <v>3.6430098206080002E+21</v>
      </c>
      <c r="O622" s="1">
        <f t="shared" si="95"/>
        <v>5455399572.4800005</v>
      </c>
      <c r="P622" s="1">
        <f t="shared" si="96"/>
        <v>32225648.059999999</v>
      </c>
      <c r="Q622" s="1">
        <f t="shared" si="97"/>
        <v>834577.35</v>
      </c>
      <c r="R622" s="1">
        <f t="shared" si="98"/>
        <v>22697989.600000001</v>
      </c>
      <c r="S622" s="1">
        <f t="shared" si="99"/>
        <v>5511157787.4900017</v>
      </c>
    </row>
    <row r="623" spans="1:19" x14ac:dyDescent="0.3">
      <c r="A623" s="1" t="s">
        <v>461</v>
      </c>
      <c r="B623" s="1" t="s">
        <v>53</v>
      </c>
      <c r="C623" s="1">
        <v>23</v>
      </c>
      <c r="D623" s="1">
        <v>5</v>
      </c>
      <c r="E623" s="1">
        <v>78893458176</v>
      </c>
      <c r="F623" s="1">
        <v>400797008</v>
      </c>
      <c r="G623" s="1">
        <v>12178161</v>
      </c>
      <c r="H623" s="1">
        <v>1218246588928</v>
      </c>
      <c r="I623" s="1">
        <v>61591766</v>
      </c>
      <c r="J623" s="1">
        <f t="shared" si="90"/>
        <v>4.1655745916928002E+22</v>
      </c>
      <c r="K623" s="1">
        <f t="shared" si="91"/>
        <v>8.3766574672000005E+20</v>
      </c>
      <c r="L623" s="1">
        <f t="shared" si="92"/>
        <v>3.6534483E+18</v>
      </c>
      <c r="M623" s="1">
        <f t="shared" si="93"/>
        <v>3.2520452448E+19</v>
      </c>
      <c r="N623" s="1">
        <f t="shared" si="94"/>
        <v>4.2529585564396007E+22</v>
      </c>
      <c r="O623" s="1">
        <f t="shared" si="95"/>
        <v>69426243194.880005</v>
      </c>
      <c r="P623" s="1">
        <f t="shared" si="96"/>
        <v>76151431.519999996</v>
      </c>
      <c r="Q623" s="1">
        <f t="shared" si="97"/>
        <v>1826724.15</v>
      </c>
      <c r="R623" s="1">
        <f t="shared" si="98"/>
        <v>54200754.079999998</v>
      </c>
      <c r="S623" s="1">
        <f t="shared" si="99"/>
        <v>69558422104.630005</v>
      </c>
    </row>
    <row r="624" spans="1:19" x14ac:dyDescent="0.3">
      <c r="A624" s="1" t="s">
        <v>462</v>
      </c>
      <c r="B624" s="1" t="s">
        <v>61</v>
      </c>
      <c r="C624" s="1">
        <v>23</v>
      </c>
      <c r="D624" s="1">
        <v>5</v>
      </c>
      <c r="E624" s="1">
        <v>80913483904</v>
      </c>
      <c r="F624" s="1">
        <v>400424571</v>
      </c>
      <c r="G624" s="1">
        <v>12150259</v>
      </c>
      <c r="H624" s="1">
        <v>1250589548928</v>
      </c>
      <c r="I624" s="1">
        <v>61444115</v>
      </c>
      <c r="J624" s="1">
        <f t="shared" si="90"/>
        <v>4.2722319501311995E+22</v>
      </c>
      <c r="K624" s="1">
        <f t="shared" si="91"/>
        <v>8.3688735339000011E+20</v>
      </c>
      <c r="L624" s="1">
        <f t="shared" si="92"/>
        <v>3.6450777E+18</v>
      </c>
      <c r="M624" s="1">
        <f t="shared" si="93"/>
        <v>3.244249272E+19</v>
      </c>
      <c r="N624" s="1">
        <f t="shared" si="94"/>
        <v>4.3595294425121999E+22</v>
      </c>
      <c r="O624" s="1">
        <f t="shared" si="95"/>
        <v>71203865835.520004</v>
      </c>
      <c r="P624" s="1">
        <f t="shared" si="96"/>
        <v>76080668.489999995</v>
      </c>
      <c r="Q624" s="1">
        <f t="shared" si="97"/>
        <v>1822538.8499999999</v>
      </c>
      <c r="R624" s="1">
        <f t="shared" si="98"/>
        <v>54070821.200000003</v>
      </c>
      <c r="S624" s="1">
        <f t="shared" si="99"/>
        <v>71335839864.060013</v>
      </c>
    </row>
    <row r="625" spans="1:19" x14ac:dyDescent="0.3">
      <c r="A625" s="1" t="s">
        <v>463</v>
      </c>
      <c r="B625" s="1" t="s">
        <v>9</v>
      </c>
      <c r="C625" s="1">
        <v>23</v>
      </c>
      <c r="D625" s="1">
        <v>10</v>
      </c>
      <c r="E625" s="1">
        <v>88367347136</v>
      </c>
      <c r="F625" s="1">
        <v>769695864</v>
      </c>
      <c r="G625" s="1">
        <v>23046432</v>
      </c>
      <c r="H625" s="1">
        <v>1330145407296</v>
      </c>
      <c r="I625" s="1">
        <v>118570820</v>
      </c>
      <c r="J625" s="1">
        <f t="shared" si="90"/>
        <v>4.6657959287808007E+22</v>
      </c>
      <c r="K625" s="1">
        <f t="shared" si="91"/>
        <v>1.6086643557600002E+21</v>
      </c>
      <c r="L625" s="1">
        <f t="shared" si="92"/>
        <v>6.9139296E+18</v>
      </c>
      <c r="M625" s="1">
        <f t="shared" si="93"/>
        <v>6.260539296E+19</v>
      </c>
      <c r="N625" s="1">
        <f t="shared" si="94"/>
        <v>4.8336142966128007E+22</v>
      </c>
      <c r="O625" s="1">
        <f t="shared" si="95"/>
        <v>77763265479.680008</v>
      </c>
      <c r="P625" s="1">
        <f t="shared" si="96"/>
        <v>146242214.16</v>
      </c>
      <c r="Q625" s="1">
        <f t="shared" si="97"/>
        <v>3456964.8</v>
      </c>
      <c r="R625" s="1">
        <f t="shared" si="98"/>
        <v>104342321.59999999</v>
      </c>
      <c r="S625" s="1">
        <f t="shared" si="99"/>
        <v>78017306980.240021</v>
      </c>
    </row>
    <row r="626" spans="1:19" x14ac:dyDescent="0.3">
      <c r="A626" s="1" t="s">
        <v>464</v>
      </c>
      <c r="B626" s="1" t="s">
        <v>17</v>
      </c>
      <c r="C626" s="1">
        <v>23</v>
      </c>
      <c r="D626" s="1">
        <v>10</v>
      </c>
      <c r="E626" s="1">
        <v>88775977664</v>
      </c>
      <c r="F626" s="1">
        <v>768713987</v>
      </c>
      <c r="G626" s="1">
        <v>22928498</v>
      </c>
      <c r="H626" s="1">
        <v>1336695818880</v>
      </c>
      <c r="I626" s="1">
        <v>118319366</v>
      </c>
      <c r="J626" s="1">
        <f t="shared" si="90"/>
        <v>4.6873716206592005E+22</v>
      </c>
      <c r="K626" s="1">
        <f t="shared" si="91"/>
        <v>1.60661223283E+21</v>
      </c>
      <c r="L626" s="1">
        <f t="shared" si="92"/>
        <v>6.8785494E+18</v>
      </c>
      <c r="M626" s="1">
        <f t="shared" si="93"/>
        <v>6.2472625248E+19</v>
      </c>
      <c r="N626" s="1">
        <f t="shared" si="94"/>
        <v>4.8549679614070006E+22</v>
      </c>
      <c r="O626" s="1">
        <f t="shared" si="95"/>
        <v>78122860344.320007</v>
      </c>
      <c r="P626" s="1">
        <f t="shared" si="96"/>
        <v>146055657.53</v>
      </c>
      <c r="Q626" s="1">
        <f t="shared" si="97"/>
        <v>3439274.6999999997</v>
      </c>
      <c r="R626" s="1">
        <f t="shared" si="98"/>
        <v>104121042.08</v>
      </c>
      <c r="S626" s="1">
        <f t="shared" si="99"/>
        <v>78376476318.630005</v>
      </c>
    </row>
    <row r="627" spans="1:19" x14ac:dyDescent="0.3">
      <c r="A627" s="1" t="s">
        <v>465</v>
      </c>
      <c r="B627" s="1" t="s">
        <v>25</v>
      </c>
      <c r="C627" s="1">
        <v>23</v>
      </c>
      <c r="D627" s="1">
        <v>10</v>
      </c>
      <c r="E627" s="1">
        <v>88947343360</v>
      </c>
      <c r="F627" s="1">
        <v>769413061</v>
      </c>
      <c r="G627" s="1">
        <v>23027659</v>
      </c>
      <c r="H627" s="1">
        <v>1339418391616</v>
      </c>
      <c r="I627" s="1">
        <v>118523323</v>
      </c>
      <c r="J627" s="1">
        <f t="shared" si="90"/>
        <v>4.696419729408E+22</v>
      </c>
      <c r="K627" s="1">
        <f t="shared" si="91"/>
        <v>1.6080732974900002E+21</v>
      </c>
      <c r="L627" s="1">
        <f t="shared" si="92"/>
        <v>6.9082977E+18</v>
      </c>
      <c r="M627" s="1">
        <f t="shared" si="93"/>
        <v>6.2580314544E+19</v>
      </c>
      <c r="N627" s="1">
        <f t="shared" si="94"/>
        <v>4.8641759203814E+22</v>
      </c>
      <c r="O627" s="1">
        <f t="shared" si="95"/>
        <v>78273662156.800003</v>
      </c>
      <c r="P627" s="1">
        <f t="shared" si="96"/>
        <v>146188481.59</v>
      </c>
      <c r="Q627" s="1">
        <f t="shared" si="97"/>
        <v>3454148.85</v>
      </c>
      <c r="R627" s="1">
        <f t="shared" si="98"/>
        <v>104300524.23999999</v>
      </c>
      <c r="S627" s="1">
        <f t="shared" si="99"/>
        <v>78527605311.480011</v>
      </c>
    </row>
    <row r="628" spans="1:19" x14ac:dyDescent="0.3">
      <c r="A628" s="1" t="s">
        <v>466</v>
      </c>
      <c r="B628" s="1" t="s">
        <v>33</v>
      </c>
      <c r="C628" s="1">
        <v>23</v>
      </c>
      <c r="D628" s="1">
        <v>10</v>
      </c>
      <c r="E628" s="1">
        <v>89108116416</v>
      </c>
      <c r="F628" s="1">
        <v>769674285</v>
      </c>
      <c r="G628" s="1">
        <v>23009312</v>
      </c>
      <c r="H628" s="1">
        <v>1341947968576</v>
      </c>
      <c r="I628" s="1">
        <v>118426671</v>
      </c>
      <c r="J628" s="1">
        <f t="shared" si="90"/>
        <v>4.7049085467648003E+22</v>
      </c>
      <c r="K628" s="1">
        <f t="shared" si="91"/>
        <v>1.6086192556500003E+21</v>
      </c>
      <c r="L628" s="1">
        <f t="shared" si="92"/>
        <v>6.9027936E+18</v>
      </c>
      <c r="M628" s="1">
        <f t="shared" si="93"/>
        <v>6.2529282288E+19</v>
      </c>
      <c r="N628" s="1">
        <f t="shared" si="94"/>
        <v>4.8727136799186007E+22</v>
      </c>
      <c r="O628" s="1">
        <f t="shared" si="95"/>
        <v>78415142446.080002</v>
      </c>
      <c r="P628" s="1">
        <f t="shared" si="96"/>
        <v>146238114.15000001</v>
      </c>
      <c r="Q628" s="1">
        <f t="shared" si="97"/>
        <v>3451396.8</v>
      </c>
      <c r="R628" s="1">
        <f t="shared" si="98"/>
        <v>104215470.48</v>
      </c>
      <c r="S628" s="1">
        <f t="shared" si="99"/>
        <v>78669047427.509995</v>
      </c>
    </row>
    <row r="629" spans="1:19" x14ac:dyDescent="0.3">
      <c r="A629" s="1" t="s">
        <v>467</v>
      </c>
      <c r="B629" s="1" t="s">
        <v>41</v>
      </c>
      <c r="C629" s="1">
        <v>23</v>
      </c>
      <c r="D629" s="1">
        <v>10</v>
      </c>
      <c r="E629" s="1">
        <v>12041679808</v>
      </c>
      <c r="F629" s="1">
        <v>272698793</v>
      </c>
      <c r="G629" s="1">
        <v>8698387</v>
      </c>
      <c r="H629" s="1">
        <v>138684242368</v>
      </c>
      <c r="I629" s="1">
        <v>41300039</v>
      </c>
      <c r="J629" s="1">
        <f t="shared" si="90"/>
        <v>6.3580069386239995E+21</v>
      </c>
      <c r="K629" s="1">
        <f t="shared" si="91"/>
        <v>5.6994047737000008E+20</v>
      </c>
      <c r="L629" s="1">
        <f t="shared" si="92"/>
        <v>2.6095161E+18</v>
      </c>
      <c r="M629" s="1">
        <f t="shared" si="93"/>
        <v>2.1806420592E+19</v>
      </c>
      <c r="N629" s="1">
        <f t="shared" si="94"/>
        <v>6.9523633526860006E+21</v>
      </c>
      <c r="O629" s="1">
        <f t="shared" si="95"/>
        <v>10596678231.040001</v>
      </c>
      <c r="P629" s="1">
        <f t="shared" si="96"/>
        <v>51812770.670000002</v>
      </c>
      <c r="Q629" s="1">
        <f t="shared" si="97"/>
        <v>1304758.05</v>
      </c>
      <c r="R629" s="1">
        <f t="shared" si="98"/>
        <v>36344034.32</v>
      </c>
      <c r="S629" s="1">
        <f t="shared" si="99"/>
        <v>10686139794.08</v>
      </c>
    </row>
    <row r="630" spans="1:19" x14ac:dyDescent="0.3">
      <c r="A630" s="1" t="s">
        <v>468</v>
      </c>
      <c r="B630" s="1" t="s">
        <v>49</v>
      </c>
      <c r="C630" s="1">
        <v>23</v>
      </c>
      <c r="D630" s="1">
        <v>10</v>
      </c>
      <c r="E630" s="1">
        <v>89508186432</v>
      </c>
      <c r="F630" s="1">
        <v>769662137</v>
      </c>
      <c r="G630" s="1">
        <v>23037774</v>
      </c>
      <c r="H630" s="1">
        <v>1348398834816</v>
      </c>
      <c r="I630" s="1">
        <v>118553737</v>
      </c>
      <c r="J630" s="1">
        <f t="shared" si="90"/>
        <v>4.7260322436096004E+22</v>
      </c>
      <c r="K630" s="1">
        <f t="shared" si="91"/>
        <v>1.6085938663300001E+21</v>
      </c>
      <c r="L630" s="1">
        <f t="shared" si="92"/>
        <v>6.9113322E+18</v>
      </c>
      <c r="M630" s="1">
        <f t="shared" si="93"/>
        <v>6.2596373136E+19</v>
      </c>
      <c r="N630" s="1">
        <f t="shared" si="94"/>
        <v>4.8938424007762001E+22</v>
      </c>
      <c r="O630" s="1">
        <f t="shared" si="95"/>
        <v>78767204060.160004</v>
      </c>
      <c r="P630" s="1">
        <f t="shared" si="96"/>
        <v>146235806.03</v>
      </c>
      <c r="Q630" s="1">
        <f t="shared" si="97"/>
        <v>3455666.1</v>
      </c>
      <c r="R630" s="1">
        <f t="shared" si="98"/>
        <v>104327288.56</v>
      </c>
      <c r="S630" s="1">
        <f t="shared" si="99"/>
        <v>79021222820.850006</v>
      </c>
    </row>
    <row r="631" spans="1:19" x14ac:dyDescent="0.3">
      <c r="A631" s="1" t="s">
        <v>469</v>
      </c>
      <c r="B631" s="1" t="s">
        <v>57</v>
      </c>
      <c r="C631" s="1">
        <v>23</v>
      </c>
      <c r="D631" s="1">
        <v>10</v>
      </c>
      <c r="E631" s="1">
        <v>88797656128</v>
      </c>
      <c r="F631" s="1">
        <v>768981368</v>
      </c>
      <c r="G631" s="1">
        <v>22973383</v>
      </c>
      <c r="H631" s="1">
        <v>1337035426624</v>
      </c>
      <c r="I631" s="1">
        <v>118526958</v>
      </c>
      <c r="J631" s="1">
        <f t="shared" si="90"/>
        <v>4.6885162435583997E+22</v>
      </c>
      <c r="K631" s="1">
        <f t="shared" si="91"/>
        <v>1.6071710591200002E+21</v>
      </c>
      <c r="L631" s="1">
        <f t="shared" si="92"/>
        <v>6.8920149E+18</v>
      </c>
      <c r="M631" s="1">
        <f t="shared" si="93"/>
        <v>6.2582233824E+19</v>
      </c>
      <c r="N631" s="1">
        <f t="shared" si="94"/>
        <v>4.8561807743427996E+22</v>
      </c>
      <c r="O631" s="1">
        <f t="shared" si="95"/>
        <v>78141937392.639999</v>
      </c>
      <c r="P631" s="1">
        <f t="shared" si="96"/>
        <v>146106459.91999999</v>
      </c>
      <c r="Q631" s="1">
        <f t="shared" si="97"/>
        <v>3446007.4499999997</v>
      </c>
      <c r="R631" s="1">
        <f t="shared" si="98"/>
        <v>104303723.04000001</v>
      </c>
      <c r="S631" s="1">
        <f t="shared" si="99"/>
        <v>78395793583.049988</v>
      </c>
    </row>
    <row r="632" spans="1:19" x14ac:dyDescent="0.3">
      <c r="A632" s="1" t="s">
        <v>470</v>
      </c>
      <c r="B632" s="1" t="s">
        <v>15</v>
      </c>
      <c r="C632" s="1">
        <v>23</v>
      </c>
      <c r="D632" s="1">
        <v>50</v>
      </c>
      <c r="E632" s="1">
        <v>109801100032</v>
      </c>
      <c r="F632" s="1">
        <v>2833601761</v>
      </c>
      <c r="G632" s="1">
        <v>82472558</v>
      </c>
      <c r="H632" s="1">
        <v>1454499757568</v>
      </c>
      <c r="I632" s="1">
        <v>439231635</v>
      </c>
      <c r="J632" s="1">
        <f t="shared" si="90"/>
        <v>5.7974980816896002E+22</v>
      </c>
      <c r="K632" s="1">
        <f t="shared" si="91"/>
        <v>5.9222276804900007E+21</v>
      </c>
      <c r="L632" s="1">
        <f t="shared" si="92"/>
        <v>2.47417674E+19</v>
      </c>
      <c r="M632" s="1">
        <f t="shared" si="93"/>
        <v>2.3191430328000001E+20</v>
      </c>
      <c r="N632" s="1">
        <f t="shared" si="94"/>
        <v>6.4153864568066003E+22</v>
      </c>
      <c r="O632" s="1">
        <f t="shared" si="95"/>
        <v>96624968028.160004</v>
      </c>
      <c r="P632" s="1">
        <f t="shared" si="96"/>
        <v>538384334.59000003</v>
      </c>
      <c r="Q632" s="1">
        <f t="shared" si="97"/>
        <v>12370883.699999999</v>
      </c>
      <c r="R632" s="1">
        <f t="shared" si="98"/>
        <v>386523838.80000001</v>
      </c>
      <c r="S632" s="1">
        <f t="shared" si="99"/>
        <v>97562247085.25</v>
      </c>
    </row>
    <row r="633" spans="1:19" x14ac:dyDescent="0.3">
      <c r="A633" s="1" t="s">
        <v>471</v>
      </c>
      <c r="B633" s="1" t="s">
        <v>23</v>
      </c>
      <c r="C633" s="1">
        <v>23</v>
      </c>
      <c r="D633" s="1">
        <v>50</v>
      </c>
      <c r="E633" s="1">
        <v>109719296000</v>
      </c>
      <c r="F633" s="1">
        <v>2834434642</v>
      </c>
      <c r="G633" s="1">
        <v>82531789</v>
      </c>
      <c r="H633" s="1">
        <v>1453045720576</v>
      </c>
      <c r="I633" s="1">
        <v>439534677</v>
      </c>
      <c r="J633" s="1">
        <f t="shared" si="90"/>
        <v>5.7931788288E+22</v>
      </c>
      <c r="K633" s="1">
        <f t="shared" si="91"/>
        <v>5.9239684017800012E+21</v>
      </c>
      <c r="L633" s="1">
        <f t="shared" si="92"/>
        <v>2.4759536699999998E+19</v>
      </c>
      <c r="M633" s="1">
        <f t="shared" si="93"/>
        <v>2.3207430945599999E+20</v>
      </c>
      <c r="N633" s="1">
        <f t="shared" si="94"/>
        <v>6.4112590535935998E+22</v>
      </c>
      <c r="O633" s="1">
        <f t="shared" si="95"/>
        <v>96552980480</v>
      </c>
      <c r="P633" s="1">
        <f t="shared" si="96"/>
        <v>538542581.98000002</v>
      </c>
      <c r="Q633" s="1">
        <f t="shared" si="97"/>
        <v>12379768.35</v>
      </c>
      <c r="R633" s="1">
        <f t="shared" si="98"/>
        <v>386790515.75999999</v>
      </c>
      <c r="S633" s="1">
        <f t="shared" si="99"/>
        <v>97490693346.089996</v>
      </c>
    </row>
    <row r="634" spans="1:19" x14ac:dyDescent="0.3">
      <c r="A634" s="1" t="s">
        <v>472</v>
      </c>
      <c r="B634" s="1" t="s">
        <v>31</v>
      </c>
      <c r="C634" s="1">
        <v>23</v>
      </c>
      <c r="D634" s="1">
        <v>50</v>
      </c>
      <c r="E634" s="1">
        <v>109563126976</v>
      </c>
      <c r="F634" s="1">
        <v>2833786380</v>
      </c>
      <c r="G634" s="1">
        <v>82506786</v>
      </c>
      <c r="H634" s="1">
        <v>1450684368896</v>
      </c>
      <c r="I634" s="1">
        <v>439311287</v>
      </c>
      <c r="J634" s="1">
        <f t="shared" si="90"/>
        <v>5.7849331043328001E+22</v>
      </c>
      <c r="K634" s="1">
        <f t="shared" si="91"/>
        <v>5.9226135342000007E+21</v>
      </c>
      <c r="L634" s="1">
        <f t="shared" si="92"/>
        <v>2.4752035799999996E+19</v>
      </c>
      <c r="M634" s="1">
        <f t="shared" si="93"/>
        <v>2.3195635953600001E+20</v>
      </c>
      <c r="N634" s="1">
        <f t="shared" si="94"/>
        <v>6.4028652972864006E+22</v>
      </c>
      <c r="O634" s="1">
        <f t="shared" si="95"/>
        <v>96415551738.880005</v>
      </c>
      <c r="P634" s="1">
        <f t="shared" si="96"/>
        <v>538419412.20000005</v>
      </c>
      <c r="Q634" s="1">
        <f t="shared" si="97"/>
        <v>12376017.9</v>
      </c>
      <c r="R634" s="1">
        <f t="shared" si="98"/>
        <v>386593932.56</v>
      </c>
      <c r="S634" s="1">
        <f t="shared" si="99"/>
        <v>97352941101.539993</v>
      </c>
    </row>
    <row r="635" spans="1:19" x14ac:dyDescent="0.3">
      <c r="A635" s="1" t="s">
        <v>473</v>
      </c>
      <c r="B635" s="1" t="s">
        <v>39</v>
      </c>
      <c r="C635" s="1">
        <v>23</v>
      </c>
      <c r="D635" s="1">
        <v>50</v>
      </c>
      <c r="E635" s="1">
        <v>109337955328</v>
      </c>
      <c r="F635" s="1">
        <v>2833456098</v>
      </c>
      <c r="G635" s="1">
        <v>82329641</v>
      </c>
      <c r="H635" s="1">
        <v>1446921740992</v>
      </c>
      <c r="I635" s="1">
        <v>439065499</v>
      </c>
      <c r="J635" s="1">
        <f t="shared" si="90"/>
        <v>5.7730440413184E+22</v>
      </c>
      <c r="K635" s="1">
        <f t="shared" si="91"/>
        <v>5.9219232448200007E+21</v>
      </c>
      <c r="L635" s="1">
        <f t="shared" si="92"/>
        <v>2.4698892299999998E+19</v>
      </c>
      <c r="M635" s="1">
        <f t="shared" si="93"/>
        <v>2.3182658347200001E+20</v>
      </c>
      <c r="N635" s="1">
        <f t="shared" si="94"/>
        <v>6.3908889133775994E+22</v>
      </c>
      <c r="O635" s="1">
        <f t="shared" si="95"/>
        <v>96217400688.639999</v>
      </c>
      <c r="P635" s="1">
        <f t="shared" si="96"/>
        <v>538356658.62</v>
      </c>
      <c r="Q635" s="1">
        <f t="shared" si="97"/>
        <v>12349446.15</v>
      </c>
      <c r="R635" s="1">
        <f t="shared" si="98"/>
        <v>386377639.12</v>
      </c>
      <c r="S635" s="1">
        <f t="shared" si="99"/>
        <v>97154484432.529984</v>
      </c>
    </row>
    <row r="636" spans="1:19" x14ac:dyDescent="0.3">
      <c r="A636" s="1" t="s">
        <v>474</v>
      </c>
      <c r="B636" s="1" t="s">
        <v>47</v>
      </c>
      <c r="C636" s="1">
        <v>23</v>
      </c>
      <c r="D636" s="1">
        <v>50</v>
      </c>
      <c r="E636" s="1">
        <v>50236881984</v>
      </c>
      <c r="F636" s="1">
        <v>441993364</v>
      </c>
      <c r="G636" s="1">
        <v>14085963</v>
      </c>
      <c r="H636" s="1">
        <v>717282060672</v>
      </c>
      <c r="I636" s="1">
        <v>67080501</v>
      </c>
      <c r="J636" s="1">
        <f t="shared" si="90"/>
        <v>2.6525073687551997E+22</v>
      </c>
      <c r="K636" s="1">
        <f t="shared" si="91"/>
        <v>9.2376613075999995E+20</v>
      </c>
      <c r="L636" s="1">
        <f t="shared" si="92"/>
        <v>4.2257889E+18</v>
      </c>
      <c r="M636" s="1">
        <f t="shared" si="93"/>
        <v>3.5418504528000004E+19</v>
      </c>
      <c r="N636" s="1">
        <f t="shared" si="94"/>
        <v>2.7488484111739995E+22</v>
      </c>
      <c r="O636" s="1">
        <f t="shared" si="95"/>
        <v>44208456145.919998</v>
      </c>
      <c r="P636" s="1">
        <f t="shared" si="96"/>
        <v>83978739.159999996</v>
      </c>
      <c r="Q636" s="1">
        <f t="shared" si="97"/>
        <v>2112894.4499999997</v>
      </c>
      <c r="R636" s="1">
        <f t="shared" si="98"/>
        <v>59030840.880000003</v>
      </c>
      <c r="S636" s="1">
        <f t="shared" si="99"/>
        <v>44353578620.409996</v>
      </c>
    </row>
    <row r="637" spans="1:19" x14ac:dyDescent="0.3">
      <c r="A637" s="1" t="s">
        <v>475</v>
      </c>
      <c r="B637" s="1" t="s">
        <v>55</v>
      </c>
      <c r="C637" s="1">
        <v>23</v>
      </c>
      <c r="D637" s="1">
        <v>50</v>
      </c>
      <c r="E637" s="1">
        <v>109487028608</v>
      </c>
      <c r="F637" s="1">
        <v>2833484505</v>
      </c>
      <c r="G637" s="1">
        <v>82337586</v>
      </c>
      <c r="H637" s="1">
        <v>1449355867328</v>
      </c>
      <c r="I637" s="1">
        <v>439073825</v>
      </c>
      <c r="J637" s="1">
        <f t="shared" si="90"/>
        <v>5.7809151105024001E+22</v>
      </c>
      <c r="K637" s="1">
        <f t="shared" si="91"/>
        <v>5.9219826154500008E+21</v>
      </c>
      <c r="L637" s="1">
        <f t="shared" si="92"/>
        <v>2.4701275799999996E+19</v>
      </c>
      <c r="M637" s="1">
        <f t="shared" si="93"/>
        <v>2.3183097959999999E+20</v>
      </c>
      <c r="N637" s="1">
        <f t="shared" si="94"/>
        <v>6.3987665975874005E+22</v>
      </c>
      <c r="O637" s="1">
        <f t="shared" si="95"/>
        <v>96348585175.039993</v>
      </c>
      <c r="P637" s="1">
        <f t="shared" si="96"/>
        <v>538362055.95000005</v>
      </c>
      <c r="Q637" s="1">
        <f t="shared" si="97"/>
        <v>12350637.9</v>
      </c>
      <c r="R637" s="1">
        <f t="shared" si="98"/>
        <v>386384966</v>
      </c>
      <c r="S637" s="1">
        <f t="shared" si="99"/>
        <v>97285682834.889984</v>
      </c>
    </row>
    <row r="638" spans="1:19" x14ac:dyDescent="0.3">
      <c r="A638" s="1" t="s">
        <v>476</v>
      </c>
      <c r="B638" s="1" t="s">
        <v>63</v>
      </c>
      <c r="C638" s="1">
        <v>23</v>
      </c>
      <c r="D638" s="1">
        <v>50</v>
      </c>
      <c r="E638" s="1">
        <v>109368260288</v>
      </c>
      <c r="F638" s="1">
        <v>2833522756</v>
      </c>
      <c r="G638" s="1">
        <v>82319799</v>
      </c>
      <c r="H638" s="1">
        <v>1447382148608</v>
      </c>
      <c r="I638" s="1">
        <v>439111538</v>
      </c>
      <c r="J638" s="1">
        <f t="shared" si="90"/>
        <v>5.7746441432063996E+22</v>
      </c>
      <c r="K638" s="1">
        <f t="shared" si="91"/>
        <v>5.9220625600400012E+21</v>
      </c>
      <c r="L638" s="1">
        <f t="shared" si="92"/>
        <v>2.4695939700000002E+19</v>
      </c>
      <c r="M638" s="1">
        <f t="shared" si="93"/>
        <v>2.3185089206400002E+20</v>
      </c>
      <c r="N638" s="1">
        <f t="shared" si="94"/>
        <v>6.3925050823867992E+22</v>
      </c>
      <c r="O638" s="1">
        <f t="shared" si="95"/>
        <v>96244069053.440002</v>
      </c>
      <c r="P638" s="1">
        <f t="shared" si="96"/>
        <v>538369323.63999999</v>
      </c>
      <c r="Q638" s="1">
        <f t="shared" si="97"/>
        <v>12347969.85</v>
      </c>
      <c r="R638" s="1">
        <f t="shared" si="98"/>
        <v>386418153.44</v>
      </c>
      <c r="S638" s="1">
        <f t="shared" si="99"/>
        <v>97181204500.37001</v>
      </c>
    </row>
    <row r="639" spans="1:19" x14ac:dyDescent="0.3">
      <c r="A639" s="1" t="s">
        <v>477</v>
      </c>
      <c r="B639" s="1" t="s">
        <v>11</v>
      </c>
      <c r="C639" s="1">
        <v>23</v>
      </c>
      <c r="D639" s="1">
        <v>100</v>
      </c>
      <c r="E639" s="1">
        <v>121136357248</v>
      </c>
      <c r="F639" s="1">
        <v>4253019759</v>
      </c>
      <c r="G639" s="1">
        <v>122456987</v>
      </c>
      <c r="H639" s="1">
        <v>1486883665024</v>
      </c>
      <c r="I639" s="1">
        <v>651898395</v>
      </c>
      <c r="J639" s="1">
        <f t="shared" si="90"/>
        <v>6.3959996626944005E+22</v>
      </c>
      <c r="K639" s="1">
        <f t="shared" si="91"/>
        <v>8.8888112963100009E+21</v>
      </c>
      <c r="L639" s="1">
        <f t="shared" si="92"/>
        <v>3.6737096099999998E+19</v>
      </c>
      <c r="M639" s="1">
        <f t="shared" si="93"/>
        <v>3.4420235256000001E+20</v>
      </c>
      <c r="N639" s="1">
        <f t="shared" si="94"/>
        <v>7.3229747371914006E+22</v>
      </c>
      <c r="O639" s="1">
        <f t="shared" si="95"/>
        <v>106599994378.24001</v>
      </c>
      <c r="P639" s="1">
        <f t="shared" si="96"/>
        <v>808073754.21000004</v>
      </c>
      <c r="Q639" s="1">
        <f t="shared" si="97"/>
        <v>18368548.050000001</v>
      </c>
      <c r="R639" s="1">
        <f t="shared" si="98"/>
        <v>573670587.60000002</v>
      </c>
      <c r="S639" s="1">
        <f t="shared" si="99"/>
        <v>108000107268.10002</v>
      </c>
    </row>
    <row r="640" spans="1:19" x14ac:dyDescent="0.3">
      <c r="A640" s="1" t="s">
        <v>478</v>
      </c>
      <c r="B640" s="1" t="s">
        <v>19</v>
      </c>
      <c r="C640" s="1">
        <v>23</v>
      </c>
      <c r="D640" s="1">
        <v>100</v>
      </c>
      <c r="E640" s="1">
        <v>121814160192</v>
      </c>
      <c r="F640" s="1">
        <v>4253494151</v>
      </c>
      <c r="G640" s="1">
        <v>122422551</v>
      </c>
      <c r="H640" s="1">
        <v>1497692509248</v>
      </c>
      <c r="I640" s="1">
        <v>651952891</v>
      </c>
      <c r="J640" s="1">
        <f t="shared" si="90"/>
        <v>6.4317876581375999E+22</v>
      </c>
      <c r="K640" s="1">
        <f t="shared" si="91"/>
        <v>8.889802775590002E+21</v>
      </c>
      <c r="L640" s="1">
        <f t="shared" si="92"/>
        <v>3.6726765299999998E+19</v>
      </c>
      <c r="M640" s="1">
        <f t="shared" si="93"/>
        <v>3.4423112644800001E+20</v>
      </c>
      <c r="N640" s="1">
        <f t="shared" si="94"/>
        <v>7.3588637248713994E+22</v>
      </c>
      <c r="O640" s="1">
        <f t="shared" si="95"/>
        <v>107196460968.96001</v>
      </c>
      <c r="P640" s="1">
        <f t="shared" si="96"/>
        <v>808163888.69000006</v>
      </c>
      <c r="Q640" s="1">
        <f t="shared" si="97"/>
        <v>18363382.649999999</v>
      </c>
      <c r="R640" s="1">
        <f t="shared" si="98"/>
        <v>573718544.08000004</v>
      </c>
      <c r="S640" s="1">
        <f t="shared" si="99"/>
        <v>108596706784.38</v>
      </c>
    </row>
    <row r="641" spans="1:19" x14ac:dyDescent="0.3">
      <c r="A641" s="1" t="s">
        <v>479</v>
      </c>
      <c r="B641" s="1" t="s">
        <v>27</v>
      </c>
      <c r="C641" s="1">
        <v>23</v>
      </c>
      <c r="D641" s="1">
        <v>100</v>
      </c>
      <c r="E641" s="1">
        <v>121461325184</v>
      </c>
      <c r="F641" s="1">
        <v>4253878238</v>
      </c>
      <c r="G641" s="1">
        <v>122426315</v>
      </c>
      <c r="H641" s="1">
        <v>1492016919296</v>
      </c>
      <c r="I641" s="1">
        <v>651948931</v>
      </c>
      <c r="J641" s="1">
        <f t="shared" si="90"/>
        <v>6.4131579697152001E+22</v>
      </c>
      <c r="K641" s="1">
        <f t="shared" si="91"/>
        <v>8.890605517420001E+21</v>
      </c>
      <c r="L641" s="1">
        <f t="shared" si="92"/>
        <v>3.6727894499999998E+19</v>
      </c>
      <c r="M641" s="1">
        <f t="shared" si="93"/>
        <v>3.4422903556800001E+20</v>
      </c>
      <c r="N641" s="1">
        <f t="shared" si="94"/>
        <v>7.340314214464E+22</v>
      </c>
      <c r="O641" s="1">
        <f t="shared" si="95"/>
        <v>106885966161.92</v>
      </c>
      <c r="P641" s="1">
        <f t="shared" si="96"/>
        <v>808236865.22000003</v>
      </c>
      <c r="Q641" s="1">
        <f t="shared" si="97"/>
        <v>18363947.25</v>
      </c>
      <c r="R641" s="1">
        <f t="shared" si="98"/>
        <v>573715059.27999997</v>
      </c>
      <c r="S641" s="1">
        <f t="shared" si="99"/>
        <v>108286282033.67</v>
      </c>
    </row>
    <row r="642" spans="1:19" x14ac:dyDescent="0.3">
      <c r="A642" s="1" t="s">
        <v>480</v>
      </c>
      <c r="B642" s="1" t="s">
        <v>35</v>
      </c>
      <c r="C642" s="1">
        <v>23</v>
      </c>
      <c r="D642" s="1">
        <v>100</v>
      </c>
      <c r="E642" s="1">
        <v>121557343744</v>
      </c>
      <c r="F642" s="1">
        <v>4253304640</v>
      </c>
      <c r="G642" s="1">
        <v>122330537</v>
      </c>
      <c r="H642" s="1">
        <v>1493579514048</v>
      </c>
      <c r="I642" s="1">
        <v>651941150</v>
      </c>
      <c r="J642" s="1">
        <f t="shared" ref="J642:J673" si="100">($E642 * 6 * 10 ^ 11 * 0.88)</f>
        <v>6.4182277496831996E+22</v>
      </c>
      <c r="K642" s="1">
        <f t="shared" ref="K642:K673" si="101">($F642 * 1.1 * 10 ^ 13 * 0.19)</f>
        <v>8.8894066975999997E+21</v>
      </c>
      <c r="L642" s="1">
        <f t="shared" ref="L642:L673" si="102" xml:space="preserve"> ($G642 * 2 * 10 ^ 12 * 0.15)</f>
        <v>3.6699161099999998E+19</v>
      </c>
      <c r="M642" s="1">
        <f t="shared" ref="M642:M673" si="103">($I642 * 6 * 10 ^ 11 * 0.88)</f>
        <v>3.4422492720000002E+20</v>
      </c>
      <c r="N642" s="1">
        <f t="shared" ref="N642:N673" si="104" xml:space="preserve"> $J642 + $K642 + $L642 +$M642</f>
        <v>7.3452608282731999E+22</v>
      </c>
      <c r="O642" s="1">
        <f t="shared" ref="O642:O673" si="105" xml:space="preserve"> ($E642 * 0.88)</f>
        <v>106970462494.72</v>
      </c>
      <c r="P642" s="1">
        <f t="shared" ref="P642:P673" si="106">($F642 * 0.19)</f>
        <v>808127881.60000002</v>
      </c>
      <c r="Q642" s="1">
        <f t="shared" ref="Q642:Q673" si="107">($G642 * 0.15)</f>
        <v>18349580.550000001</v>
      </c>
      <c r="R642" s="1">
        <f t="shared" ref="R642:R673" si="108">($I642 * 0.88)</f>
        <v>573708212</v>
      </c>
      <c r="S642" s="1">
        <f t="shared" ref="S642:S673" si="109" xml:space="preserve"> $O642 + $P642 + $Q642 + $R642</f>
        <v>108370648168.87001</v>
      </c>
    </row>
    <row r="643" spans="1:19" x14ac:dyDescent="0.3">
      <c r="A643" s="1" t="s">
        <v>481</v>
      </c>
      <c r="B643" s="1" t="s">
        <v>43</v>
      </c>
      <c r="C643" s="1">
        <v>23</v>
      </c>
      <c r="D643" s="1">
        <v>100</v>
      </c>
      <c r="E643" s="1">
        <v>95144120704</v>
      </c>
      <c r="F643" s="1">
        <v>450225607</v>
      </c>
      <c r="G643" s="1">
        <v>14323252</v>
      </c>
      <c r="H643" s="1">
        <v>1434313971200</v>
      </c>
      <c r="I643" s="1">
        <v>68290591</v>
      </c>
      <c r="J643" s="1">
        <f t="shared" si="100"/>
        <v>5.0236095731712001E+22</v>
      </c>
      <c r="K643" s="1">
        <f t="shared" si="101"/>
        <v>9.4097151863000007E+20</v>
      </c>
      <c r="L643" s="1">
        <f t="shared" si="102"/>
        <v>4.2969756E+18</v>
      </c>
      <c r="M643" s="1">
        <f t="shared" si="103"/>
        <v>3.6057432047999996E+19</v>
      </c>
      <c r="N643" s="1">
        <f t="shared" si="104"/>
        <v>5.1217421657990003E+22</v>
      </c>
      <c r="O643" s="1">
        <f t="shared" si="105"/>
        <v>83726826219.520004</v>
      </c>
      <c r="P643" s="1">
        <f t="shared" si="106"/>
        <v>85542865.329999998</v>
      </c>
      <c r="Q643" s="1">
        <f t="shared" si="107"/>
        <v>2148487.7999999998</v>
      </c>
      <c r="R643" s="1">
        <f t="shared" si="108"/>
        <v>60095720.079999998</v>
      </c>
      <c r="S643" s="1">
        <f t="shared" si="109"/>
        <v>83874613292.730011</v>
      </c>
    </row>
    <row r="644" spans="1:19" x14ac:dyDescent="0.3">
      <c r="A644" s="1" t="s">
        <v>482</v>
      </c>
      <c r="B644" s="1" t="s">
        <v>51</v>
      </c>
      <c r="C644" s="1">
        <v>23</v>
      </c>
      <c r="D644" s="1">
        <v>100</v>
      </c>
      <c r="E644" s="1">
        <v>121093636864</v>
      </c>
      <c r="F644" s="1">
        <v>4252384887</v>
      </c>
      <c r="G644" s="1">
        <v>122321224</v>
      </c>
      <c r="H644" s="1">
        <v>1486233844032</v>
      </c>
      <c r="I644" s="1">
        <v>651614995</v>
      </c>
      <c r="J644" s="1">
        <f t="shared" si="100"/>
        <v>6.3937440264192002E+22</v>
      </c>
      <c r="K644" s="1">
        <f t="shared" si="101"/>
        <v>8.8874844138300013E+21</v>
      </c>
      <c r="L644" s="1">
        <f t="shared" si="102"/>
        <v>3.66963672E+19</v>
      </c>
      <c r="M644" s="1">
        <f t="shared" si="103"/>
        <v>3.4405271736000001E+20</v>
      </c>
      <c r="N644" s="1">
        <f t="shared" si="104"/>
        <v>7.3205673762582004E+22</v>
      </c>
      <c r="O644" s="1">
        <f t="shared" si="105"/>
        <v>106562400440.32001</v>
      </c>
      <c r="P644" s="1">
        <f t="shared" si="106"/>
        <v>807953128.52999997</v>
      </c>
      <c r="Q644" s="1">
        <f t="shared" si="107"/>
        <v>18348183.599999998</v>
      </c>
      <c r="R644" s="1">
        <f t="shared" si="108"/>
        <v>573421195.60000002</v>
      </c>
      <c r="S644" s="1">
        <f t="shared" si="109"/>
        <v>107962122948.05002</v>
      </c>
    </row>
    <row r="645" spans="1:19" x14ac:dyDescent="0.3">
      <c r="A645" s="1" t="s">
        <v>483</v>
      </c>
      <c r="B645" s="1" t="s">
        <v>59</v>
      </c>
      <c r="C645" s="1">
        <v>23</v>
      </c>
      <c r="D645" s="1">
        <v>100</v>
      </c>
      <c r="E645" s="1">
        <v>120992903488</v>
      </c>
      <c r="F645" s="1">
        <v>4253406251</v>
      </c>
      <c r="G645" s="1">
        <v>122310629</v>
      </c>
      <c r="H645" s="1">
        <v>1484475856768</v>
      </c>
      <c r="I645" s="1">
        <v>651845201</v>
      </c>
      <c r="J645" s="1">
        <f t="shared" si="100"/>
        <v>6.3884253041664004E+22</v>
      </c>
      <c r="K645" s="1">
        <f t="shared" si="101"/>
        <v>8.8896190645900012E+21</v>
      </c>
      <c r="L645" s="1">
        <f t="shared" si="102"/>
        <v>3.6693188699999998E+19</v>
      </c>
      <c r="M645" s="1">
        <f t="shared" si="103"/>
        <v>3.4417426612799996E+20</v>
      </c>
      <c r="N645" s="1">
        <f t="shared" si="104"/>
        <v>7.3154739561082007E+22</v>
      </c>
      <c r="O645" s="1">
        <f t="shared" si="105"/>
        <v>106473755069.44</v>
      </c>
      <c r="P645" s="1">
        <f t="shared" si="106"/>
        <v>808147187.69000006</v>
      </c>
      <c r="Q645" s="1">
        <f t="shared" si="107"/>
        <v>18346594.349999998</v>
      </c>
      <c r="R645" s="1">
        <f t="shared" si="108"/>
        <v>573623776.88</v>
      </c>
      <c r="S645" s="1">
        <f t="shared" si="109"/>
        <v>107873872628.36002</v>
      </c>
    </row>
    <row r="646" spans="1:19" x14ac:dyDescent="0.3">
      <c r="A646" s="1" t="s">
        <v>484</v>
      </c>
      <c r="B646" s="1" t="s">
        <v>13</v>
      </c>
      <c r="C646" s="1">
        <v>24</v>
      </c>
      <c r="D646" s="1">
        <v>5</v>
      </c>
      <c r="E646" s="1">
        <v>78911627328</v>
      </c>
      <c r="F646" s="1">
        <v>401283553</v>
      </c>
      <c r="G646" s="1">
        <v>12221721</v>
      </c>
      <c r="H646" s="1">
        <v>1234308219008</v>
      </c>
      <c r="I646" s="1">
        <v>61619532</v>
      </c>
      <c r="J646" s="1">
        <f t="shared" si="100"/>
        <v>4.1665339229184006E+22</v>
      </c>
      <c r="K646" s="1">
        <f t="shared" si="101"/>
        <v>8.3868262576999996E+20</v>
      </c>
      <c r="L646" s="1">
        <f t="shared" si="102"/>
        <v>3.6665163E+18</v>
      </c>
      <c r="M646" s="1">
        <f t="shared" si="103"/>
        <v>3.2535112896E+19</v>
      </c>
      <c r="N646" s="1">
        <f t="shared" si="104"/>
        <v>4.2540223484150002E+22</v>
      </c>
      <c r="O646" s="1">
        <f t="shared" si="105"/>
        <v>69442232048.639999</v>
      </c>
      <c r="P646" s="1">
        <f t="shared" si="106"/>
        <v>76243875.070000008</v>
      </c>
      <c r="Q646" s="1">
        <f t="shared" si="107"/>
        <v>1833258.15</v>
      </c>
      <c r="R646" s="1">
        <f t="shared" si="108"/>
        <v>54225188.160000004</v>
      </c>
      <c r="S646" s="1">
        <f t="shared" si="109"/>
        <v>69574534370.020004</v>
      </c>
    </row>
    <row r="647" spans="1:19" x14ac:dyDescent="0.3">
      <c r="A647" s="1" t="s">
        <v>485</v>
      </c>
      <c r="B647" s="1" t="s">
        <v>21</v>
      </c>
      <c r="C647" s="1">
        <v>24</v>
      </c>
      <c r="D647" s="1">
        <v>5</v>
      </c>
      <c r="E647" s="1">
        <v>78793829952</v>
      </c>
      <c r="F647" s="1">
        <v>401158840</v>
      </c>
      <c r="G647" s="1">
        <v>12201954</v>
      </c>
      <c r="H647" s="1">
        <v>1232404543680</v>
      </c>
      <c r="I647" s="1">
        <v>61556771</v>
      </c>
      <c r="J647" s="1">
        <f t="shared" si="100"/>
        <v>4.1603142214656002E+22</v>
      </c>
      <c r="K647" s="1">
        <f t="shared" si="101"/>
        <v>8.3842197560000014E+20</v>
      </c>
      <c r="L647" s="1">
        <f t="shared" si="102"/>
        <v>3.6605862E+18</v>
      </c>
      <c r="M647" s="1">
        <f t="shared" si="103"/>
        <v>3.2501975087999996E+19</v>
      </c>
      <c r="N647" s="1">
        <f t="shared" si="104"/>
        <v>4.2477726751543997E+22</v>
      </c>
      <c r="O647" s="1">
        <f t="shared" si="105"/>
        <v>69338570357.759995</v>
      </c>
      <c r="P647" s="1">
        <f t="shared" si="106"/>
        <v>76220179.599999994</v>
      </c>
      <c r="Q647" s="1">
        <f t="shared" si="107"/>
        <v>1830293.0999999999</v>
      </c>
      <c r="R647" s="1">
        <f t="shared" si="108"/>
        <v>54169958.479999997</v>
      </c>
      <c r="S647" s="1">
        <f t="shared" si="109"/>
        <v>69470790788.940002</v>
      </c>
    </row>
    <row r="648" spans="1:19" x14ac:dyDescent="0.3">
      <c r="A648" s="1" t="s">
        <v>486</v>
      </c>
      <c r="B648" s="1" t="s">
        <v>29</v>
      </c>
      <c r="C648" s="1">
        <v>24</v>
      </c>
      <c r="D648" s="1">
        <v>5</v>
      </c>
      <c r="E648" s="1">
        <v>77991244672</v>
      </c>
      <c r="F648" s="1">
        <v>401123226</v>
      </c>
      <c r="G648" s="1">
        <v>12197420</v>
      </c>
      <c r="H648" s="1">
        <v>1219568418048</v>
      </c>
      <c r="I648" s="1">
        <v>61604713</v>
      </c>
      <c r="J648" s="1">
        <f t="shared" si="100"/>
        <v>4.1179377186815997E+22</v>
      </c>
      <c r="K648" s="1">
        <f t="shared" si="101"/>
        <v>8.3834754234000002E+20</v>
      </c>
      <c r="L648" s="1">
        <f t="shared" si="102"/>
        <v>3.659226E+18</v>
      </c>
      <c r="M648" s="1">
        <f t="shared" si="103"/>
        <v>3.2527288464000004E+19</v>
      </c>
      <c r="N648" s="1">
        <f t="shared" si="104"/>
        <v>4.2053911243620002E+22</v>
      </c>
      <c r="O648" s="1">
        <f t="shared" si="105"/>
        <v>68632295311.360001</v>
      </c>
      <c r="P648" s="1">
        <f t="shared" si="106"/>
        <v>76213412.939999998</v>
      </c>
      <c r="Q648" s="1">
        <f t="shared" si="107"/>
        <v>1829613</v>
      </c>
      <c r="R648" s="1">
        <f t="shared" si="108"/>
        <v>54212147.439999998</v>
      </c>
      <c r="S648" s="1">
        <f t="shared" si="109"/>
        <v>68764550484.740005</v>
      </c>
    </row>
    <row r="649" spans="1:19" x14ac:dyDescent="0.3">
      <c r="A649" s="1" t="s">
        <v>487</v>
      </c>
      <c r="B649" s="1" t="s">
        <v>37</v>
      </c>
      <c r="C649" s="1">
        <v>24</v>
      </c>
      <c r="D649" s="1">
        <v>5</v>
      </c>
      <c r="E649" s="1">
        <v>77950650560</v>
      </c>
      <c r="F649" s="1">
        <v>400314584</v>
      </c>
      <c r="G649" s="1">
        <v>12093120</v>
      </c>
      <c r="H649" s="1">
        <v>1218933360256</v>
      </c>
      <c r="I649" s="1">
        <v>61414196</v>
      </c>
      <c r="J649" s="1">
        <f t="shared" si="100"/>
        <v>4.1157943495680001E+22</v>
      </c>
      <c r="K649" s="1">
        <f t="shared" si="101"/>
        <v>8.3665748056000011E+20</v>
      </c>
      <c r="L649" s="1">
        <f t="shared" si="102"/>
        <v>3.627936E+18</v>
      </c>
      <c r="M649" s="1">
        <f t="shared" si="103"/>
        <v>3.2426695488E+19</v>
      </c>
      <c r="N649" s="1">
        <f t="shared" si="104"/>
        <v>4.2030655607728002E+22</v>
      </c>
      <c r="O649" s="1">
        <f t="shared" si="105"/>
        <v>68596572492.800003</v>
      </c>
      <c r="P649" s="1">
        <f t="shared" si="106"/>
        <v>76059770.959999993</v>
      </c>
      <c r="Q649" s="1">
        <f t="shared" si="107"/>
        <v>1813968</v>
      </c>
      <c r="R649" s="1">
        <f t="shared" si="108"/>
        <v>54044492.479999997</v>
      </c>
      <c r="S649" s="1">
        <f t="shared" si="109"/>
        <v>68728490724.240005</v>
      </c>
    </row>
    <row r="650" spans="1:19" x14ac:dyDescent="0.3">
      <c r="A650" s="1" t="s">
        <v>488</v>
      </c>
      <c r="B650" s="1" t="s">
        <v>45</v>
      </c>
      <c r="C650" s="1">
        <v>24</v>
      </c>
      <c r="D650" s="1">
        <v>5</v>
      </c>
      <c r="E650" s="1">
        <v>5438722752</v>
      </c>
      <c r="F650" s="1">
        <v>169621517</v>
      </c>
      <c r="G650" s="1">
        <v>5560112</v>
      </c>
      <c r="H650" s="1">
        <v>65210451264</v>
      </c>
      <c r="I650" s="1">
        <v>25792567</v>
      </c>
      <c r="J650" s="1">
        <f t="shared" si="100"/>
        <v>2.871645613056E+21</v>
      </c>
      <c r="K650" s="1">
        <f t="shared" si="101"/>
        <v>3.5450897053000008E+20</v>
      </c>
      <c r="L650" s="1">
        <f t="shared" si="102"/>
        <v>1.6680336E+18</v>
      </c>
      <c r="M650" s="1">
        <f t="shared" si="103"/>
        <v>1.3618475376E+19</v>
      </c>
      <c r="N650" s="1">
        <f t="shared" si="104"/>
        <v>3.241441092562E+21</v>
      </c>
      <c r="O650" s="1">
        <f t="shared" si="105"/>
        <v>4786076021.7600002</v>
      </c>
      <c r="P650" s="1">
        <f t="shared" si="106"/>
        <v>32228088.23</v>
      </c>
      <c r="Q650" s="1">
        <f t="shared" si="107"/>
        <v>834016.79999999993</v>
      </c>
      <c r="R650" s="1">
        <f t="shared" si="108"/>
        <v>22697458.960000001</v>
      </c>
      <c r="S650" s="1">
        <f t="shared" si="109"/>
        <v>4841835585.75</v>
      </c>
    </row>
    <row r="651" spans="1:19" x14ac:dyDescent="0.3">
      <c r="A651" s="1" t="s">
        <v>489</v>
      </c>
      <c r="B651" s="1" t="s">
        <v>53</v>
      </c>
      <c r="C651" s="1">
        <v>24</v>
      </c>
      <c r="D651" s="1">
        <v>5</v>
      </c>
      <c r="E651" s="1">
        <v>77907116544</v>
      </c>
      <c r="F651" s="1">
        <v>400073044</v>
      </c>
      <c r="G651" s="1">
        <v>12074935</v>
      </c>
      <c r="H651" s="1">
        <v>1218246588928</v>
      </c>
      <c r="I651" s="1">
        <v>61444900</v>
      </c>
      <c r="J651" s="1">
        <f t="shared" si="100"/>
        <v>4.1134957535232004E+22</v>
      </c>
      <c r="K651" s="1">
        <f t="shared" si="101"/>
        <v>8.3615266196000001E+20</v>
      </c>
      <c r="L651" s="1">
        <f t="shared" si="102"/>
        <v>3.6224805E+18</v>
      </c>
      <c r="M651" s="1">
        <f t="shared" si="103"/>
        <v>3.24429072E+19</v>
      </c>
      <c r="N651" s="1">
        <f t="shared" si="104"/>
        <v>4.2007175584892007E+22</v>
      </c>
      <c r="O651" s="1">
        <f t="shared" si="105"/>
        <v>68558262558.720001</v>
      </c>
      <c r="P651" s="1">
        <f t="shared" si="106"/>
        <v>76013878.359999999</v>
      </c>
      <c r="Q651" s="1">
        <f t="shared" si="107"/>
        <v>1811240.25</v>
      </c>
      <c r="R651" s="1">
        <f t="shared" si="108"/>
        <v>54071512</v>
      </c>
      <c r="S651" s="1">
        <f t="shared" si="109"/>
        <v>68690159189.330002</v>
      </c>
    </row>
    <row r="652" spans="1:19" x14ac:dyDescent="0.3">
      <c r="A652" s="1" t="s">
        <v>490</v>
      </c>
      <c r="B652" s="1" t="s">
        <v>61</v>
      </c>
      <c r="C652" s="1">
        <v>24</v>
      </c>
      <c r="D652" s="1">
        <v>5</v>
      </c>
      <c r="E652" s="1">
        <v>79927985536</v>
      </c>
      <c r="F652" s="1">
        <v>400118173</v>
      </c>
      <c r="G652" s="1">
        <v>12083966</v>
      </c>
      <c r="H652" s="1">
        <v>1250589548928</v>
      </c>
      <c r="I652" s="1">
        <v>61372535</v>
      </c>
      <c r="J652" s="1">
        <f t="shared" si="100"/>
        <v>4.2201976363008001E+22</v>
      </c>
      <c r="K652" s="1">
        <f t="shared" si="101"/>
        <v>8.3624698157000006E+20</v>
      </c>
      <c r="L652" s="1">
        <f t="shared" si="102"/>
        <v>3.6251898E+18</v>
      </c>
      <c r="M652" s="1">
        <f t="shared" si="103"/>
        <v>3.240469848E+19</v>
      </c>
      <c r="N652" s="1">
        <f t="shared" si="104"/>
        <v>4.3074253232858003E+22</v>
      </c>
      <c r="O652" s="1">
        <f t="shared" si="105"/>
        <v>70336627271.680008</v>
      </c>
      <c r="P652" s="1">
        <f t="shared" si="106"/>
        <v>76022452.870000005</v>
      </c>
      <c r="Q652" s="1">
        <f t="shared" si="107"/>
        <v>1812594.9</v>
      </c>
      <c r="R652" s="1">
        <f t="shared" si="108"/>
        <v>54007830.799999997</v>
      </c>
      <c r="S652" s="1">
        <f t="shared" si="109"/>
        <v>70468470150.25</v>
      </c>
    </row>
    <row r="653" spans="1:19" x14ac:dyDescent="0.3">
      <c r="A653" s="1" t="s">
        <v>491</v>
      </c>
      <c r="B653" s="1" t="s">
        <v>9</v>
      </c>
      <c r="C653" s="1">
        <v>24</v>
      </c>
      <c r="D653" s="1">
        <v>10</v>
      </c>
      <c r="E653" s="1">
        <v>86490064064</v>
      </c>
      <c r="F653" s="1">
        <v>768645729</v>
      </c>
      <c r="G653" s="1">
        <v>22927881</v>
      </c>
      <c r="H653" s="1">
        <v>1330145407296</v>
      </c>
      <c r="I653" s="1">
        <v>118350295</v>
      </c>
      <c r="J653" s="1">
        <f t="shared" si="100"/>
        <v>4.5666753825792001E+22</v>
      </c>
      <c r="K653" s="1">
        <f t="shared" si="101"/>
        <v>1.6064695736100004E+21</v>
      </c>
      <c r="L653" s="1">
        <f t="shared" si="102"/>
        <v>6.8783643E+18</v>
      </c>
      <c r="M653" s="1">
        <f t="shared" si="103"/>
        <v>6.248895576E+19</v>
      </c>
      <c r="N653" s="1">
        <f t="shared" si="104"/>
        <v>4.7342590719462002E+22</v>
      </c>
      <c r="O653" s="1">
        <f t="shared" si="105"/>
        <v>76111256376.320007</v>
      </c>
      <c r="P653" s="1">
        <f t="shared" si="106"/>
        <v>146042688.50999999</v>
      </c>
      <c r="Q653" s="1">
        <f t="shared" si="107"/>
        <v>3439182.15</v>
      </c>
      <c r="R653" s="1">
        <f t="shared" si="108"/>
        <v>104148259.59999999</v>
      </c>
      <c r="S653" s="1">
        <f t="shared" si="109"/>
        <v>76364886506.580002</v>
      </c>
    </row>
    <row r="654" spans="1:19" x14ac:dyDescent="0.3">
      <c r="A654" s="1" t="s">
        <v>492</v>
      </c>
      <c r="B654" s="1" t="s">
        <v>17</v>
      </c>
      <c r="C654" s="1">
        <v>24</v>
      </c>
      <c r="D654" s="1">
        <v>10</v>
      </c>
      <c r="E654" s="1">
        <v>86899356608</v>
      </c>
      <c r="F654" s="1">
        <v>768671057</v>
      </c>
      <c r="G654" s="1">
        <v>22925564</v>
      </c>
      <c r="H654" s="1">
        <v>1336695818880</v>
      </c>
      <c r="I654" s="1">
        <v>118301491</v>
      </c>
      <c r="J654" s="1">
        <f t="shared" si="100"/>
        <v>4.5882860289024003E+22</v>
      </c>
      <c r="K654" s="1">
        <f t="shared" si="101"/>
        <v>1.60652250913E+21</v>
      </c>
      <c r="L654" s="1">
        <f t="shared" si="102"/>
        <v>6.8776692E+18</v>
      </c>
      <c r="M654" s="1">
        <f t="shared" si="103"/>
        <v>6.2463187248E+19</v>
      </c>
      <c r="N654" s="1">
        <f t="shared" si="104"/>
        <v>4.7558723654601998E+22</v>
      </c>
      <c r="O654" s="1">
        <f t="shared" si="105"/>
        <v>76471433815.039993</v>
      </c>
      <c r="P654" s="1">
        <f t="shared" si="106"/>
        <v>146047500.83000001</v>
      </c>
      <c r="Q654" s="1">
        <f t="shared" si="107"/>
        <v>3438834.6</v>
      </c>
      <c r="R654" s="1">
        <f t="shared" si="108"/>
        <v>104105312.08</v>
      </c>
      <c r="S654" s="1">
        <f t="shared" si="109"/>
        <v>76725025462.550003</v>
      </c>
    </row>
    <row r="655" spans="1:19" x14ac:dyDescent="0.3">
      <c r="A655" s="1" t="s">
        <v>493</v>
      </c>
      <c r="B655" s="1" t="s">
        <v>25</v>
      </c>
      <c r="C655" s="1">
        <v>24</v>
      </c>
      <c r="D655" s="1">
        <v>10</v>
      </c>
      <c r="E655" s="1">
        <v>87069958016</v>
      </c>
      <c r="F655" s="1">
        <v>768733595</v>
      </c>
      <c r="G655" s="1">
        <v>22933993</v>
      </c>
      <c r="H655" s="1">
        <v>1339418391616</v>
      </c>
      <c r="I655" s="1">
        <v>118371822</v>
      </c>
      <c r="J655" s="1">
        <f t="shared" si="100"/>
        <v>4.5972937832448005E+22</v>
      </c>
      <c r="K655" s="1">
        <f t="shared" si="101"/>
        <v>1.6066532135500002E+21</v>
      </c>
      <c r="L655" s="1">
        <f t="shared" si="102"/>
        <v>6.8801979E+18</v>
      </c>
      <c r="M655" s="1">
        <f t="shared" si="103"/>
        <v>6.2500322016E+19</v>
      </c>
      <c r="N655" s="1">
        <f t="shared" si="104"/>
        <v>4.7648971565914003E+22</v>
      </c>
      <c r="O655" s="1">
        <f t="shared" si="105"/>
        <v>76621563054.080002</v>
      </c>
      <c r="P655" s="1">
        <f t="shared" si="106"/>
        <v>146059383.05000001</v>
      </c>
      <c r="Q655" s="1">
        <f t="shared" si="107"/>
        <v>3440098.9499999997</v>
      </c>
      <c r="R655" s="1">
        <f t="shared" si="108"/>
        <v>104167203.36</v>
      </c>
      <c r="S655" s="1">
        <f t="shared" si="109"/>
        <v>76875229739.440002</v>
      </c>
    </row>
    <row r="656" spans="1:19" x14ac:dyDescent="0.3">
      <c r="A656" s="1" t="s">
        <v>494</v>
      </c>
      <c r="B656" s="1" t="s">
        <v>33</v>
      </c>
      <c r="C656" s="1">
        <v>24</v>
      </c>
      <c r="D656" s="1">
        <v>10</v>
      </c>
      <c r="E656" s="1">
        <v>87230218432</v>
      </c>
      <c r="F656" s="1">
        <v>769691860</v>
      </c>
      <c r="G656" s="1">
        <v>23002156</v>
      </c>
      <c r="H656" s="1">
        <v>1341947968576</v>
      </c>
      <c r="I656" s="1">
        <v>118435796</v>
      </c>
      <c r="J656" s="1">
        <f t="shared" si="100"/>
        <v>4.6057555332096001E+22</v>
      </c>
      <c r="K656" s="1">
        <f t="shared" si="101"/>
        <v>1.6086559874000001E+21</v>
      </c>
      <c r="L656" s="1">
        <f t="shared" si="102"/>
        <v>6.9006468E+18</v>
      </c>
      <c r="M656" s="1">
        <f t="shared" si="103"/>
        <v>6.2534100288E+19</v>
      </c>
      <c r="N656" s="1">
        <f t="shared" si="104"/>
        <v>4.7735646066584007E+22</v>
      </c>
      <c r="O656" s="1">
        <f t="shared" si="105"/>
        <v>76762592220.160004</v>
      </c>
      <c r="P656" s="1">
        <f t="shared" si="106"/>
        <v>146241453.40000001</v>
      </c>
      <c r="Q656" s="1">
        <f t="shared" si="107"/>
        <v>3450323.4</v>
      </c>
      <c r="R656" s="1">
        <f t="shared" si="108"/>
        <v>104223500.48</v>
      </c>
      <c r="S656" s="1">
        <f t="shared" si="109"/>
        <v>77016507497.439987</v>
      </c>
    </row>
    <row r="657" spans="1:19" x14ac:dyDescent="0.3">
      <c r="A657" s="1" t="s">
        <v>495</v>
      </c>
      <c r="B657" s="1" t="s">
        <v>41</v>
      </c>
      <c r="C657" s="1">
        <v>24</v>
      </c>
      <c r="D657" s="1">
        <v>10</v>
      </c>
      <c r="E657" s="1">
        <v>10833838656</v>
      </c>
      <c r="F657" s="1">
        <v>273343739</v>
      </c>
      <c r="G657" s="1">
        <v>8789495</v>
      </c>
      <c r="H657" s="1">
        <v>138684242368</v>
      </c>
      <c r="I657" s="1">
        <v>41442092</v>
      </c>
      <c r="J657" s="1">
        <f t="shared" si="100"/>
        <v>5.7202668103680005E+21</v>
      </c>
      <c r="K657" s="1">
        <f t="shared" si="101"/>
        <v>5.7128841451000011E+20</v>
      </c>
      <c r="L657" s="1">
        <f t="shared" si="102"/>
        <v>2.6368485E+18</v>
      </c>
      <c r="M657" s="1">
        <f t="shared" si="103"/>
        <v>2.1881424576E+19</v>
      </c>
      <c r="N657" s="1">
        <f t="shared" si="104"/>
        <v>6.3160734979540008E+21</v>
      </c>
      <c r="O657" s="1">
        <f t="shared" si="105"/>
        <v>9533778017.2800007</v>
      </c>
      <c r="P657" s="1">
        <f t="shared" si="106"/>
        <v>51935310.410000004</v>
      </c>
      <c r="Q657" s="1">
        <f t="shared" si="107"/>
        <v>1318424.25</v>
      </c>
      <c r="R657" s="1">
        <f t="shared" si="108"/>
        <v>36469040.960000001</v>
      </c>
      <c r="S657" s="1">
        <f t="shared" si="109"/>
        <v>9623500792.8999996</v>
      </c>
    </row>
    <row r="658" spans="1:19" x14ac:dyDescent="0.3">
      <c r="A658" s="1" t="s">
        <v>496</v>
      </c>
      <c r="B658" s="1" t="s">
        <v>49</v>
      </c>
      <c r="C658" s="1">
        <v>24</v>
      </c>
      <c r="D658" s="1">
        <v>10</v>
      </c>
      <c r="E658" s="1">
        <v>87631091648</v>
      </c>
      <c r="F658" s="1">
        <v>769651393</v>
      </c>
      <c r="G658" s="1">
        <v>23041002</v>
      </c>
      <c r="H658" s="1">
        <v>1348398834816</v>
      </c>
      <c r="I658" s="1">
        <v>118552606</v>
      </c>
      <c r="J658" s="1">
        <f t="shared" si="100"/>
        <v>4.6269216390143994E+22</v>
      </c>
      <c r="K658" s="1">
        <f t="shared" si="101"/>
        <v>1.60857141137E+21</v>
      </c>
      <c r="L658" s="1">
        <f t="shared" si="102"/>
        <v>6.9123006E+18</v>
      </c>
      <c r="M658" s="1">
        <f t="shared" si="103"/>
        <v>6.2595775968E+19</v>
      </c>
      <c r="N658" s="1">
        <f t="shared" si="104"/>
        <v>4.7947295878081988E+22</v>
      </c>
      <c r="O658" s="1">
        <f t="shared" si="105"/>
        <v>77115360650.240005</v>
      </c>
      <c r="P658" s="1">
        <f t="shared" si="106"/>
        <v>146233764.66999999</v>
      </c>
      <c r="Q658" s="1">
        <f t="shared" si="107"/>
        <v>3456150.3</v>
      </c>
      <c r="R658" s="1">
        <f t="shared" si="108"/>
        <v>104326293.28</v>
      </c>
      <c r="S658" s="1">
        <f t="shared" si="109"/>
        <v>77369376858.490005</v>
      </c>
    </row>
    <row r="659" spans="1:19" x14ac:dyDescent="0.3">
      <c r="A659" s="1" t="s">
        <v>497</v>
      </c>
      <c r="B659" s="1" t="s">
        <v>57</v>
      </c>
      <c r="C659" s="1">
        <v>24</v>
      </c>
      <c r="D659" s="1">
        <v>10</v>
      </c>
      <c r="E659" s="1">
        <v>86920004416</v>
      </c>
      <c r="F659" s="1">
        <v>769658698</v>
      </c>
      <c r="G659" s="1">
        <v>23045532</v>
      </c>
      <c r="H659" s="1">
        <v>1337035426624</v>
      </c>
      <c r="I659" s="1">
        <v>118666968</v>
      </c>
      <c r="J659" s="1">
        <f t="shared" si="100"/>
        <v>4.5893762331647999E+22</v>
      </c>
      <c r="K659" s="1">
        <f t="shared" si="101"/>
        <v>1.6085866788200002E+21</v>
      </c>
      <c r="L659" s="1">
        <f t="shared" si="102"/>
        <v>6.9136596E+18</v>
      </c>
      <c r="M659" s="1">
        <f t="shared" si="103"/>
        <v>6.2656159104E+19</v>
      </c>
      <c r="N659" s="1">
        <f t="shared" si="104"/>
        <v>4.7571918829172004E+22</v>
      </c>
      <c r="O659" s="1">
        <f t="shared" si="105"/>
        <v>76489603886.080002</v>
      </c>
      <c r="P659" s="1">
        <f t="shared" si="106"/>
        <v>146235152.62</v>
      </c>
      <c r="Q659" s="1">
        <f t="shared" si="107"/>
        <v>3456829.8</v>
      </c>
      <c r="R659" s="1">
        <f t="shared" si="108"/>
        <v>104426931.84</v>
      </c>
      <c r="S659" s="1">
        <f t="shared" si="109"/>
        <v>76743722800.339996</v>
      </c>
    </row>
    <row r="660" spans="1:19" x14ac:dyDescent="0.3">
      <c r="A660" s="1" t="s">
        <v>498</v>
      </c>
      <c r="B660" s="1" t="s">
        <v>15</v>
      </c>
      <c r="C660" s="1">
        <v>24</v>
      </c>
      <c r="D660" s="1">
        <v>50</v>
      </c>
      <c r="E660" s="1">
        <v>103006886272</v>
      </c>
      <c r="F660" s="1">
        <v>2832638763</v>
      </c>
      <c r="G660" s="1">
        <v>82288545</v>
      </c>
      <c r="H660" s="1">
        <v>1454499757568</v>
      </c>
      <c r="I660" s="1">
        <v>438982556</v>
      </c>
      <c r="J660" s="1">
        <f t="shared" si="100"/>
        <v>5.4387635951616001E+22</v>
      </c>
      <c r="K660" s="1">
        <f t="shared" si="101"/>
        <v>5.9202150146700005E+21</v>
      </c>
      <c r="L660" s="1">
        <f t="shared" si="102"/>
        <v>2.4686563499999998E+19</v>
      </c>
      <c r="M660" s="1">
        <f t="shared" si="103"/>
        <v>2.31782789568E+20</v>
      </c>
      <c r="N660" s="1">
        <f t="shared" si="104"/>
        <v>6.0564320319354006E+22</v>
      </c>
      <c r="O660" s="1">
        <f t="shared" si="105"/>
        <v>90646059919.360001</v>
      </c>
      <c r="P660" s="1">
        <f t="shared" si="106"/>
        <v>538201364.97000003</v>
      </c>
      <c r="Q660" s="1">
        <f t="shared" si="107"/>
        <v>12343281.75</v>
      </c>
      <c r="R660" s="1">
        <f t="shared" si="108"/>
        <v>386304649.28000003</v>
      </c>
      <c r="S660" s="1">
        <f t="shared" si="109"/>
        <v>91582909215.360001</v>
      </c>
    </row>
    <row r="661" spans="1:19" x14ac:dyDescent="0.3">
      <c r="A661" s="1" t="s">
        <v>499</v>
      </c>
      <c r="B661" s="1" t="s">
        <v>23</v>
      </c>
      <c r="C661" s="1">
        <v>24</v>
      </c>
      <c r="D661" s="1">
        <v>50</v>
      </c>
      <c r="E661" s="1">
        <v>102919908608</v>
      </c>
      <c r="F661" s="1">
        <v>2833766267</v>
      </c>
      <c r="G661" s="1">
        <v>82411677</v>
      </c>
      <c r="H661" s="1">
        <v>1453045720576</v>
      </c>
      <c r="I661" s="1">
        <v>439357492</v>
      </c>
      <c r="J661" s="1">
        <f t="shared" si="100"/>
        <v>5.4341711745023998E+22</v>
      </c>
      <c r="K661" s="1">
        <f t="shared" si="101"/>
        <v>5.9225714980300008E+21</v>
      </c>
      <c r="L661" s="1">
        <f t="shared" si="102"/>
        <v>2.4723503099999998E+19</v>
      </c>
      <c r="M661" s="1">
        <f t="shared" si="103"/>
        <v>2.31980755776E+20</v>
      </c>
      <c r="N661" s="1">
        <f t="shared" si="104"/>
        <v>6.0520987501930004E+22</v>
      </c>
      <c r="O661" s="1">
        <f t="shared" si="105"/>
        <v>90569519575.039993</v>
      </c>
      <c r="P661" s="1">
        <f t="shared" si="106"/>
        <v>538415590.73000002</v>
      </c>
      <c r="Q661" s="1">
        <f t="shared" si="107"/>
        <v>12361751.549999999</v>
      </c>
      <c r="R661" s="1">
        <f t="shared" si="108"/>
        <v>386634592.95999998</v>
      </c>
      <c r="S661" s="1">
        <f t="shared" si="109"/>
        <v>91506931510.279999</v>
      </c>
    </row>
    <row r="662" spans="1:19" x14ac:dyDescent="0.3">
      <c r="A662" s="1" t="s">
        <v>500</v>
      </c>
      <c r="B662" s="1" t="s">
        <v>31</v>
      </c>
      <c r="C662" s="1">
        <v>24</v>
      </c>
      <c r="D662" s="1">
        <v>50</v>
      </c>
      <c r="E662" s="1">
        <v>102768350272</v>
      </c>
      <c r="F662" s="1">
        <v>2833308131</v>
      </c>
      <c r="G662" s="1">
        <v>82454247</v>
      </c>
      <c r="H662" s="1">
        <v>1450684368896</v>
      </c>
      <c r="I662" s="1">
        <v>439210769</v>
      </c>
      <c r="J662" s="1">
        <f t="shared" si="100"/>
        <v>5.4261688943615997E+22</v>
      </c>
      <c r="K662" s="1">
        <f t="shared" si="101"/>
        <v>5.9216139937900009E+21</v>
      </c>
      <c r="L662" s="1">
        <f t="shared" si="102"/>
        <v>2.4736274100000002E+19</v>
      </c>
      <c r="M662" s="1">
        <f t="shared" si="103"/>
        <v>2.3190328603199999E+20</v>
      </c>
      <c r="N662" s="1">
        <f t="shared" si="104"/>
        <v>6.0439942497537989E+22</v>
      </c>
      <c r="O662" s="1">
        <f t="shared" si="105"/>
        <v>90436148239.360001</v>
      </c>
      <c r="P662" s="1">
        <f t="shared" si="106"/>
        <v>538328544.88999999</v>
      </c>
      <c r="Q662" s="1">
        <f t="shared" si="107"/>
        <v>12368137.049999999</v>
      </c>
      <c r="R662" s="1">
        <f t="shared" si="108"/>
        <v>386505476.72000003</v>
      </c>
      <c r="S662" s="1">
        <f t="shared" si="109"/>
        <v>91373350398.020004</v>
      </c>
    </row>
    <row r="663" spans="1:19" x14ac:dyDescent="0.3">
      <c r="A663" s="1" t="s">
        <v>501</v>
      </c>
      <c r="B663" s="1" t="s">
        <v>39</v>
      </c>
      <c r="C663" s="1">
        <v>24</v>
      </c>
      <c r="D663" s="1">
        <v>50</v>
      </c>
      <c r="E663" s="1">
        <v>102538368896</v>
      </c>
      <c r="F663" s="1">
        <v>2833203328</v>
      </c>
      <c r="G663" s="1">
        <v>82292401</v>
      </c>
      <c r="H663" s="1">
        <v>1446921740992</v>
      </c>
      <c r="I663" s="1">
        <v>439014573</v>
      </c>
      <c r="J663" s="1">
        <f t="shared" si="100"/>
        <v>5.4140258777088005E+22</v>
      </c>
      <c r="K663" s="1">
        <f t="shared" si="101"/>
        <v>5.9213949555200009E+21</v>
      </c>
      <c r="L663" s="1">
        <f t="shared" si="102"/>
        <v>2.4687720299999998E+19</v>
      </c>
      <c r="M663" s="1">
        <f t="shared" si="103"/>
        <v>2.3179969454399999E+20</v>
      </c>
      <c r="N663" s="1">
        <f t="shared" si="104"/>
        <v>6.0318141147451998E+22</v>
      </c>
      <c r="O663" s="1">
        <f t="shared" si="105"/>
        <v>90233764628.479996</v>
      </c>
      <c r="P663" s="1">
        <f t="shared" si="106"/>
        <v>538308632.32000005</v>
      </c>
      <c r="Q663" s="1">
        <f t="shared" si="107"/>
        <v>12343860.15</v>
      </c>
      <c r="R663" s="1">
        <f t="shared" si="108"/>
        <v>386332824.24000001</v>
      </c>
      <c r="S663" s="1">
        <f t="shared" si="109"/>
        <v>91170749945.190002</v>
      </c>
    </row>
    <row r="664" spans="1:19" x14ac:dyDescent="0.3">
      <c r="A664" s="1" t="s">
        <v>502</v>
      </c>
      <c r="B664" s="1" t="s">
        <v>47</v>
      </c>
      <c r="C664" s="1">
        <v>24</v>
      </c>
      <c r="D664" s="1">
        <v>50</v>
      </c>
      <c r="E664" s="1">
        <v>48301284672</v>
      </c>
      <c r="F664" s="1">
        <v>442459002</v>
      </c>
      <c r="G664" s="1">
        <v>14168708</v>
      </c>
      <c r="H664" s="1">
        <v>717282060672</v>
      </c>
      <c r="I664" s="1">
        <v>67192548</v>
      </c>
      <c r="J664" s="1">
        <f t="shared" si="100"/>
        <v>2.5503078306815999E+22</v>
      </c>
      <c r="K664" s="1">
        <f t="shared" si="101"/>
        <v>9.2473931418000006E+20</v>
      </c>
      <c r="L664" s="1">
        <f t="shared" si="102"/>
        <v>4.2506124E+18</v>
      </c>
      <c r="M664" s="1">
        <f t="shared" si="103"/>
        <v>3.5477665344E+19</v>
      </c>
      <c r="N664" s="1">
        <f t="shared" si="104"/>
        <v>2.6467545898739997E+22</v>
      </c>
      <c r="O664" s="1">
        <f t="shared" si="105"/>
        <v>42505130511.360001</v>
      </c>
      <c r="P664" s="1">
        <f t="shared" si="106"/>
        <v>84067210.379999995</v>
      </c>
      <c r="Q664" s="1">
        <f t="shared" si="107"/>
        <v>2125306.1999999997</v>
      </c>
      <c r="R664" s="1">
        <f t="shared" si="108"/>
        <v>59129442.240000002</v>
      </c>
      <c r="S664" s="1">
        <f t="shared" si="109"/>
        <v>42650452470.179993</v>
      </c>
    </row>
    <row r="665" spans="1:19" x14ac:dyDescent="0.3">
      <c r="A665" s="1" t="s">
        <v>503</v>
      </c>
      <c r="B665" s="1" t="s">
        <v>55</v>
      </c>
      <c r="C665" s="1">
        <v>24</v>
      </c>
      <c r="D665" s="1">
        <v>50</v>
      </c>
      <c r="E665" s="1">
        <v>102689367296</v>
      </c>
      <c r="F665" s="1">
        <v>2833301895</v>
      </c>
      <c r="G665" s="1">
        <v>82297624</v>
      </c>
      <c r="H665" s="1">
        <v>1449355867328</v>
      </c>
      <c r="I665" s="1">
        <v>439021853</v>
      </c>
      <c r="J665" s="1">
        <f t="shared" si="100"/>
        <v>5.4219985932287998E+22</v>
      </c>
      <c r="K665" s="1">
        <f t="shared" si="101"/>
        <v>5.9216009605500014E+21</v>
      </c>
      <c r="L665" s="1">
        <f t="shared" si="102"/>
        <v>2.46892872E+19</v>
      </c>
      <c r="M665" s="1">
        <f t="shared" si="103"/>
        <v>2.3180353838399999E+20</v>
      </c>
      <c r="N665" s="1">
        <f t="shared" si="104"/>
        <v>6.0398079718422003E+22</v>
      </c>
      <c r="O665" s="1">
        <f t="shared" si="105"/>
        <v>90366643220.479996</v>
      </c>
      <c r="P665" s="1">
        <f t="shared" si="106"/>
        <v>538327360.04999995</v>
      </c>
      <c r="Q665" s="1">
        <f t="shared" si="107"/>
        <v>12344643.6</v>
      </c>
      <c r="R665" s="1">
        <f t="shared" si="108"/>
        <v>386339230.63999999</v>
      </c>
      <c r="S665" s="1">
        <f t="shared" si="109"/>
        <v>91303654454.770004</v>
      </c>
    </row>
    <row r="666" spans="1:19" x14ac:dyDescent="0.3">
      <c r="A666" s="1" t="s">
        <v>504</v>
      </c>
      <c r="B666" s="1" t="s">
        <v>63</v>
      </c>
      <c r="C666" s="1">
        <v>24</v>
      </c>
      <c r="D666" s="1">
        <v>50</v>
      </c>
      <c r="E666" s="1">
        <v>102568361792</v>
      </c>
      <c r="F666" s="1">
        <v>2834531946</v>
      </c>
      <c r="G666" s="1">
        <v>82432417</v>
      </c>
      <c r="H666" s="1">
        <v>1447382148608</v>
      </c>
      <c r="I666" s="1">
        <v>439333929</v>
      </c>
      <c r="J666" s="1">
        <f t="shared" si="100"/>
        <v>5.4156095026175999E+22</v>
      </c>
      <c r="K666" s="1">
        <f t="shared" si="101"/>
        <v>5.9241717671400015E+21</v>
      </c>
      <c r="L666" s="1">
        <f t="shared" si="102"/>
        <v>2.4729725099999998E+19</v>
      </c>
      <c r="M666" s="1">
        <f t="shared" si="103"/>
        <v>2.3196831451199999E+20</v>
      </c>
      <c r="N666" s="1">
        <f t="shared" si="104"/>
        <v>6.0336964832928004E+22</v>
      </c>
      <c r="O666" s="1">
        <f t="shared" si="105"/>
        <v>90260158376.960007</v>
      </c>
      <c r="P666" s="1">
        <f t="shared" si="106"/>
        <v>538561069.74000001</v>
      </c>
      <c r="Q666" s="1">
        <f t="shared" si="107"/>
        <v>12364862.549999999</v>
      </c>
      <c r="R666" s="1">
        <f t="shared" si="108"/>
        <v>386613857.51999998</v>
      </c>
      <c r="S666" s="1">
        <f t="shared" si="109"/>
        <v>91197698166.77002</v>
      </c>
    </row>
    <row r="667" spans="1:19" x14ac:dyDescent="0.3">
      <c r="A667" s="1" t="s">
        <v>505</v>
      </c>
      <c r="B667" s="1" t="s">
        <v>11</v>
      </c>
      <c r="C667" s="1">
        <v>24</v>
      </c>
      <c r="D667" s="1">
        <v>100</v>
      </c>
      <c r="E667" s="1">
        <v>111019701120</v>
      </c>
      <c r="F667" s="1">
        <v>4252338211</v>
      </c>
      <c r="G667" s="1">
        <v>122326629</v>
      </c>
      <c r="H667" s="1">
        <v>1486883665024</v>
      </c>
      <c r="I667" s="1">
        <v>651720551</v>
      </c>
      <c r="J667" s="1">
        <f t="shared" si="100"/>
        <v>5.8618402191359997E+22</v>
      </c>
      <c r="K667" s="1">
        <f t="shared" si="101"/>
        <v>8.8873868609900008E+21</v>
      </c>
      <c r="L667" s="1">
        <f t="shared" si="102"/>
        <v>3.6697988699999998E+19</v>
      </c>
      <c r="M667" s="1">
        <f t="shared" si="103"/>
        <v>3.4410845092799998E+20</v>
      </c>
      <c r="N667" s="1">
        <f t="shared" si="104"/>
        <v>6.7886595491978004E+22</v>
      </c>
      <c r="O667" s="1">
        <f t="shared" si="105"/>
        <v>97697336985.600006</v>
      </c>
      <c r="P667" s="1">
        <f t="shared" si="106"/>
        <v>807944260.09000003</v>
      </c>
      <c r="Q667" s="1">
        <f t="shared" si="107"/>
        <v>18348994.349999998</v>
      </c>
      <c r="R667" s="1">
        <f t="shared" si="108"/>
        <v>573514084.88</v>
      </c>
      <c r="S667" s="1">
        <f t="shared" si="109"/>
        <v>99097144324.920013</v>
      </c>
    </row>
    <row r="668" spans="1:19" x14ac:dyDescent="0.3">
      <c r="A668" s="1" t="s">
        <v>506</v>
      </c>
      <c r="B668" s="1" t="s">
        <v>19</v>
      </c>
      <c r="C668" s="1">
        <v>24</v>
      </c>
      <c r="D668" s="1">
        <v>100</v>
      </c>
      <c r="E668" s="1">
        <v>111694559040</v>
      </c>
      <c r="F668" s="1">
        <v>4251940951</v>
      </c>
      <c r="G668" s="1">
        <v>122162527</v>
      </c>
      <c r="H668" s="1">
        <v>1497692509248</v>
      </c>
      <c r="I668" s="1">
        <v>651577783</v>
      </c>
      <c r="J668" s="1">
        <f t="shared" si="100"/>
        <v>5.8974727173119999E+22</v>
      </c>
      <c r="K668" s="1">
        <f t="shared" si="101"/>
        <v>8.8865565875900011E+21</v>
      </c>
      <c r="L668" s="1">
        <f t="shared" si="102"/>
        <v>3.6648758099999998E+19</v>
      </c>
      <c r="M668" s="1">
        <f t="shared" si="103"/>
        <v>3.4403306942399998E+20</v>
      </c>
      <c r="N668" s="1">
        <f t="shared" si="104"/>
        <v>6.8241965588234E+22</v>
      </c>
      <c r="O668" s="1">
        <f t="shared" si="105"/>
        <v>98291211955.199997</v>
      </c>
      <c r="P668" s="1">
        <f t="shared" si="106"/>
        <v>807868780.69000006</v>
      </c>
      <c r="Q668" s="1">
        <f t="shared" si="107"/>
        <v>18324379.050000001</v>
      </c>
      <c r="R668" s="1">
        <f t="shared" si="108"/>
        <v>573388449.03999996</v>
      </c>
      <c r="S668" s="1">
        <f t="shared" si="109"/>
        <v>99690793563.979996</v>
      </c>
    </row>
    <row r="669" spans="1:19" x14ac:dyDescent="0.3">
      <c r="A669" s="1" t="s">
        <v>507</v>
      </c>
      <c r="B669" s="1" t="s">
        <v>27</v>
      </c>
      <c r="C669" s="1">
        <v>24</v>
      </c>
      <c r="D669" s="1">
        <v>100</v>
      </c>
      <c r="E669" s="1">
        <v>111342953216</v>
      </c>
      <c r="F669" s="1">
        <v>4253079152</v>
      </c>
      <c r="G669" s="1">
        <v>122247846</v>
      </c>
      <c r="H669" s="1">
        <v>1492016919296</v>
      </c>
      <c r="I669" s="1">
        <v>651756011</v>
      </c>
      <c r="J669" s="1">
        <f t="shared" si="100"/>
        <v>5.8789079298048002E+22</v>
      </c>
      <c r="K669" s="1">
        <f t="shared" si="101"/>
        <v>8.8889354276800016E+21</v>
      </c>
      <c r="L669" s="1">
        <f t="shared" si="102"/>
        <v>3.66743538E+19</v>
      </c>
      <c r="M669" s="1">
        <f t="shared" si="103"/>
        <v>3.4412717380800001E+20</v>
      </c>
      <c r="N669" s="1">
        <f t="shared" si="104"/>
        <v>6.8058816253336006E+22</v>
      </c>
      <c r="O669" s="1">
        <f t="shared" si="105"/>
        <v>97981798830.080002</v>
      </c>
      <c r="P669" s="1">
        <f t="shared" si="106"/>
        <v>808085038.88</v>
      </c>
      <c r="Q669" s="1">
        <f t="shared" si="107"/>
        <v>18337176.899999999</v>
      </c>
      <c r="R669" s="1">
        <f t="shared" si="108"/>
        <v>573545289.67999995</v>
      </c>
      <c r="S669" s="1">
        <f t="shared" si="109"/>
        <v>99381766335.539993</v>
      </c>
    </row>
    <row r="670" spans="1:19" x14ac:dyDescent="0.3">
      <c r="A670" s="1" t="s">
        <v>508</v>
      </c>
      <c r="B670" s="1" t="s">
        <v>35</v>
      </c>
      <c r="C670" s="1">
        <v>24</v>
      </c>
      <c r="D670" s="1">
        <v>100</v>
      </c>
      <c r="E670" s="1">
        <v>111439120640</v>
      </c>
      <c r="F670" s="1">
        <v>4253575398</v>
      </c>
      <c r="G670" s="1">
        <v>122396098</v>
      </c>
      <c r="H670" s="1">
        <v>1493579514048</v>
      </c>
      <c r="I670" s="1">
        <v>651995434</v>
      </c>
      <c r="J670" s="1">
        <f t="shared" si="100"/>
        <v>5.8839855697919998E+22</v>
      </c>
      <c r="K670" s="1">
        <f t="shared" si="101"/>
        <v>8.8899725818200012E+21</v>
      </c>
      <c r="L670" s="1">
        <f t="shared" si="102"/>
        <v>3.6718829399999996E+19</v>
      </c>
      <c r="M670" s="1">
        <f t="shared" si="103"/>
        <v>3.4425358915199998E+20</v>
      </c>
      <c r="N670" s="1">
        <f t="shared" si="104"/>
        <v>6.8110800698291993E+22</v>
      </c>
      <c r="O670" s="1">
        <f t="shared" si="105"/>
        <v>98066426163.199997</v>
      </c>
      <c r="P670" s="1">
        <f t="shared" si="106"/>
        <v>808179325.62</v>
      </c>
      <c r="Q670" s="1">
        <f t="shared" si="107"/>
        <v>18359414.699999999</v>
      </c>
      <c r="R670" s="1">
        <f t="shared" si="108"/>
        <v>573755981.91999996</v>
      </c>
      <c r="S670" s="1">
        <f t="shared" si="109"/>
        <v>99466720885.439987</v>
      </c>
    </row>
    <row r="671" spans="1:19" x14ac:dyDescent="0.3">
      <c r="A671" s="1" t="s">
        <v>509</v>
      </c>
      <c r="B671" s="1" t="s">
        <v>43</v>
      </c>
      <c r="C671" s="1">
        <v>24</v>
      </c>
      <c r="D671" s="1">
        <v>100</v>
      </c>
      <c r="E671" s="1">
        <v>93175597568</v>
      </c>
      <c r="F671" s="1">
        <v>450361849</v>
      </c>
      <c r="G671" s="1">
        <v>14338722</v>
      </c>
      <c r="H671" s="1">
        <v>1434313971200</v>
      </c>
      <c r="I671" s="1">
        <v>68321430</v>
      </c>
      <c r="J671" s="1">
        <f t="shared" si="100"/>
        <v>4.9196715515904004E+22</v>
      </c>
      <c r="K671" s="1">
        <f t="shared" si="101"/>
        <v>9.4125626441000013E+20</v>
      </c>
      <c r="L671" s="1">
        <f t="shared" si="102"/>
        <v>4.3016166E+18</v>
      </c>
      <c r="M671" s="1">
        <f t="shared" si="103"/>
        <v>3.607371504E+19</v>
      </c>
      <c r="N671" s="1">
        <f t="shared" si="104"/>
        <v>5.0178347111954004E+22</v>
      </c>
      <c r="O671" s="1">
        <f t="shared" si="105"/>
        <v>81994525859.839996</v>
      </c>
      <c r="P671" s="1">
        <f t="shared" si="106"/>
        <v>85568751.310000002</v>
      </c>
      <c r="Q671" s="1">
        <f t="shared" si="107"/>
        <v>2150808.2999999998</v>
      </c>
      <c r="R671" s="1">
        <f t="shared" si="108"/>
        <v>60122858.399999999</v>
      </c>
      <c r="S671" s="1">
        <f t="shared" si="109"/>
        <v>82142368277.849991</v>
      </c>
    </row>
    <row r="672" spans="1:19" x14ac:dyDescent="0.3">
      <c r="A672" s="1" t="s">
        <v>510</v>
      </c>
      <c r="B672" s="1" t="s">
        <v>51</v>
      </c>
      <c r="C672" s="1">
        <v>24</v>
      </c>
      <c r="D672" s="1">
        <v>100</v>
      </c>
      <c r="E672" s="1">
        <v>110978088192</v>
      </c>
      <c r="F672" s="1">
        <v>4252803654</v>
      </c>
      <c r="G672" s="1">
        <v>122361299</v>
      </c>
      <c r="H672" s="1">
        <v>1486233844032</v>
      </c>
      <c r="I672" s="1">
        <v>651725214</v>
      </c>
      <c r="J672" s="1">
        <f t="shared" si="100"/>
        <v>5.8596430565375998E+22</v>
      </c>
      <c r="K672" s="1">
        <f t="shared" si="101"/>
        <v>8.8883596368600011E+21</v>
      </c>
      <c r="L672" s="1">
        <f t="shared" si="102"/>
        <v>3.6708389699999998E+19</v>
      </c>
      <c r="M672" s="1">
        <f t="shared" si="103"/>
        <v>3.4411091299200002E+20</v>
      </c>
      <c r="N672" s="1">
        <f t="shared" si="104"/>
        <v>6.7865609504927999E+22</v>
      </c>
      <c r="O672" s="1">
        <f t="shared" si="105"/>
        <v>97660717608.960007</v>
      </c>
      <c r="P672" s="1">
        <f t="shared" si="106"/>
        <v>808032694.25999999</v>
      </c>
      <c r="Q672" s="1">
        <f t="shared" si="107"/>
        <v>18354194.849999998</v>
      </c>
      <c r="R672" s="1">
        <f t="shared" si="108"/>
        <v>573518188.32000005</v>
      </c>
      <c r="S672" s="1">
        <f t="shared" si="109"/>
        <v>99060622686.390015</v>
      </c>
    </row>
    <row r="673" spans="1:19" x14ac:dyDescent="0.3">
      <c r="A673" s="1" t="s">
        <v>511</v>
      </c>
      <c r="B673" s="1" t="s">
        <v>59</v>
      </c>
      <c r="C673" s="1">
        <v>24</v>
      </c>
      <c r="D673" s="1">
        <v>100</v>
      </c>
      <c r="E673" s="1">
        <v>110874501312</v>
      </c>
      <c r="F673" s="1">
        <v>4254110494</v>
      </c>
      <c r="G673" s="1">
        <v>122425986</v>
      </c>
      <c r="H673" s="1">
        <v>1484475856768</v>
      </c>
      <c r="I673" s="1">
        <v>652018964</v>
      </c>
      <c r="J673" s="1">
        <f t="shared" si="100"/>
        <v>5.8541736692736001E+22</v>
      </c>
      <c r="K673" s="1">
        <f t="shared" si="101"/>
        <v>8.8910909324600006E+21</v>
      </c>
      <c r="L673" s="1">
        <f t="shared" si="102"/>
        <v>3.6727795799999996E+19</v>
      </c>
      <c r="M673" s="1">
        <f t="shared" si="103"/>
        <v>3.4426601299200003E+20</v>
      </c>
      <c r="N673" s="1">
        <f t="shared" si="104"/>
        <v>6.7813821433987998E+22</v>
      </c>
      <c r="O673" s="1">
        <f t="shared" si="105"/>
        <v>97569561154.559998</v>
      </c>
      <c r="P673" s="1">
        <f t="shared" si="106"/>
        <v>808280993.86000001</v>
      </c>
      <c r="Q673" s="1">
        <f t="shared" si="107"/>
        <v>18363897.899999999</v>
      </c>
      <c r="R673" s="1">
        <f t="shared" si="108"/>
        <v>573776688.32000005</v>
      </c>
      <c r="S673" s="1">
        <f t="shared" si="109"/>
        <v>98969982734.639999</v>
      </c>
    </row>
  </sheetData>
  <autoFilter ref="B1:S673" xr:uid="{00000000-0009-0000-0000-000000000000}">
    <sortState ref="B2:S673">
      <sortCondition ref="C1:C673"/>
    </sortState>
  </autoFilter>
  <phoneticPr fontId="18" type="noConversion"/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{262B1C93-BAB3-465C-A2DC-A261AC83146C}</x14:id>
        </ext>
      </extLst>
    </cfRule>
  </conditionalFormatting>
  <conditionalFormatting sqref="S1:S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{14F95DA8-1A83-42B0-A765-C8394BCDACDC}</x14:id>
        </ext>
      </extLst>
    </cfRule>
  </conditionalFormatting>
  <conditionalFormatting sqref="K3:K6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{CC52DE9B-EE6D-42AE-A04E-5FD2D8D945D2}</x14:id>
        </ext>
      </extLst>
    </cfRule>
  </conditionalFormatting>
  <conditionalFormatting sqref="P3:P6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{DCE0FD89-3873-4DC6-A107-3BC059E4887F}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B1C93-BAB3-465C-A2DC-A261AC831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14F95DA8-1A83-42B0-A765-C8394BCDA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CC52DE9B-EE6D-42AE-A04E-5FD2D8D94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K3:K647</xm:sqref>
        </x14:conditionalFormatting>
        <x14:conditionalFormatting xmlns:xm="http://schemas.microsoft.com/office/excel/2006/main">
          <x14:cfRule type="dataBar" id="{DCE0FD89-3873-4DC6-A107-3BC059E488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P3:P647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9"/>
  <sheetViews>
    <sheetView topLeftCell="A499" zoomScale="80" zoomScaleNormal="80" workbookViewId="0">
      <selection activeCell="G496" sqref="G496:G519"/>
    </sheetView>
  </sheetViews>
  <sheetFormatPr defaultRowHeight="16.2" x14ac:dyDescent="0.3"/>
  <cols>
    <col min="1" max="1" width="15.6640625" style="2" bestFit="1" customWidth="1"/>
    <col min="2" max="3" width="32.77734375" style="3" bestFit="1" customWidth="1"/>
    <col min="4" max="4" width="28.88671875" style="3" bestFit="1" customWidth="1"/>
    <col min="5" max="5" width="15.6640625" style="2" bestFit="1" customWidth="1"/>
    <col min="6" max="15" width="8.88671875" style="2"/>
    <col min="16" max="16" width="8.88671875" style="2" customWidth="1"/>
    <col min="17" max="16384" width="8.88671875" style="2"/>
  </cols>
  <sheetData>
    <row r="1" spans="1:8" x14ac:dyDescent="0.3">
      <c r="A1" s="13" t="s">
        <v>725</v>
      </c>
      <c r="B1" s="13"/>
      <c r="C1" s="13"/>
      <c r="D1" s="13"/>
      <c r="E1" s="13"/>
      <c r="F1" s="13"/>
      <c r="G1" s="13"/>
      <c r="H1" s="13"/>
    </row>
    <row r="2" spans="1:8" ht="48.6" x14ac:dyDescent="0.3">
      <c r="B2" s="3" t="s">
        <v>719</v>
      </c>
      <c r="C2" s="3" t="s">
        <v>720</v>
      </c>
      <c r="F2" s="2" t="s">
        <v>731</v>
      </c>
      <c r="G2" s="2" t="s">
        <v>732</v>
      </c>
    </row>
    <row r="3" spans="1:8" x14ac:dyDescent="0.3">
      <c r="A3" s="3" t="s">
        <v>45</v>
      </c>
      <c r="B3" s="3">
        <v>1.0143644707368001E+22</v>
      </c>
      <c r="C3" s="3">
        <v>3.294568322662E+21</v>
      </c>
      <c r="E3" s="3" t="s">
        <v>45</v>
      </c>
      <c r="F3" s="4">
        <v>1</v>
      </c>
      <c r="G3" s="4">
        <f>C3/$B3</f>
        <v>0.32479137604937375</v>
      </c>
    </row>
    <row r="4" spans="1:8" x14ac:dyDescent="0.3">
      <c r="A4" s="3" t="s">
        <v>41</v>
      </c>
      <c r="B4" s="3">
        <v>2.0743050851838002E+22</v>
      </c>
      <c r="C4" s="3">
        <v>6.4302890946319991E+21</v>
      </c>
      <c r="E4" s="3" t="s">
        <v>41</v>
      </c>
      <c r="F4" s="4">
        <v>1</v>
      </c>
      <c r="G4" s="4">
        <f t="shared" ref="G4:G6" si="0">C4/$B4</f>
        <v>0.30999726802782357</v>
      </c>
    </row>
    <row r="5" spans="1:8" x14ac:dyDescent="0.3">
      <c r="A5" s="3" t="s">
        <v>47</v>
      </c>
      <c r="B5" s="3">
        <v>9.6187226125836011E+22</v>
      </c>
      <c r="C5" s="3">
        <v>2.6607283161754E+22</v>
      </c>
      <c r="E5" s="3" t="s">
        <v>47</v>
      </c>
      <c r="F5" s="4">
        <v>1</v>
      </c>
      <c r="G5" s="4">
        <f t="shared" si="0"/>
        <v>0.27661971587521694</v>
      </c>
    </row>
    <row r="6" spans="1:8" x14ac:dyDescent="0.3">
      <c r="A6" s="3" t="s">
        <v>43</v>
      </c>
      <c r="B6" s="3">
        <v>1.8761345901737399E+23</v>
      </c>
      <c r="C6" s="3">
        <v>5.0315566076804003E+22</v>
      </c>
      <c r="E6" s="3" t="s">
        <v>43</v>
      </c>
      <c r="F6" s="4">
        <v>1</v>
      </c>
      <c r="G6" s="4">
        <f t="shared" si="0"/>
        <v>0.26818740158798798</v>
      </c>
    </row>
    <row r="7" spans="1:8" x14ac:dyDescent="0.3">
      <c r="A7" s="13" t="s">
        <v>726</v>
      </c>
      <c r="B7" s="13"/>
      <c r="C7" s="13"/>
      <c r="D7" s="13"/>
      <c r="E7" s="13"/>
      <c r="F7" s="13"/>
      <c r="G7" s="13"/>
      <c r="H7" s="13"/>
    </row>
    <row r="8" spans="1:8" ht="48.6" x14ac:dyDescent="0.3">
      <c r="B8" s="3" t="s">
        <v>719</v>
      </c>
      <c r="C8" s="3" t="s">
        <v>720</v>
      </c>
      <c r="F8" s="2" t="s">
        <v>731</v>
      </c>
      <c r="G8" s="2" t="s">
        <v>732</v>
      </c>
    </row>
    <row r="9" spans="1:8" x14ac:dyDescent="0.3">
      <c r="A9" s="3" t="s">
        <v>45</v>
      </c>
      <c r="B9" s="3">
        <v>16153925513.08</v>
      </c>
      <c r="C9" s="3">
        <v>4911928269.7200012</v>
      </c>
      <c r="E9" s="3" t="s">
        <v>45</v>
      </c>
      <c r="F9" s="4">
        <v>1</v>
      </c>
      <c r="G9" s="4">
        <f>C9/$B9</f>
        <v>0.30407025621993627</v>
      </c>
    </row>
    <row r="10" spans="1:8" x14ac:dyDescent="0.3">
      <c r="A10" s="3" t="s">
        <v>41</v>
      </c>
      <c r="B10" s="3">
        <v>33365477116.09</v>
      </c>
      <c r="C10" s="3">
        <v>9786379933.9500008</v>
      </c>
      <c r="E10" s="3" t="s">
        <v>41</v>
      </c>
      <c r="F10" s="4">
        <v>1</v>
      </c>
      <c r="G10" s="4">
        <f t="shared" ref="G10:G12" si="1">C10/$B10</f>
        <v>0.2933085566227574</v>
      </c>
    </row>
    <row r="11" spans="1:8" x14ac:dyDescent="0.3">
      <c r="A11" s="3" t="s">
        <v>47</v>
      </c>
      <c r="B11" s="3">
        <v>158357814155.94</v>
      </c>
      <c r="C11" s="3">
        <v>42838701126.529999</v>
      </c>
      <c r="E11" s="3" t="s">
        <v>47</v>
      </c>
      <c r="F11" s="4">
        <v>1</v>
      </c>
      <c r="G11" s="4">
        <f t="shared" si="1"/>
        <v>0.27051839124493954</v>
      </c>
    </row>
    <row r="12" spans="1:8" x14ac:dyDescent="0.3">
      <c r="A12" s="3" t="s">
        <v>43</v>
      </c>
      <c r="B12" s="3">
        <v>310702086843.28998</v>
      </c>
      <c r="C12" s="3">
        <v>82329441748.360001</v>
      </c>
      <c r="E12" s="3" t="s">
        <v>43</v>
      </c>
      <c r="F12" s="4">
        <v>1</v>
      </c>
      <c r="G12" s="4">
        <f t="shared" si="1"/>
        <v>0.26497872152974894</v>
      </c>
    </row>
    <row r="13" spans="1:8" x14ac:dyDescent="0.3">
      <c r="A13" s="13" t="s">
        <v>741</v>
      </c>
      <c r="B13" s="13"/>
      <c r="C13" s="13"/>
      <c r="D13" s="13"/>
      <c r="E13" s="13"/>
      <c r="F13" s="13"/>
      <c r="G13" s="13"/>
      <c r="H13" s="13"/>
    </row>
    <row r="14" spans="1:8" ht="48.6" x14ac:dyDescent="0.3">
      <c r="B14" s="3" t="s">
        <v>719</v>
      </c>
      <c r="C14" s="3" t="s">
        <v>720</v>
      </c>
      <c r="F14" s="2" t="s">
        <v>731</v>
      </c>
      <c r="G14" s="2" t="s">
        <v>732</v>
      </c>
    </row>
    <row r="15" spans="1:8" x14ac:dyDescent="0.3">
      <c r="A15" s="7" t="s">
        <v>13</v>
      </c>
      <c r="B15" s="1">
        <v>1.6674667851026203E+23</v>
      </c>
      <c r="C15" s="1">
        <v>4.3335104782059994E+22</v>
      </c>
      <c r="E15" s="7" t="s">
        <v>13</v>
      </c>
      <c r="F15" s="4">
        <v>1</v>
      </c>
      <c r="G15" s="4">
        <f>C15/$B15</f>
        <v>0.25988586500925737</v>
      </c>
    </row>
    <row r="16" spans="1:8" x14ac:dyDescent="0.3">
      <c r="A16" s="7" t="s">
        <v>21</v>
      </c>
      <c r="B16" s="1">
        <v>1.6819695307199401E+23</v>
      </c>
      <c r="C16" s="1">
        <v>4.3691841353121995E+22</v>
      </c>
      <c r="E16" s="7" t="s">
        <v>21</v>
      </c>
      <c r="F16" s="4">
        <v>1</v>
      </c>
      <c r="G16" s="4">
        <f t="shared" ref="G16:G38" si="2">C16/$B16</f>
        <v>0.25976595030482152</v>
      </c>
    </row>
    <row r="17" spans="1:7" x14ac:dyDescent="0.3">
      <c r="A17" s="7" t="s">
        <v>29</v>
      </c>
      <c r="B17" s="1">
        <v>1.6816248795183998E+23</v>
      </c>
      <c r="C17" s="1">
        <v>4.3683747519228002E+22</v>
      </c>
      <c r="E17" s="7" t="s">
        <v>29</v>
      </c>
      <c r="F17" s="4">
        <v>1</v>
      </c>
      <c r="G17" s="4">
        <f t="shared" si="2"/>
        <v>0.25977105864263011</v>
      </c>
    </row>
    <row r="18" spans="1:7" x14ac:dyDescent="0.3">
      <c r="A18" s="7" t="s">
        <v>37</v>
      </c>
      <c r="B18" s="1">
        <v>1.6767886633695202E+23</v>
      </c>
      <c r="C18" s="1">
        <v>4.3561517999913997E+22</v>
      </c>
      <c r="E18" s="7" t="s">
        <v>37</v>
      </c>
      <c r="F18" s="4">
        <v>1</v>
      </c>
      <c r="G18" s="4">
        <f t="shared" si="2"/>
        <v>0.25979134372471713</v>
      </c>
    </row>
    <row r="19" spans="1:7" x14ac:dyDescent="0.3">
      <c r="A19" s="7" t="s">
        <v>53</v>
      </c>
      <c r="B19" s="1">
        <v>1.6818906072520999E+23</v>
      </c>
      <c r="C19" s="1">
        <v>4.3689674634778003E+22</v>
      </c>
      <c r="E19" s="7" t="s">
        <v>53</v>
      </c>
      <c r="F19" s="4">
        <v>1</v>
      </c>
      <c r="G19" s="4">
        <f t="shared" si="2"/>
        <v>0.2597652573026667</v>
      </c>
    </row>
    <row r="20" spans="1:7" x14ac:dyDescent="0.3">
      <c r="A20" s="7" t="s">
        <v>61</v>
      </c>
      <c r="B20" s="1">
        <v>1.6585272790362599E+23</v>
      </c>
      <c r="C20" s="1">
        <v>4.3089041643617997E+22</v>
      </c>
      <c r="E20" s="7" t="s">
        <v>61</v>
      </c>
      <c r="F20" s="4">
        <v>1</v>
      </c>
      <c r="G20" s="4">
        <f t="shared" si="2"/>
        <v>0.25980303241473518</v>
      </c>
    </row>
    <row r="21" spans="1:7" x14ac:dyDescent="0.3">
      <c r="A21" s="7" t="s">
        <v>9</v>
      </c>
      <c r="B21" s="1">
        <v>1.8125427305461802E+23</v>
      </c>
      <c r="C21" s="1">
        <v>4.8082593149311999E+22</v>
      </c>
      <c r="E21" s="7" t="s">
        <v>9</v>
      </c>
      <c r="F21" s="4">
        <v>1</v>
      </c>
      <c r="G21" s="4">
        <f t="shared" si="2"/>
        <v>0.26527701851654051</v>
      </c>
    </row>
    <row r="22" spans="1:7" x14ac:dyDescent="0.3">
      <c r="A22" s="7" t="s">
        <v>17</v>
      </c>
      <c r="B22" s="1">
        <v>1.8076050772473797E+23</v>
      </c>
      <c r="C22" s="1">
        <v>4.7950914472350006E+22</v>
      </c>
      <c r="E22" s="7" t="s">
        <v>17</v>
      </c>
      <c r="F22" s="4">
        <v>1</v>
      </c>
      <c r="G22" s="4">
        <f t="shared" si="2"/>
        <v>0.26527317872645967</v>
      </c>
    </row>
    <row r="23" spans="1:7" x14ac:dyDescent="0.3">
      <c r="A23" s="7" t="s">
        <v>25</v>
      </c>
      <c r="B23" s="1">
        <v>1.8181419905872798E+23</v>
      </c>
      <c r="C23" s="1">
        <v>4.8213247194152005E+22</v>
      </c>
      <c r="E23" s="7" t="s">
        <v>25</v>
      </c>
      <c r="F23" s="4">
        <v>1</v>
      </c>
      <c r="G23" s="4">
        <f t="shared" si="2"/>
        <v>0.2651786683535019</v>
      </c>
    </row>
    <row r="24" spans="1:7" x14ac:dyDescent="0.3">
      <c r="A24" s="7" t="s">
        <v>33</v>
      </c>
      <c r="B24" s="1">
        <v>1.8191118332711803E+23</v>
      </c>
      <c r="C24" s="1">
        <v>4.8239591157802004E+22</v>
      </c>
      <c r="E24" s="7" t="s">
        <v>33</v>
      </c>
      <c r="F24" s="4">
        <v>1</v>
      </c>
      <c r="G24" s="4">
        <f t="shared" si="2"/>
        <v>0.26518210851861784</v>
      </c>
    </row>
    <row r="25" spans="1:7" x14ac:dyDescent="0.3">
      <c r="A25" s="7" t="s">
        <v>49</v>
      </c>
      <c r="B25" s="1">
        <v>1.8198480273019203E+23</v>
      </c>
      <c r="C25" s="1">
        <v>4.8256937710761999E+22</v>
      </c>
      <c r="E25" s="7" t="s">
        <v>49</v>
      </c>
      <c r="F25" s="4">
        <v>1</v>
      </c>
      <c r="G25" s="4">
        <f t="shared" si="2"/>
        <v>0.26517015150054601</v>
      </c>
    </row>
    <row r="26" spans="1:7" x14ac:dyDescent="0.3">
      <c r="A26" s="7" t="s">
        <v>57</v>
      </c>
      <c r="B26" s="1">
        <v>1.8106382399180799E+23</v>
      </c>
      <c r="C26" s="1">
        <v>4.8014784475577998E+22</v>
      </c>
      <c r="E26" s="7" t="s">
        <v>57</v>
      </c>
      <c r="F26" s="4">
        <v>1</v>
      </c>
      <c r="G26" s="4">
        <f t="shared" si="2"/>
        <v>0.26518154436940627</v>
      </c>
    </row>
    <row r="27" spans="1:7" x14ac:dyDescent="0.3">
      <c r="A27" s="7" t="s">
        <v>15</v>
      </c>
      <c r="B27" s="1">
        <v>2.0675830746531802E+23</v>
      </c>
      <c r="C27" s="1">
        <v>6.0711432647363992E+22</v>
      </c>
      <c r="E27" s="7" t="s">
        <v>15</v>
      </c>
      <c r="F27" s="4">
        <v>1</v>
      </c>
      <c r="G27" s="4">
        <f t="shared" si="2"/>
        <v>0.29363479219594518</v>
      </c>
    </row>
    <row r="28" spans="1:7" x14ac:dyDescent="0.3">
      <c r="A28" s="7" t="s">
        <v>23</v>
      </c>
      <c r="B28" s="1">
        <v>2.0696950075921003E+23</v>
      </c>
      <c r="C28" s="1">
        <v>6.0742253418367999E+22</v>
      </c>
      <c r="E28" s="7" t="s">
        <v>23</v>
      </c>
      <c r="F28" s="4">
        <v>1</v>
      </c>
      <c r="G28" s="4">
        <f t="shared" si="2"/>
        <v>0.29348407951679811</v>
      </c>
    </row>
    <row r="29" spans="1:7" x14ac:dyDescent="0.3">
      <c r="A29" s="7" t="s">
        <v>31</v>
      </c>
      <c r="B29" s="1">
        <v>2.0748704233025199E+23</v>
      </c>
      <c r="C29" s="1">
        <v>6.0871428205139993E+22</v>
      </c>
      <c r="E29" s="7" t="s">
        <v>31</v>
      </c>
      <c r="F29" s="4">
        <v>1</v>
      </c>
      <c r="G29" s="4">
        <f t="shared" si="2"/>
        <v>0.29337460075339283</v>
      </c>
    </row>
    <row r="30" spans="1:7" x14ac:dyDescent="0.3">
      <c r="A30" s="7" t="s">
        <v>39</v>
      </c>
      <c r="B30" s="1">
        <v>2.0717540499206601E+23</v>
      </c>
      <c r="C30" s="1">
        <v>6.0793574317033995E+22</v>
      </c>
      <c r="E30" s="7" t="s">
        <v>39</v>
      </c>
      <c r="F30" s="4">
        <v>1</v>
      </c>
      <c r="G30" s="4">
        <f t="shared" si="2"/>
        <v>0.2934401133153916</v>
      </c>
    </row>
    <row r="31" spans="1:7" x14ac:dyDescent="0.3">
      <c r="A31" s="7" t="s">
        <v>55</v>
      </c>
      <c r="B31" s="1">
        <v>2.07486095000184E+23</v>
      </c>
      <c r="C31" s="1">
        <v>6.0871878565433996E+22</v>
      </c>
      <c r="E31" s="7" t="s">
        <v>55</v>
      </c>
      <c r="F31" s="4">
        <v>1</v>
      </c>
      <c r="G31" s="4">
        <f t="shared" si="2"/>
        <v>0.29337811078559273</v>
      </c>
    </row>
    <row r="32" spans="1:7" x14ac:dyDescent="0.3">
      <c r="A32" s="7" t="s">
        <v>63</v>
      </c>
      <c r="B32" s="1">
        <v>2.0744965804916597E+23</v>
      </c>
      <c r="C32" s="1">
        <v>6.0864786386706005E+22</v>
      </c>
      <c r="E32" s="7" t="s">
        <v>63</v>
      </c>
      <c r="F32" s="4">
        <v>1</v>
      </c>
      <c r="G32" s="4">
        <f t="shared" si="2"/>
        <v>0.29339545294541258</v>
      </c>
    </row>
    <row r="33" spans="1:8" x14ac:dyDescent="0.3">
      <c r="A33" s="7" t="s">
        <v>11</v>
      </c>
      <c r="B33" s="1">
        <v>2.2232264726400798E+23</v>
      </c>
      <c r="C33" s="1">
        <v>6.8810476441791996E+22</v>
      </c>
      <c r="E33" s="7" t="s">
        <v>11</v>
      </c>
      <c r="F33" s="4">
        <v>1</v>
      </c>
      <c r="G33" s="4">
        <f t="shared" si="2"/>
        <v>0.3095072737240287</v>
      </c>
    </row>
    <row r="34" spans="1:8" x14ac:dyDescent="0.3">
      <c r="A34" s="7" t="s">
        <v>19</v>
      </c>
      <c r="B34" s="1">
        <v>2.2287250018917E+23</v>
      </c>
      <c r="C34" s="1">
        <v>6.892420161891E+22</v>
      </c>
      <c r="E34" s="7" t="s">
        <v>19</v>
      </c>
      <c r="F34" s="4">
        <v>1</v>
      </c>
      <c r="G34" s="4">
        <f t="shared" si="2"/>
        <v>0.30925395264291661</v>
      </c>
    </row>
    <row r="35" spans="1:8" x14ac:dyDescent="0.3">
      <c r="A35" s="7" t="s">
        <v>27</v>
      </c>
      <c r="B35" s="1">
        <v>2.2107737887829799E+23</v>
      </c>
      <c r="C35" s="1">
        <v>6.8478693119703992E+22</v>
      </c>
      <c r="E35" s="7" t="s">
        <v>27</v>
      </c>
      <c r="F35" s="4">
        <v>1</v>
      </c>
      <c r="G35" s="4">
        <f t="shared" si="2"/>
        <v>0.30974988697238526</v>
      </c>
    </row>
    <row r="36" spans="1:8" x14ac:dyDescent="0.3">
      <c r="A36" s="7" t="s">
        <v>35</v>
      </c>
      <c r="B36" s="1">
        <v>2.2591187847415402E+23</v>
      </c>
      <c r="C36" s="1">
        <v>6.9687972723410004E+22</v>
      </c>
      <c r="E36" s="7" t="s">
        <v>35</v>
      </c>
      <c r="F36" s="4">
        <v>1</v>
      </c>
      <c r="G36" s="4">
        <f t="shared" si="2"/>
        <v>0.3084741413071948</v>
      </c>
    </row>
    <row r="37" spans="1:8" x14ac:dyDescent="0.3">
      <c r="A37" s="7" t="s">
        <v>51</v>
      </c>
      <c r="B37" s="1">
        <v>2.2433969656763199E+23</v>
      </c>
      <c r="C37" s="1">
        <v>6.9290851169614009E+22</v>
      </c>
      <c r="E37" s="7" t="s">
        <v>51</v>
      </c>
      <c r="F37" s="4">
        <v>1</v>
      </c>
      <c r="G37" s="4">
        <f t="shared" si="2"/>
        <v>0.30886576129750987</v>
      </c>
    </row>
    <row r="38" spans="1:8" x14ac:dyDescent="0.3">
      <c r="A38" s="7" t="s">
        <v>59</v>
      </c>
      <c r="B38" s="1">
        <v>2.24319645415798E+23</v>
      </c>
      <c r="C38" s="1">
        <v>6.9281770435186002E+22</v>
      </c>
      <c r="E38" s="7" t="s">
        <v>59</v>
      </c>
      <c r="F38" s="4">
        <v>1</v>
      </c>
      <c r="G38" s="4">
        <f t="shared" si="2"/>
        <v>0.30885288850544312</v>
      </c>
    </row>
    <row r="39" spans="1:8" x14ac:dyDescent="0.3">
      <c r="A39" s="13" t="s">
        <v>740</v>
      </c>
      <c r="B39" s="13"/>
      <c r="C39" s="13"/>
      <c r="D39" s="13"/>
      <c r="E39" s="13"/>
      <c r="F39" s="13"/>
      <c r="G39" s="13"/>
      <c r="H39" s="13"/>
    </row>
    <row r="40" spans="1:8" ht="48.6" x14ac:dyDescent="0.3">
      <c r="B40" s="3" t="s">
        <v>719</v>
      </c>
      <c r="C40" s="3" t="s">
        <v>720</v>
      </c>
      <c r="F40" s="2" t="s">
        <v>731</v>
      </c>
      <c r="G40" s="2" t="s">
        <v>732</v>
      </c>
    </row>
    <row r="41" spans="1:8" x14ac:dyDescent="0.3">
      <c r="A41" s="7" t="s">
        <v>13</v>
      </c>
      <c r="B41" s="1">
        <v>276311538444.77002</v>
      </c>
      <c r="C41" s="1">
        <v>70867269595.75</v>
      </c>
      <c r="E41" s="7" t="s">
        <v>13</v>
      </c>
      <c r="F41" s="4">
        <v>1</v>
      </c>
      <c r="G41" s="4">
        <f>C41/$B41</f>
        <v>0.2564759690986092</v>
      </c>
    </row>
    <row r="42" spans="1:8" x14ac:dyDescent="0.3">
      <c r="A42" s="7" t="s">
        <v>21</v>
      </c>
      <c r="B42" s="1">
        <v>278728117528.75</v>
      </c>
      <c r="C42" s="1">
        <v>71463772527.25</v>
      </c>
      <c r="E42" s="7" t="s">
        <v>21</v>
      </c>
      <c r="F42" s="4">
        <v>1</v>
      </c>
      <c r="G42" s="4">
        <f t="shared" ref="G42:G64" si="3">C42/$B42</f>
        <v>0.25639240547692044</v>
      </c>
    </row>
    <row r="43" spans="1:8" x14ac:dyDescent="0.3">
      <c r="A43" s="7" t="s">
        <v>29</v>
      </c>
      <c r="B43" s="1">
        <v>278669319004.32001</v>
      </c>
      <c r="C43" s="1">
        <v>71448333608.119995</v>
      </c>
      <c r="E43" s="7" t="s">
        <v>29</v>
      </c>
      <c r="F43" s="4">
        <v>1</v>
      </c>
      <c r="G43" s="4">
        <f t="shared" si="3"/>
        <v>0.25639110133617682</v>
      </c>
    </row>
    <row r="44" spans="1:8" x14ac:dyDescent="0.3">
      <c r="A44" s="7" t="s">
        <v>37</v>
      </c>
      <c r="B44" s="1">
        <v>277866432623.40002</v>
      </c>
      <c r="C44" s="1">
        <v>71247621866.610016</v>
      </c>
      <c r="E44" s="7" t="s">
        <v>37</v>
      </c>
      <c r="F44" s="4">
        <v>1</v>
      </c>
      <c r="G44" s="4">
        <f t="shared" si="3"/>
        <v>0.25640960368600502</v>
      </c>
    </row>
    <row r="45" spans="1:8" x14ac:dyDescent="0.3">
      <c r="A45" s="7" t="s">
        <v>53</v>
      </c>
      <c r="B45" s="1">
        <v>278716024053.70996</v>
      </c>
      <c r="C45" s="1">
        <v>71460096060.900009</v>
      </c>
      <c r="E45" s="7" t="s">
        <v>53</v>
      </c>
      <c r="F45" s="4">
        <v>1</v>
      </c>
      <c r="G45" s="4">
        <f t="shared" si="3"/>
        <v>0.25639033960648527</v>
      </c>
    </row>
    <row r="46" spans="1:8" x14ac:dyDescent="0.3">
      <c r="A46" s="7" t="s">
        <v>61</v>
      </c>
      <c r="B46" s="1">
        <v>274822219774.42999</v>
      </c>
      <c r="C46" s="1">
        <v>70458827766.809982</v>
      </c>
      <c r="E46" s="7" t="s">
        <v>61</v>
      </c>
      <c r="F46" s="4">
        <v>1</v>
      </c>
      <c r="G46" s="4">
        <f t="shared" si="3"/>
        <v>0.25637966182152794</v>
      </c>
    </row>
    <row r="47" spans="1:8" x14ac:dyDescent="0.3">
      <c r="A47" s="7" t="s">
        <v>9</v>
      </c>
      <c r="B47" s="1">
        <v>299017459032.59003</v>
      </c>
      <c r="C47" s="1">
        <v>77529954569.869995</v>
      </c>
      <c r="E47" s="7" t="s">
        <v>9</v>
      </c>
      <c r="F47" s="4">
        <v>1</v>
      </c>
      <c r="G47" s="4">
        <f t="shared" si="3"/>
        <v>0.25928236705877422</v>
      </c>
    </row>
    <row r="48" spans="1:8" x14ac:dyDescent="0.3">
      <c r="A48" s="7" t="s">
        <v>17</v>
      </c>
      <c r="B48" s="1">
        <v>298196744793.99005</v>
      </c>
      <c r="C48" s="1">
        <v>77311099764.070007</v>
      </c>
      <c r="E48" s="7" t="s">
        <v>17</v>
      </c>
      <c r="F48" s="4">
        <v>1</v>
      </c>
      <c r="G48" s="4">
        <f t="shared" si="3"/>
        <v>0.25926205135968394</v>
      </c>
    </row>
    <row r="49" spans="1:7" x14ac:dyDescent="0.3">
      <c r="A49" s="7" t="s">
        <v>25</v>
      </c>
      <c r="B49" s="1">
        <v>299949649902.20001</v>
      </c>
      <c r="C49" s="1">
        <v>77749123710.519989</v>
      </c>
      <c r="E49" s="7" t="s">
        <v>25</v>
      </c>
      <c r="F49" s="4">
        <v>1</v>
      </c>
      <c r="G49" s="4">
        <f t="shared" si="3"/>
        <v>0.25920724940292633</v>
      </c>
    </row>
    <row r="50" spans="1:7" x14ac:dyDescent="0.3">
      <c r="A50" s="7" t="s">
        <v>33</v>
      </c>
      <c r="B50" s="1">
        <v>300108944257.13</v>
      </c>
      <c r="C50" s="1">
        <v>77791655049.069992</v>
      </c>
      <c r="E50" s="7" t="s">
        <v>33</v>
      </c>
      <c r="F50" s="4">
        <v>1</v>
      </c>
      <c r="G50" s="4">
        <f t="shared" si="3"/>
        <v>0.25921138485769013</v>
      </c>
    </row>
    <row r="51" spans="1:7" x14ac:dyDescent="0.3">
      <c r="A51" s="7" t="s">
        <v>49</v>
      </c>
      <c r="B51" s="1">
        <v>300233936191.60004</v>
      </c>
      <c r="C51" s="1">
        <v>77821365843.029999</v>
      </c>
      <c r="E51" s="7" t="s">
        <v>49</v>
      </c>
      <c r="F51" s="4">
        <v>1</v>
      </c>
      <c r="G51" s="4">
        <f t="shared" si="3"/>
        <v>0.25920243004563881</v>
      </c>
    </row>
    <row r="52" spans="1:7" x14ac:dyDescent="0.3">
      <c r="A52" s="7" t="s">
        <v>57</v>
      </c>
      <c r="B52" s="1">
        <v>298700714433.27997</v>
      </c>
      <c r="C52" s="1">
        <v>77419037785.089996</v>
      </c>
      <c r="E52" s="7" t="s">
        <v>57</v>
      </c>
      <c r="F52" s="4">
        <v>1</v>
      </c>
      <c r="G52" s="4">
        <f t="shared" si="3"/>
        <v>0.2591859812989597</v>
      </c>
    </row>
    <row r="53" spans="1:7" x14ac:dyDescent="0.3">
      <c r="A53" s="7" t="s">
        <v>15</v>
      </c>
      <c r="B53" s="1">
        <v>333245502997.48999</v>
      </c>
      <c r="C53" s="1">
        <v>91536016492.289993</v>
      </c>
      <c r="E53" s="7" t="s">
        <v>15</v>
      </c>
      <c r="F53" s="4">
        <v>1</v>
      </c>
      <c r="G53" s="4">
        <f t="shared" si="3"/>
        <v>0.27468042529888076</v>
      </c>
    </row>
    <row r="54" spans="1:7" x14ac:dyDescent="0.3">
      <c r="A54" s="7" t="s">
        <v>23</v>
      </c>
      <c r="B54" s="1">
        <v>333600402482.75</v>
      </c>
      <c r="C54" s="1">
        <v>91588465150.050003</v>
      </c>
      <c r="E54" s="7" t="s">
        <v>23</v>
      </c>
      <c r="F54" s="4">
        <v>1</v>
      </c>
      <c r="G54" s="4">
        <f t="shared" si="3"/>
        <v>0.27454542760866696</v>
      </c>
    </row>
    <row r="55" spans="1:7" x14ac:dyDescent="0.3">
      <c r="A55" s="7" t="s">
        <v>31</v>
      </c>
      <c r="B55" s="1">
        <v>334461847115.30005</v>
      </c>
      <c r="C55" s="1">
        <v>91802384857.230011</v>
      </c>
      <c r="E55" s="7" t="s">
        <v>31</v>
      </c>
      <c r="F55" s="4">
        <v>1</v>
      </c>
      <c r="G55" s="4">
        <f t="shared" si="3"/>
        <v>0.27447789829846481</v>
      </c>
    </row>
    <row r="56" spans="1:7" x14ac:dyDescent="0.3">
      <c r="A56" s="7" t="s">
        <v>39</v>
      </c>
      <c r="B56" s="1">
        <v>333944062667.27002</v>
      </c>
      <c r="C56" s="1">
        <v>91672534209.099991</v>
      </c>
      <c r="E56" s="7" t="s">
        <v>39</v>
      </c>
      <c r="F56" s="4">
        <v>1</v>
      </c>
      <c r="G56" s="4">
        <f t="shared" si="3"/>
        <v>0.27451464019720945</v>
      </c>
    </row>
    <row r="57" spans="1:7" x14ac:dyDescent="0.3">
      <c r="A57" s="7" t="s">
        <v>55</v>
      </c>
      <c r="B57" s="1">
        <v>334459549697.64001</v>
      </c>
      <c r="C57" s="1">
        <v>91803296604.040009</v>
      </c>
      <c r="E57" s="7" t="s">
        <v>55</v>
      </c>
      <c r="F57" s="4">
        <v>1</v>
      </c>
      <c r="G57" s="4">
        <f t="shared" si="3"/>
        <v>0.2744825097295997</v>
      </c>
    </row>
    <row r="58" spans="1:7" x14ac:dyDescent="0.3">
      <c r="A58" s="7" t="s">
        <v>63</v>
      </c>
      <c r="B58" s="1">
        <v>334397093594.72992</v>
      </c>
      <c r="C58" s="1">
        <v>91792118622.590012</v>
      </c>
      <c r="E58" s="7" t="s">
        <v>63</v>
      </c>
      <c r="F58" s="4">
        <v>1</v>
      </c>
      <c r="G58" s="4">
        <f t="shared" si="3"/>
        <v>0.27450034818136543</v>
      </c>
    </row>
    <row r="59" spans="1:7" x14ac:dyDescent="0.3">
      <c r="A59" s="7" t="s">
        <v>11</v>
      </c>
      <c r="B59" s="1">
        <v>353598345628.44</v>
      </c>
      <c r="C59" s="1">
        <v>100272081994.53999</v>
      </c>
      <c r="E59" s="7" t="s">
        <v>11</v>
      </c>
      <c r="F59" s="4">
        <v>1</v>
      </c>
      <c r="G59" s="4">
        <f t="shared" si="3"/>
        <v>0.28357621927311155</v>
      </c>
    </row>
    <row r="60" spans="1:7" x14ac:dyDescent="0.3">
      <c r="A60" s="7" t="s">
        <v>19</v>
      </c>
      <c r="B60" s="1">
        <v>354517072593.43005</v>
      </c>
      <c r="C60" s="1">
        <v>100461500621.20001</v>
      </c>
      <c r="E60" s="7" t="s">
        <v>19</v>
      </c>
      <c r="F60" s="4">
        <v>1</v>
      </c>
      <c r="G60" s="4">
        <f t="shared" si="3"/>
        <v>0.2833756351599237</v>
      </c>
    </row>
    <row r="61" spans="1:7" x14ac:dyDescent="0.3">
      <c r="A61" s="7" t="s">
        <v>27</v>
      </c>
      <c r="B61" s="1">
        <v>351519641862.98999</v>
      </c>
      <c r="C61" s="1">
        <v>99713722289.529999</v>
      </c>
      <c r="E61" s="7" t="s">
        <v>27</v>
      </c>
      <c r="F61" s="4">
        <v>1</v>
      </c>
      <c r="G61" s="4">
        <f t="shared" si="3"/>
        <v>0.28366472428415512</v>
      </c>
    </row>
    <row r="62" spans="1:7" x14ac:dyDescent="0.3">
      <c r="A62" s="7" t="s">
        <v>35</v>
      </c>
      <c r="B62" s="1">
        <v>359579204110.91003</v>
      </c>
      <c r="C62" s="1">
        <v>101730786079.42999</v>
      </c>
      <c r="E62" s="7" t="s">
        <v>35</v>
      </c>
      <c r="F62" s="4">
        <v>1</v>
      </c>
      <c r="G62" s="4">
        <f t="shared" si="3"/>
        <v>0.28291621127247324</v>
      </c>
    </row>
    <row r="63" spans="1:7" x14ac:dyDescent="0.3">
      <c r="A63" s="7" t="s">
        <v>51</v>
      </c>
      <c r="B63" s="1">
        <v>356961198564.07996</v>
      </c>
      <c r="C63" s="1">
        <v>101071736189.42</v>
      </c>
      <c r="E63" s="7" t="s">
        <v>51</v>
      </c>
      <c r="F63" s="4">
        <v>1</v>
      </c>
      <c r="G63" s="4">
        <f t="shared" si="3"/>
        <v>0.28314488128119641</v>
      </c>
    </row>
    <row r="64" spans="1:7" x14ac:dyDescent="0.3">
      <c r="A64" s="7" t="s">
        <v>59</v>
      </c>
      <c r="B64" s="1">
        <v>356923158615.33002</v>
      </c>
      <c r="C64" s="1">
        <v>101055636571.73001</v>
      </c>
      <c r="E64" s="7" t="s">
        <v>59</v>
      </c>
      <c r="F64" s="4">
        <v>1</v>
      </c>
      <c r="G64" s="4">
        <f t="shared" si="3"/>
        <v>0.28312995145445746</v>
      </c>
    </row>
    <row r="65" spans="1:8" s="5" customFormat="1" x14ac:dyDescent="0.3">
      <c r="B65" s="6"/>
      <c r="C65" s="6"/>
      <c r="D65" s="6"/>
    </row>
    <row r="66" spans="1:8" x14ac:dyDescent="0.3">
      <c r="A66" s="13" t="s">
        <v>728</v>
      </c>
      <c r="B66" s="13"/>
      <c r="C66" s="13"/>
      <c r="D66" s="13"/>
      <c r="E66" s="13"/>
      <c r="F66" s="13"/>
      <c r="G66" s="13"/>
      <c r="H66" s="13"/>
    </row>
    <row r="67" spans="1:8" ht="48.6" x14ac:dyDescent="0.3">
      <c r="B67" s="3" t="s">
        <v>721</v>
      </c>
      <c r="C67" s="3" t="s">
        <v>729</v>
      </c>
      <c r="F67" s="2" t="s">
        <v>731</v>
      </c>
      <c r="G67" s="2" t="s">
        <v>732</v>
      </c>
    </row>
    <row r="68" spans="1:8" x14ac:dyDescent="0.3">
      <c r="A68" s="3" t="s">
        <v>724</v>
      </c>
      <c r="B68" s="3">
        <v>1.2043513720234001E+22</v>
      </c>
      <c r="C68" s="3">
        <v>3.241441092562E+21</v>
      </c>
      <c r="E68" s="3" t="s">
        <v>45</v>
      </c>
      <c r="F68" s="4">
        <v>1</v>
      </c>
      <c r="G68" s="4">
        <f>C68/B68</f>
        <v>0.26914413582774743</v>
      </c>
      <c r="H68" s="4"/>
    </row>
    <row r="69" spans="1:8" x14ac:dyDescent="0.3">
      <c r="A69" s="3" t="s">
        <v>41</v>
      </c>
      <c r="B69" s="3">
        <v>2.4666870494722003E+22</v>
      </c>
      <c r="C69" s="3">
        <v>6.3160734979540008E+21</v>
      </c>
      <c r="E69" s="3" t="s">
        <v>41</v>
      </c>
      <c r="F69" s="4">
        <v>1</v>
      </c>
      <c r="G69" s="4">
        <f>C69/B69</f>
        <v>0.2560549178423529</v>
      </c>
      <c r="H69" s="4"/>
    </row>
    <row r="70" spans="1:8" x14ac:dyDescent="0.3">
      <c r="A70" s="3" t="s">
        <v>47</v>
      </c>
      <c r="B70" s="3">
        <v>1.16865337734516E+23</v>
      </c>
      <c r="C70" s="3">
        <v>2.6467545898739997E+22</v>
      </c>
      <c r="E70" s="3" t="s">
        <v>47</v>
      </c>
      <c r="F70" s="4">
        <v>1</v>
      </c>
      <c r="G70" s="4">
        <f>C70/B70</f>
        <v>0.22647900918976122</v>
      </c>
      <c r="H70" s="4"/>
    </row>
    <row r="71" spans="1:8" x14ac:dyDescent="0.3">
      <c r="A71" s="3" t="s">
        <v>43</v>
      </c>
      <c r="B71" s="3">
        <v>2.2885031584713199E+23</v>
      </c>
      <c r="C71" s="3">
        <v>5.0178347111954004E+22</v>
      </c>
      <c r="E71" s="3" t="s">
        <v>43</v>
      </c>
      <c r="F71" s="4">
        <v>1</v>
      </c>
      <c r="G71" s="4">
        <f>C71/B71</f>
        <v>0.21926273916734404</v>
      </c>
      <c r="H71" s="4"/>
    </row>
    <row r="72" spans="1:8" x14ac:dyDescent="0.3">
      <c r="A72" s="13" t="s">
        <v>730</v>
      </c>
      <c r="B72" s="13"/>
      <c r="C72" s="13"/>
      <c r="D72" s="13"/>
      <c r="E72" s="13"/>
      <c r="F72" s="13"/>
      <c r="G72" s="13"/>
      <c r="H72" s="13"/>
    </row>
    <row r="73" spans="1:8" ht="48.6" x14ac:dyDescent="0.3">
      <c r="B73" s="3" t="s">
        <v>721</v>
      </c>
      <c r="C73" s="3" t="s">
        <v>729</v>
      </c>
      <c r="F73" s="2" t="s">
        <v>731</v>
      </c>
      <c r="G73" s="2" t="s">
        <v>732</v>
      </c>
    </row>
    <row r="74" spans="1:8" x14ac:dyDescent="0.3">
      <c r="A74" s="3" t="s">
        <v>724</v>
      </c>
      <c r="B74" s="3">
        <v>19203101828.029999</v>
      </c>
      <c r="C74" s="3">
        <v>4841835585.75</v>
      </c>
      <c r="E74" s="3" t="s">
        <v>45</v>
      </c>
      <c r="F74" s="4">
        <v>1</v>
      </c>
      <c r="G74" s="4">
        <f>C74/B74</f>
        <v>0.25213820293774447</v>
      </c>
      <c r="H74" s="4"/>
    </row>
    <row r="75" spans="1:8" x14ac:dyDescent="0.3">
      <c r="A75" s="3" t="s">
        <v>41</v>
      </c>
      <c r="B75" s="3">
        <v>39717246885.190002</v>
      </c>
      <c r="C75" s="3">
        <v>9623500792.8999996</v>
      </c>
      <c r="E75" s="3" t="s">
        <v>41</v>
      </c>
      <c r="F75" s="4">
        <v>1</v>
      </c>
      <c r="G75" s="4">
        <f>C75/B75</f>
        <v>0.24230029892853591</v>
      </c>
      <c r="H75" s="4"/>
    </row>
    <row r="76" spans="1:8" x14ac:dyDescent="0.3">
      <c r="A76" s="3" t="s">
        <v>47</v>
      </c>
      <c r="B76" s="3">
        <v>192518703771.73999</v>
      </c>
      <c r="C76" s="3">
        <v>42650452470.179993</v>
      </c>
      <c r="E76" s="3" t="s">
        <v>47</v>
      </c>
      <c r="F76" s="4">
        <v>1</v>
      </c>
      <c r="G76" s="4">
        <f>C76/B76</f>
        <v>0.22153926675482163</v>
      </c>
      <c r="H76" s="4"/>
    </row>
    <row r="77" spans="1:8" x14ac:dyDescent="0.3">
      <c r="A77" s="3" t="s">
        <v>43</v>
      </c>
      <c r="B77" s="3">
        <v>379121662672.02008</v>
      </c>
      <c r="C77" s="3">
        <v>82142368277.849991</v>
      </c>
      <c r="E77" s="3" t="s">
        <v>43</v>
      </c>
      <c r="F77" s="4">
        <v>1</v>
      </c>
      <c r="G77" s="4">
        <f>C77/B77</f>
        <v>0.21666492940265389</v>
      </c>
      <c r="H77" s="4"/>
    </row>
    <row r="78" spans="1:8" x14ac:dyDescent="0.3">
      <c r="A78" s="13" t="s">
        <v>752</v>
      </c>
      <c r="B78" s="13"/>
      <c r="C78" s="13"/>
      <c r="D78" s="13"/>
      <c r="E78" s="13"/>
      <c r="F78" s="13"/>
      <c r="G78" s="13"/>
      <c r="H78" s="13"/>
    </row>
    <row r="79" spans="1:8" ht="48.6" x14ac:dyDescent="0.3">
      <c r="B79" s="3" t="s">
        <v>721</v>
      </c>
      <c r="C79" s="3" t="s">
        <v>748</v>
      </c>
      <c r="F79" s="2" t="s">
        <v>731</v>
      </c>
      <c r="G79" s="2" t="s">
        <v>732</v>
      </c>
    </row>
    <row r="80" spans="1:8" x14ac:dyDescent="0.3">
      <c r="A80" s="7" t="s">
        <v>13</v>
      </c>
      <c r="B80" s="1">
        <v>1.9851424837297599E+23</v>
      </c>
      <c r="C80" s="1">
        <v>4.2540223484150002E+22</v>
      </c>
      <c r="E80" s="7" t="s">
        <v>13</v>
      </c>
      <c r="F80" s="4">
        <v>1</v>
      </c>
      <c r="G80" s="4">
        <f>C80/$B80</f>
        <v>0.21429304864920246</v>
      </c>
    </row>
    <row r="81" spans="1:7" x14ac:dyDescent="0.3">
      <c r="A81" s="7" t="s">
        <v>21</v>
      </c>
      <c r="B81" s="1">
        <v>1.9821949588499801E+23</v>
      </c>
      <c r="C81" s="1">
        <v>4.2477726751543997E+22</v>
      </c>
      <c r="E81" s="7" t="s">
        <v>21</v>
      </c>
      <c r="F81" s="4">
        <v>1</v>
      </c>
      <c r="G81" s="4">
        <f t="shared" ref="G81:G103" si="4">C81/$B81</f>
        <v>0.21429641197447355</v>
      </c>
    </row>
    <row r="82" spans="1:7" x14ac:dyDescent="0.3">
      <c r="A82" s="7" t="s">
        <v>29</v>
      </c>
      <c r="B82" s="1">
        <v>1.9610315889759199E+23</v>
      </c>
      <c r="C82" s="1">
        <v>4.2053911243620002E+22</v>
      </c>
      <c r="E82" s="7" t="s">
        <v>29</v>
      </c>
      <c r="F82" s="4">
        <v>1</v>
      </c>
      <c r="G82" s="4">
        <f t="shared" si="4"/>
        <v>0.2144479032363838</v>
      </c>
    </row>
    <row r="83" spans="1:7" x14ac:dyDescent="0.3">
      <c r="A83" s="7" t="s">
        <v>37</v>
      </c>
      <c r="B83" s="1">
        <v>1.9599681483909601E+23</v>
      </c>
      <c r="C83" s="1">
        <v>4.2030655607728002E+22</v>
      </c>
      <c r="E83" s="7" t="s">
        <v>37</v>
      </c>
      <c r="F83" s="4">
        <v>1</v>
      </c>
      <c r="G83" s="4">
        <f t="shared" si="4"/>
        <v>0.21444560536472571</v>
      </c>
    </row>
    <row r="84" spans="1:7" x14ac:dyDescent="0.3">
      <c r="A84" s="7" t="s">
        <v>53</v>
      </c>
      <c r="B84" s="1">
        <v>1.9588125407124599E+23</v>
      </c>
      <c r="C84" s="1">
        <v>4.2007175584892007E+22</v>
      </c>
      <c r="E84" s="7" t="s">
        <v>53</v>
      </c>
      <c r="F84" s="4">
        <v>1</v>
      </c>
      <c r="G84" s="4">
        <f t="shared" si="4"/>
        <v>0.21445224957367867</v>
      </c>
    </row>
    <row r="85" spans="1:7" x14ac:dyDescent="0.3">
      <c r="A85" s="7" t="s">
        <v>61</v>
      </c>
      <c r="B85" s="1">
        <v>2.0113353023069998E+23</v>
      </c>
      <c r="C85" s="1">
        <v>4.3074253232858003E+22</v>
      </c>
      <c r="E85" s="7" t="s">
        <v>61</v>
      </c>
      <c r="F85" s="4">
        <v>1</v>
      </c>
      <c r="G85" s="4">
        <f t="shared" si="4"/>
        <v>0.21415749618401206</v>
      </c>
    </row>
    <row r="86" spans="1:7" x14ac:dyDescent="0.3">
      <c r="A86" s="7" t="s">
        <v>9</v>
      </c>
      <c r="B86" s="1">
        <v>2.1678499746923796E+23</v>
      </c>
      <c r="C86" s="1">
        <v>4.7342590719462002E+22</v>
      </c>
      <c r="E86" s="7" t="s">
        <v>9</v>
      </c>
      <c r="F86" s="4">
        <v>1</v>
      </c>
      <c r="G86" s="4">
        <f t="shared" si="4"/>
        <v>0.21838499560459654</v>
      </c>
    </row>
    <row r="87" spans="1:7" x14ac:dyDescent="0.3">
      <c r="A87" s="7" t="s">
        <v>17</v>
      </c>
      <c r="B87" s="1">
        <v>2.1789767215693002E+23</v>
      </c>
      <c r="C87" s="1">
        <v>4.7558723654601998E+22</v>
      </c>
      <c r="E87" s="7" t="s">
        <v>17</v>
      </c>
      <c r="F87" s="4">
        <v>1</v>
      </c>
      <c r="G87" s="4">
        <f t="shared" si="4"/>
        <v>0.21826173351842962</v>
      </c>
    </row>
    <row r="88" spans="1:7" x14ac:dyDescent="0.3">
      <c r="A88" s="7" t="s">
        <v>25</v>
      </c>
      <c r="B88" s="1">
        <v>2.1834789852008801E+23</v>
      </c>
      <c r="C88" s="1">
        <v>4.7648971565914003E+22</v>
      </c>
      <c r="E88" s="7" t="s">
        <v>25</v>
      </c>
      <c r="F88" s="4">
        <v>1</v>
      </c>
      <c r="G88" s="4">
        <f t="shared" si="4"/>
        <v>0.21822500646384879</v>
      </c>
    </row>
    <row r="89" spans="1:7" x14ac:dyDescent="0.3">
      <c r="A89" s="7" t="s">
        <v>33</v>
      </c>
      <c r="B89" s="1">
        <v>2.18767356571914E+23</v>
      </c>
      <c r="C89" s="1">
        <v>4.7735646066584007E+22</v>
      </c>
      <c r="E89" s="7" t="s">
        <v>33</v>
      </c>
      <c r="F89" s="4">
        <v>1</v>
      </c>
      <c r="G89" s="4">
        <f t="shared" si="4"/>
        <v>0.21820278315102359</v>
      </c>
    </row>
    <row r="90" spans="1:7" x14ac:dyDescent="0.3">
      <c r="A90" s="7" t="s">
        <v>49</v>
      </c>
      <c r="B90" s="1">
        <v>2.1982888344316202E+23</v>
      </c>
      <c r="C90" s="1">
        <v>4.7947295878081988E+22</v>
      </c>
      <c r="E90" s="7" t="s">
        <v>49</v>
      </c>
      <c r="F90" s="4">
        <v>1</v>
      </c>
      <c r="G90" s="4">
        <f t="shared" si="4"/>
        <v>0.21811190198070141</v>
      </c>
    </row>
    <row r="91" spans="1:7" x14ac:dyDescent="0.3">
      <c r="A91" s="7" t="s">
        <v>57</v>
      </c>
      <c r="B91" s="1">
        <v>2.1800221278839001E+23</v>
      </c>
      <c r="C91" s="1">
        <v>4.7571918829172004E+22</v>
      </c>
      <c r="E91" s="7" t="s">
        <v>57</v>
      </c>
      <c r="F91" s="4">
        <v>1</v>
      </c>
      <c r="G91" s="4">
        <f t="shared" si="4"/>
        <v>0.21821759614591171</v>
      </c>
    </row>
    <row r="92" spans="1:7" x14ac:dyDescent="0.3">
      <c r="A92" s="7" t="s">
        <v>15</v>
      </c>
      <c r="B92" s="1">
        <v>2.5096294175644401E+23</v>
      </c>
      <c r="C92" s="1">
        <v>6.0564320319354006E+22</v>
      </c>
      <c r="E92" s="7" t="s">
        <v>15</v>
      </c>
      <c r="F92" s="4">
        <v>1</v>
      </c>
      <c r="G92" s="4">
        <f t="shared" si="4"/>
        <v>0.2413277430343912</v>
      </c>
    </row>
    <row r="93" spans="1:7" x14ac:dyDescent="0.3">
      <c r="A93" s="7" t="s">
        <v>23</v>
      </c>
      <c r="B93" s="1">
        <v>2.5081933614035598E+23</v>
      </c>
      <c r="C93" s="1">
        <v>6.0520987501930004E+22</v>
      </c>
      <c r="E93" s="7" t="s">
        <v>23</v>
      </c>
      <c r="F93" s="4">
        <v>1</v>
      </c>
      <c r="G93" s="4">
        <f t="shared" si="4"/>
        <v>0.24129314921742345</v>
      </c>
    </row>
    <row r="94" spans="1:7" x14ac:dyDescent="0.3">
      <c r="A94" s="7" t="s">
        <v>31</v>
      </c>
      <c r="B94" s="1">
        <v>2.5042164291350003E+23</v>
      </c>
      <c r="C94" s="1">
        <v>6.0439942497537989E+22</v>
      </c>
      <c r="E94" s="7" t="s">
        <v>31</v>
      </c>
      <c r="F94" s="4">
        <v>1</v>
      </c>
      <c r="G94" s="4">
        <f t="shared" si="4"/>
        <v>0.24135271134857539</v>
      </c>
    </row>
    <row r="95" spans="1:7" x14ac:dyDescent="0.3">
      <c r="A95" s="7" t="s">
        <v>39</v>
      </c>
      <c r="B95" s="1">
        <v>2.4980921189699996E+23</v>
      </c>
      <c r="C95" s="1">
        <v>6.0318141147451998E+22</v>
      </c>
      <c r="E95" s="7" t="s">
        <v>39</v>
      </c>
      <c r="F95" s="4">
        <v>1</v>
      </c>
      <c r="G95" s="4">
        <f t="shared" si="4"/>
        <v>0.24145683295427098</v>
      </c>
    </row>
    <row r="96" spans="1:7" x14ac:dyDescent="0.3">
      <c r="A96" s="7" t="s">
        <v>55</v>
      </c>
      <c r="B96" s="1">
        <v>2.5020914637546399E+23</v>
      </c>
      <c r="C96" s="1">
        <v>6.0398079718422003E+22</v>
      </c>
      <c r="E96" s="7" t="s">
        <v>55</v>
      </c>
      <c r="F96" s="4">
        <v>1</v>
      </c>
      <c r="G96" s="4">
        <f t="shared" si="4"/>
        <v>0.24139037518552023</v>
      </c>
    </row>
    <row r="97" spans="1:8" x14ac:dyDescent="0.3">
      <c r="A97" s="7" t="s">
        <v>63</v>
      </c>
      <c r="B97" s="1">
        <v>2.4981678077591001E+23</v>
      </c>
      <c r="C97" s="1">
        <v>6.0336964832928004E+22</v>
      </c>
      <c r="E97" s="7" t="s">
        <v>63</v>
      </c>
      <c r="F97" s="4">
        <v>1</v>
      </c>
      <c r="G97" s="4">
        <f t="shared" si="4"/>
        <v>0.24152486732687228</v>
      </c>
    </row>
    <row r="98" spans="1:8" x14ac:dyDescent="0.3">
      <c r="A98" s="7" t="s">
        <v>11</v>
      </c>
      <c r="B98" s="1">
        <v>2.6565546382481999E+23</v>
      </c>
      <c r="C98" s="1">
        <v>6.7886595491978004E+22</v>
      </c>
      <c r="E98" s="7" t="s">
        <v>11</v>
      </c>
      <c r="F98" s="4">
        <v>1</v>
      </c>
      <c r="G98" s="4">
        <f t="shared" si="4"/>
        <v>0.25554375774760713</v>
      </c>
    </row>
    <row r="99" spans="1:8" x14ac:dyDescent="0.3">
      <c r="A99" s="7" t="s">
        <v>19</v>
      </c>
      <c r="B99" s="1">
        <v>2.67534996699026E+23</v>
      </c>
      <c r="C99" s="1">
        <v>6.8241965588234E+22</v>
      </c>
      <c r="E99" s="7" t="s">
        <v>19</v>
      </c>
      <c r="F99" s="4">
        <v>1</v>
      </c>
      <c r="G99" s="4">
        <f t="shared" si="4"/>
        <v>0.25507678034737818</v>
      </c>
    </row>
    <row r="100" spans="1:8" x14ac:dyDescent="0.3">
      <c r="A100" s="7" t="s">
        <v>27</v>
      </c>
      <c r="B100" s="1">
        <v>2.6660682847696201E+23</v>
      </c>
      <c r="C100" s="1">
        <v>6.8058816253336006E+22</v>
      </c>
      <c r="E100" s="7" t="s">
        <v>27</v>
      </c>
      <c r="F100" s="4">
        <v>1</v>
      </c>
      <c r="G100" s="4">
        <f t="shared" si="4"/>
        <v>0.25527784356512495</v>
      </c>
    </row>
    <row r="101" spans="1:8" x14ac:dyDescent="0.3">
      <c r="A101" s="7" t="s">
        <v>35</v>
      </c>
      <c r="B101" s="1">
        <v>2.66855628412702E+23</v>
      </c>
      <c r="C101" s="1">
        <v>6.8110800698291993E+22</v>
      </c>
      <c r="E101" s="7" t="s">
        <v>35</v>
      </c>
      <c r="F101" s="4">
        <v>1</v>
      </c>
      <c r="G101" s="4">
        <f t="shared" si="4"/>
        <v>0.25523464168031768</v>
      </c>
    </row>
    <row r="102" spans="1:8" x14ac:dyDescent="0.3">
      <c r="A102" s="7" t="s">
        <v>51</v>
      </c>
      <c r="B102" s="1">
        <v>2.6564117945049E+23</v>
      </c>
      <c r="C102" s="1">
        <v>6.7865609504927999E+22</v>
      </c>
      <c r="E102" s="7" t="s">
        <v>51</v>
      </c>
      <c r="F102" s="4">
        <v>1</v>
      </c>
      <c r="G102" s="4">
        <f t="shared" si="4"/>
        <v>0.25547849789447552</v>
      </c>
    </row>
    <row r="103" spans="1:8" x14ac:dyDescent="0.3">
      <c r="A103" s="7" t="s">
        <v>59</v>
      </c>
      <c r="B103" s="1">
        <v>2.6536376892008601E+23</v>
      </c>
      <c r="C103" s="1">
        <v>6.7813821433987998E+22</v>
      </c>
      <c r="E103" s="7" t="s">
        <v>59</v>
      </c>
      <c r="F103" s="4">
        <v>1</v>
      </c>
      <c r="G103" s="4">
        <f t="shared" si="4"/>
        <v>0.25555041560481473</v>
      </c>
    </row>
    <row r="104" spans="1:8" x14ac:dyDescent="0.3">
      <c r="A104" s="13" t="s">
        <v>742</v>
      </c>
      <c r="B104" s="13"/>
      <c r="C104" s="13"/>
      <c r="D104" s="13"/>
      <c r="E104" s="13"/>
      <c r="F104" s="13"/>
      <c r="G104" s="13"/>
      <c r="H104" s="13"/>
    </row>
    <row r="105" spans="1:8" ht="48.6" x14ac:dyDescent="0.3">
      <c r="B105" s="3" t="s">
        <v>721</v>
      </c>
      <c r="C105" s="3" t="s">
        <v>729</v>
      </c>
      <c r="F105" s="2" t="s">
        <v>731</v>
      </c>
      <c r="G105" s="2" t="s">
        <v>732</v>
      </c>
    </row>
    <row r="106" spans="1:8" x14ac:dyDescent="0.3">
      <c r="A106" s="7" t="s">
        <v>13</v>
      </c>
      <c r="B106" s="1">
        <v>328975812518.48004</v>
      </c>
      <c r="C106" s="1">
        <v>69574534370.020004</v>
      </c>
      <c r="E106" s="7" t="s">
        <v>13</v>
      </c>
      <c r="F106" s="4">
        <v>1</v>
      </c>
      <c r="G106" s="4">
        <f>C106/$B106</f>
        <v>0.21148829707993105</v>
      </c>
    </row>
    <row r="107" spans="1:8" x14ac:dyDescent="0.3">
      <c r="A107" s="7" t="s">
        <v>21</v>
      </c>
      <c r="B107" s="1">
        <v>328484294421.64996</v>
      </c>
      <c r="C107" s="1">
        <v>69470790788.940002</v>
      </c>
      <c r="E107" s="7" t="s">
        <v>21</v>
      </c>
      <c r="F107" s="4">
        <v>1</v>
      </c>
      <c r="G107" s="4">
        <f t="shared" ref="G107:G129" si="5">C107/$B107</f>
        <v>0.21148892646832515</v>
      </c>
    </row>
    <row r="108" spans="1:8" x14ac:dyDescent="0.3">
      <c r="A108" s="7" t="s">
        <v>29</v>
      </c>
      <c r="B108" s="1">
        <v>324958662706.60004</v>
      </c>
      <c r="C108" s="1">
        <v>68764550484.740005</v>
      </c>
      <c r="E108" s="7" t="s">
        <v>29</v>
      </c>
      <c r="F108" s="4">
        <v>1</v>
      </c>
      <c r="G108" s="4">
        <f t="shared" si="5"/>
        <v>0.21161014730918687</v>
      </c>
    </row>
    <row r="109" spans="1:8" x14ac:dyDescent="0.3">
      <c r="A109" s="7" t="s">
        <v>37</v>
      </c>
      <c r="B109" s="1">
        <v>324780423161</v>
      </c>
      <c r="C109" s="1">
        <v>68728490724.240005</v>
      </c>
      <c r="E109" s="7" t="s">
        <v>37</v>
      </c>
      <c r="F109" s="4">
        <v>1</v>
      </c>
      <c r="G109" s="4">
        <f t="shared" si="5"/>
        <v>0.21161525086803015</v>
      </c>
    </row>
    <row r="110" spans="1:8" x14ac:dyDescent="0.3">
      <c r="A110" s="7" t="s">
        <v>53</v>
      </c>
      <c r="B110" s="1">
        <v>324588903865.76996</v>
      </c>
      <c r="C110" s="1">
        <v>68690159189.330002</v>
      </c>
      <c r="E110" s="7" t="s">
        <v>53</v>
      </c>
      <c r="F110" s="4">
        <v>1</v>
      </c>
      <c r="G110" s="4">
        <f t="shared" si="5"/>
        <v>0.21162201902544406</v>
      </c>
    </row>
    <row r="111" spans="1:8" x14ac:dyDescent="0.3">
      <c r="A111" s="7" t="s">
        <v>61</v>
      </c>
      <c r="B111" s="1">
        <v>333342748393.86005</v>
      </c>
      <c r="C111" s="1">
        <v>70468470150.25</v>
      </c>
      <c r="E111" s="7" t="s">
        <v>61</v>
      </c>
      <c r="F111" s="4">
        <v>1</v>
      </c>
      <c r="G111" s="4">
        <f t="shared" si="5"/>
        <v>0.21139943943519721</v>
      </c>
    </row>
    <row r="112" spans="1:8" x14ac:dyDescent="0.3">
      <c r="A112" s="7" t="s">
        <v>9</v>
      </c>
      <c r="B112" s="1">
        <v>357705638650.20996</v>
      </c>
      <c r="C112" s="1">
        <v>76364886506.580002</v>
      </c>
      <c r="E112" s="7" t="s">
        <v>9</v>
      </c>
      <c r="F112" s="4">
        <v>1</v>
      </c>
      <c r="G112" s="4">
        <f t="shared" si="5"/>
        <v>0.21348527463738146</v>
      </c>
    </row>
    <row r="113" spans="1:7" x14ac:dyDescent="0.3">
      <c r="A113" s="7" t="s">
        <v>17</v>
      </c>
      <c r="B113" s="1">
        <v>359563579517.51001</v>
      </c>
      <c r="C113" s="1">
        <v>76725025462.550003</v>
      </c>
      <c r="E113" s="7" t="s">
        <v>17</v>
      </c>
      <c r="F113" s="4">
        <v>1</v>
      </c>
      <c r="G113" s="4">
        <f t="shared" si="5"/>
        <v>0.21338375139524846</v>
      </c>
    </row>
    <row r="114" spans="1:7" x14ac:dyDescent="0.3">
      <c r="A114" s="7" t="s">
        <v>25</v>
      </c>
      <c r="B114" s="1">
        <v>360313433193.15997</v>
      </c>
      <c r="C114" s="1">
        <v>76875229739.440002</v>
      </c>
      <c r="E114" s="7" t="s">
        <v>25</v>
      </c>
      <c r="F114" s="4">
        <v>1</v>
      </c>
      <c r="G114" s="4">
        <f t="shared" si="5"/>
        <v>0.21335654643280552</v>
      </c>
    </row>
    <row r="115" spans="1:7" x14ac:dyDescent="0.3">
      <c r="A115" s="7" t="s">
        <v>33</v>
      </c>
      <c r="B115" s="1">
        <v>361010360384.98999</v>
      </c>
      <c r="C115" s="1">
        <v>77016507497.439987</v>
      </c>
      <c r="E115" s="7" t="s">
        <v>33</v>
      </c>
      <c r="F115" s="4">
        <v>1</v>
      </c>
      <c r="G115" s="4">
        <f t="shared" si="5"/>
        <v>0.21333600347454781</v>
      </c>
    </row>
    <row r="116" spans="1:7" x14ac:dyDescent="0.3">
      <c r="A116" s="7" t="s">
        <v>49</v>
      </c>
      <c r="B116" s="1">
        <v>362781641432.27002</v>
      </c>
      <c r="C116" s="1">
        <v>77369376858.490005</v>
      </c>
      <c r="E116" s="7" t="s">
        <v>49</v>
      </c>
      <c r="F116" s="4">
        <v>1</v>
      </c>
      <c r="G116" s="4">
        <f t="shared" si="5"/>
        <v>0.21326706763063857</v>
      </c>
    </row>
    <row r="117" spans="1:7" x14ac:dyDescent="0.3">
      <c r="A117" s="7" t="s">
        <v>57</v>
      </c>
      <c r="B117" s="1">
        <v>359734446222.13</v>
      </c>
      <c r="C117" s="1">
        <v>76743722800.339996</v>
      </c>
      <c r="E117" s="7" t="s">
        <v>57</v>
      </c>
      <c r="F117" s="4">
        <v>1</v>
      </c>
      <c r="G117" s="4">
        <f t="shared" si="5"/>
        <v>0.21333437374788411</v>
      </c>
    </row>
    <row r="118" spans="1:7" x14ac:dyDescent="0.3">
      <c r="A118" s="7" t="s">
        <v>15</v>
      </c>
      <c r="B118" s="1">
        <v>405053295638.10004</v>
      </c>
      <c r="C118" s="1">
        <v>91582909215.360001</v>
      </c>
      <c r="E118" s="7" t="s">
        <v>15</v>
      </c>
      <c r="F118" s="4">
        <v>1</v>
      </c>
      <c r="G118" s="4">
        <f t="shared" si="5"/>
        <v>0.22610088647985202</v>
      </c>
    </row>
    <row r="119" spans="1:7" x14ac:dyDescent="0.3">
      <c r="A119" s="7" t="s">
        <v>23</v>
      </c>
      <c r="B119" s="1">
        <v>404811110668.62</v>
      </c>
      <c r="C119" s="1">
        <v>91506931510.279999</v>
      </c>
      <c r="E119" s="7" t="s">
        <v>23</v>
      </c>
      <c r="F119" s="4">
        <v>1</v>
      </c>
      <c r="G119" s="4">
        <f t="shared" si="5"/>
        <v>0.22604846828225508</v>
      </c>
    </row>
    <row r="120" spans="1:7" x14ac:dyDescent="0.3">
      <c r="A120" s="7" t="s">
        <v>31</v>
      </c>
      <c r="B120" s="1">
        <v>404154898620.81995</v>
      </c>
      <c r="C120" s="1">
        <v>91373350398.020004</v>
      </c>
      <c r="E120" s="7" t="s">
        <v>31</v>
      </c>
      <c r="F120" s="4">
        <v>1</v>
      </c>
      <c r="G120" s="4">
        <f t="shared" si="5"/>
        <v>0.22608497561165755</v>
      </c>
    </row>
    <row r="121" spans="1:7" x14ac:dyDescent="0.3">
      <c r="A121" s="7" t="s">
        <v>39</v>
      </c>
      <c r="B121" s="1">
        <v>403128761320.43994</v>
      </c>
      <c r="C121" s="1">
        <v>91170749945.190002</v>
      </c>
      <c r="E121" s="7" t="s">
        <v>39</v>
      </c>
      <c r="F121" s="4">
        <v>1</v>
      </c>
      <c r="G121" s="4">
        <f t="shared" si="5"/>
        <v>0.22615788971881365</v>
      </c>
    </row>
    <row r="122" spans="1:7" x14ac:dyDescent="0.3">
      <c r="A122" s="7" t="s">
        <v>55</v>
      </c>
      <c r="B122" s="1">
        <v>403794224140.27997</v>
      </c>
      <c r="C122" s="1">
        <v>91303654454.770004</v>
      </c>
      <c r="E122" s="7" t="s">
        <v>55</v>
      </c>
      <c r="F122" s="4">
        <v>1</v>
      </c>
      <c r="G122" s="4">
        <f t="shared" si="5"/>
        <v>0.22611431515437105</v>
      </c>
    </row>
    <row r="123" spans="1:7" x14ac:dyDescent="0.3">
      <c r="A123" s="7" t="s">
        <v>63</v>
      </c>
      <c r="B123" s="1">
        <v>403137231616.37</v>
      </c>
      <c r="C123" s="1">
        <v>91197698166.77002</v>
      </c>
      <c r="E123" s="7" t="s">
        <v>63</v>
      </c>
      <c r="F123" s="4">
        <v>1</v>
      </c>
      <c r="G123" s="4">
        <f t="shared" si="5"/>
        <v>0.22621998420020603</v>
      </c>
    </row>
    <row r="124" spans="1:7" x14ac:dyDescent="0.3">
      <c r="A124" s="7" t="s">
        <v>11</v>
      </c>
      <c r="B124" s="1">
        <v>422930914148.38</v>
      </c>
      <c r="C124" s="1">
        <v>99097144324.920013</v>
      </c>
      <c r="E124" s="7" t="s">
        <v>11</v>
      </c>
      <c r="F124" s="4">
        <v>1</v>
      </c>
      <c r="G124" s="4">
        <f t="shared" si="5"/>
        <v>0.23431047721934326</v>
      </c>
    </row>
    <row r="125" spans="1:7" x14ac:dyDescent="0.3">
      <c r="A125" s="7" t="s">
        <v>19</v>
      </c>
      <c r="B125" s="1">
        <v>426067283856.63</v>
      </c>
      <c r="C125" s="1">
        <v>99690793563.979996</v>
      </c>
      <c r="E125" s="7" t="s">
        <v>19</v>
      </c>
      <c r="F125" s="4">
        <v>1</v>
      </c>
      <c r="G125" s="4">
        <f t="shared" si="5"/>
        <v>0.23397899191322458</v>
      </c>
    </row>
    <row r="126" spans="1:7" x14ac:dyDescent="0.3">
      <c r="A126" s="7" t="s">
        <v>27</v>
      </c>
      <c r="B126" s="1">
        <v>424511957341.98999</v>
      </c>
      <c r="C126" s="1">
        <v>99381766335.539993</v>
      </c>
      <c r="E126" s="7" t="s">
        <v>27</v>
      </c>
      <c r="F126" s="4">
        <v>1</v>
      </c>
      <c r="G126" s="4">
        <f t="shared" si="5"/>
        <v>0.23410828509472892</v>
      </c>
    </row>
    <row r="127" spans="1:7" x14ac:dyDescent="0.3">
      <c r="A127" s="7" t="s">
        <v>35</v>
      </c>
      <c r="B127" s="1">
        <v>424935897903.13</v>
      </c>
      <c r="C127" s="1">
        <v>99466720885.439987</v>
      </c>
      <c r="E127" s="7" t="s">
        <v>35</v>
      </c>
      <c r="F127" s="4">
        <v>1</v>
      </c>
      <c r="G127" s="4">
        <f t="shared" si="5"/>
        <v>0.23407464837935343</v>
      </c>
    </row>
    <row r="128" spans="1:7" x14ac:dyDescent="0.3">
      <c r="A128" s="7" t="s">
        <v>51</v>
      </c>
      <c r="B128" s="1">
        <v>422912482385.07001</v>
      </c>
      <c r="C128" s="1">
        <v>99060622686.390015</v>
      </c>
      <c r="E128" s="7" t="s">
        <v>51</v>
      </c>
      <c r="F128" s="4">
        <v>1</v>
      </c>
      <c r="G128" s="4">
        <f t="shared" si="5"/>
        <v>0.23423433171734429</v>
      </c>
    </row>
    <row r="129" spans="1:8" x14ac:dyDescent="0.3">
      <c r="A129" s="7" t="s">
        <v>59</v>
      </c>
      <c r="B129" s="1">
        <v>422445536170.37</v>
      </c>
      <c r="C129" s="1">
        <v>98969982734.639999</v>
      </c>
      <c r="E129" s="7" t="s">
        <v>59</v>
      </c>
      <c r="F129" s="4">
        <v>1</v>
      </c>
      <c r="G129" s="4">
        <f t="shared" si="5"/>
        <v>0.2342786803521246</v>
      </c>
    </row>
    <row r="130" spans="1:8" s="5" customFormat="1" x14ac:dyDescent="0.3">
      <c r="B130" s="6"/>
      <c r="C130" s="6"/>
      <c r="D130" s="6"/>
    </row>
    <row r="131" spans="1:8" x14ac:dyDescent="0.3">
      <c r="A131" s="13" t="s">
        <v>735</v>
      </c>
      <c r="B131" s="13"/>
      <c r="C131" s="13"/>
      <c r="D131" s="13"/>
      <c r="E131" s="13"/>
      <c r="F131" s="13"/>
      <c r="G131" s="13"/>
      <c r="H131" s="13"/>
    </row>
    <row r="132" spans="1:8" ht="64.8" x14ac:dyDescent="0.3">
      <c r="A132"/>
      <c r="B132" s="1" t="s">
        <v>719</v>
      </c>
      <c r="C132" s="1" t="s">
        <v>733</v>
      </c>
      <c r="D132" s="1" t="s">
        <v>734</v>
      </c>
      <c r="F132" s="2" t="s">
        <v>775</v>
      </c>
      <c r="G132" s="2" t="s">
        <v>776</v>
      </c>
      <c r="H132" s="2" t="s">
        <v>777</v>
      </c>
    </row>
    <row r="133" spans="1:8" x14ac:dyDescent="0.3">
      <c r="A133" s="1" t="s">
        <v>45</v>
      </c>
      <c r="B133" s="1">
        <v>3.7619184900000009E+20</v>
      </c>
      <c r="C133" s="1">
        <v>3.6604758883000005E+20</v>
      </c>
      <c r="D133" s="1">
        <v>3.6612237947999997E+20</v>
      </c>
      <c r="E133" s="3" t="s">
        <v>45</v>
      </c>
      <c r="F133" s="4">
        <v>1</v>
      </c>
      <c r="G133" s="4">
        <f t="shared" ref="G133:H136" si="6">C133/$B133</f>
        <v>0.97303434352188733</v>
      </c>
      <c r="H133" s="4">
        <f t="shared" si="6"/>
        <v>0.97323315338498972</v>
      </c>
    </row>
    <row r="134" spans="1:8" x14ac:dyDescent="0.3">
      <c r="A134" s="1" t="s">
        <v>41</v>
      </c>
      <c r="B134" s="1">
        <v>6.047181317100001E+20</v>
      </c>
      <c r="C134" s="1">
        <v>5.8992556106000007E+20</v>
      </c>
      <c r="D134" s="1">
        <v>5.8734230224999999E+20</v>
      </c>
      <c r="E134" s="3" t="s">
        <v>41</v>
      </c>
      <c r="F134" s="4">
        <v>1</v>
      </c>
      <c r="G134" s="4">
        <f t="shared" si="6"/>
        <v>0.97553807323724506</v>
      </c>
      <c r="H134" s="4">
        <f t="shared" si="6"/>
        <v>0.97126623372303167</v>
      </c>
    </row>
    <row r="135" spans="1:8" x14ac:dyDescent="0.3">
      <c r="A135" s="1" t="s">
        <v>47</v>
      </c>
      <c r="B135" s="1">
        <v>9.8243372238000003E+20</v>
      </c>
      <c r="C135" s="1">
        <v>9.5615168395999995E+20</v>
      </c>
      <c r="D135" s="1">
        <v>9.547521948800001E+20</v>
      </c>
      <c r="E135" s="3" t="s">
        <v>47</v>
      </c>
      <c r="F135" s="4">
        <v>1</v>
      </c>
      <c r="G135" s="4">
        <f t="shared" si="6"/>
        <v>0.97324802903107765</v>
      </c>
      <c r="H135" s="4">
        <f t="shared" si="6"/>
        <v>0.97182351656970822</v>
      </c>
    </row>
    <row r="136" spans="1:8" x14ac:dyDescent="0.3">
      <c r="A136" s="1" t="s">
        <v>43</v>
      </c>
      <c r="B136" s="1">
        <v>9.9897844035000009E+20</v>
      </c>
      <c r="C136" s="1">
        <v>9.7194630302000008E+20</v>
      </c>
      <c r="D136" s="1">
        <v>9.698067846500002E+20</v>
      </c>
      <c r="E136" s="3" t="s">
        <v>43</v>
      </c>
      <c r="F136" s="4">
        <v>1</v>
      </c>
      <c r="G136" s="4">
        <f t="shared" si="6"/>
        <v>0.97294021949009324</v>
      </c>
      <c r="H136" s="4">
        <f t="shared" si="6"/>
        <v>0.97079851323940547</v>
      </c>
    </row>
    <row r="137" spans="1:8" x14ac:dyDescent="0.3">
      <c r="A137" s="13" t="s">
        <v>736</v>
      </c>
      <c r="B137" s="13"/>
      <c r="C137" s="13"/>
      <c r="D137" s="13"/>
      <c r="E137" s="13"/>
      <c r="F137" s="13"/>
      <c r="G137" s="13"/>
      <c r="H137" s="13"/>
    </row>
    <row r="138" spans="1:8" ht="64.8" x14ac:dyDescent="0.3">
      <c r="A138"/>
      <c r="B138" s="1" t="s">
        <v>719</v>
      </c>
      <c r="C138" s="1" t="s">
        <v>733</v>
      </c>
      <c r="D138" s="1" t="s">
        <v>734</v>
      </c>
      <c r="F138" s="2" t="s">
        <v>775</v>
      </c>
      <c r="G138" s="2" t="s">
        <v>776</v>
      </c>
      <c r="H138" s="2" t="s">
        <v>777</v>
      </c>
    </row>
    <row r="139" spans="1:8" x14ac:dyDescent="0.3">
      <c r="A139" s="1" t="s">
        <v>45</v>
      </c>
      <c r="B139" s="1">
        <v>34199259</v>
      </c>
      <c r="C139" s="1">
        <v>33277053.530000001</v>
      </c>
      <c r="D139" s="1">
        <v>33283852.68</v>
      </c>
      <c r="E139" s="3" t="s">
        <v>45</v>
      </c>
      <c r="F139" s="4">
        <v>1</v>
      </c>
      <c r="G139" s="4">
        <f t="shared" ref="G139:H142" si="7">C139/$B139</f>
        <v>0.97303434352188745</v>
      </c>
      <c r="H139" s="4">
        <f t="shared" si="7"/>
        <v>0.97323315338498995</v>
      </c>
    </row>
    <row r="140" spans="1:8" x14ac:dyDescent="0.3">
      <c r="A140" s="1" t="s">
        <v>41</v>
      </c>
      <c r="B140" s="1">
        <v>54974375.609999999</v>
      </c>
      <c r="C140" s="1">
        <v>53629596.460000001</v>
      </c>
      <c r="D140" s="1">
        <v>53394754.75</v>
      </c>
      <c r="E140" s="3" t="s">
        <v>41</v>
      </c>
      <c r="F140" s="4">
        <v>1</v>
      </c>
      <c r="G140" s="4">
        <f t="shared" si="7"/>
        <v>0.97553807323724506</v>
      </c>
      <c r="H140" s="4">
        <f t="shared" si="7"/>
        <v>0.97126623372303178</v>
      </c>
    </row>
    <row r="141" spans="1:8" x14ac:dyDescent="0.3">
      <c r="A141" s="1" t="s">
        <v>47</v>
      </c>
      <c r="B141" s="1">
        <v>89312156.579999998</v>
      </c>
      <c r="C141" s="1">
        <v>86922880.359999999</v>
      </c>
      <c r="D141" s="1">
        <v>86795654.079999998</v>
      </c>
      <c r="E141" s="3" t="s">
        <v>47</v>
      </c>
      <c r="F141" s="4">
        <v>1</v>
      </c>
      <c r="G141" s="4">
        <f t="shared" si="7"/>
        <v>0.97324802903107777</v>
      </c>
      <c r="H141" s="4">
        <f t="shared" si="7"/>
        <v>0.97182351656970811</v>
      </c>
    </row>
    <row r="142" spans="1:8" x14ac:dyDescent="0.3">
      <c r="A142" s="1" t="s">
        <v>43</v>
      </c>
      <c r="B142" s="1">
        <v>90816221.849999994</v>
      </c>
      <c r="C142" s="1">
        <v>88358754.820000008</v>
      </c>
      <c r="D142" s="1">
        <v>88164253.150000006</v>
      </c>
      <c r="E142" s="3" t="s">
        <v>43</v>
      </c>
      <c r="F142" s="4">
        <v>1</v>
      </c>
      <c r="G142" s="4">
        <f t="shared" si="7"/>
        <v>0.97294021949009335</v>
      </c>
      <c r="H142" s="4">
        <f t="shared" si="7"/>
        <v>0.97079851323940547</v>
      </c>
    </row>
    <row r="143" spans="1:8" x14ac:dyDescent="0.3">
      <c r="A143" s="13" t="s">
        <v>749</v>
      </c>
      <c r="B143" s="13"/>
      <c r="C143" s="13"/>
      <c r="D143" s="13"/>
      <c r="E143" s="13"/>
      <c r="F143" s="13"/>
      <c r="G143" s="13"/>
      <c r="H143" s="13"/>
    </row>
    <row r="144" spans="1:8" ht="64.8" x14ac:dyDescent="0.3">
      <c r="B144" s="1" t="s">
        <v>719</v>
      </c>
      <c r="C144" s="1" t="s">
        <v>733</v>
      </c>
      <c r="D144" s="1" t="s">
        <v>734</v>
      </c>
      <c r="F144" s="2" t="s">
        <v>775</v>
      </c>
      <c r="G144" s="2" t="s">
        <v>776</v>
      </c>
      <c r="H144" s="2" t="s">
        <v>777</v>
      </c>
    </row>
    <row r="145" spans="1:8" x14ac:dyDescent="0.3">
      <c r="A145" s="7" t="s">
        <v>13</v>
      </c>
      <c r="B145" s="1">
        <v>8.8388912095000016E+20</v>
      </c>
      <c r="C145" s="1">
        <v>8.6042062590000012E+20</v>
      </c>
      <c r="D145" s="1">
        <v>8.5985371758E+20</v>
      </c>
      <c r="E145" s="7" t="s">
        <v>13</v>
      </c>
      <c r="F145" s="4">
        <v>1</v>
      </c>
      <c r="G145" s="4">
        <f>C145/$B145</f>
        <v>0.9734485983663016</v>
      </c>
      <c r="H145" s="4">
        <f>D145/$B145</f>
        <v>0.97280721891432831</v>
      </c>
    </row>
    <row r="146" spans="1:8" x14ac:dyDescent="0.3">
      <c r="A146" s="7" t="s">
        <v>21</v>
      </c>
      <c r="B146" s="1">
        <v>8.8421247320999998E+20</v>
      </c>
      <c r="C146" s="1">
        <v>8.6052633391999995E+20</v>
      </c>
      <c r="D146" s="1">
        <v>8.6004102547000001E+20</v>
      </c>
      <c r="E146" s="7" t="s">
        <v>21</v>
      </c>
      <c r="F146" s="4">
        <v>1</v>
      </c>
      <c r="G146" s="4">
        <f t="shared" ref="G146:H168" si="8">C146/$B146</f>
        <v>0.97321216335705929</v>
      </c>
      <c r="H146" s="4">
        <f t="shared" si="8"/>
        <v>0.97266330381853905</v>
      </c>
    </row>
    <row r="147" spans="1:8" x14ac:dyDescent="0.3">
      <c r="A147" s="7" t="s">
        <v>29</v>
      </c>
      <c r="B147" s="1">
        <v>8.8507396911999995E+20</v>
      </c>
      <c r="C147" s="1">
        <v>8.5952678723999996E+20</v>
      </c>
      <c r="D147" s="1">
        <v>8.5855323180000018E+20</v>
      </c>
      <c r="E147" s="7" t="s">
        <v>29</v>
      </c>
      <c r="F147" s="4">
        <v>1</v>
      </c>
      <c r="G147" s="4">
        <f t="shared" si="8"/>
        <v>0.97113554033749216</v>
      </c>
      <c r="H147" s="4">
        <f t="shared" si="8"/>
        <v>0.97003556962999549</v>
      </c>
    </row>
    <row r="148" spans="1:8" x14ac:dyDescent="0.3">
      <c r="A148" s="7" t="s">
        <v>37</v>
      </c>
      <c r="B148" s="1">
        <v>8.8315945388000018E+20</v>
      </c>
      <c r="C148" s="1">
        <v>8.5864213831000012E+20</v>
      </c>
      <c r="D148" s="1">
        <v>8.5949313615000017E+20</v>
      </c>
      <c r="E148" s="7" t="s">
        <v>37</v>
      </c>
      <c r="F148" s="4">
        <v>1</v>
      </c>
      <c r="G148" s="4">
        <f t="shared" si="8"/>
        <v>0.97223908382309931</v>
      </c>
      <c r="H148" s="4">
        <f t="shared" si="8"/>
        <v>0.97320266728049354</v>
      </c>
    </row>
    <row r="149" spans="1:8" x14ac:dyDescent="0.3">
      <c r="A149" s="7" t="s">
        <v>53</v>
      </c>
      <c r="B149" s="1">
        <v>8.8362041801000013E+20</v>
      </c>
      <c r="C149" s="1">
        <v>8.6062163165000014E+20</v>
      </c>
      <c r="D149" s="1">
        <v>8.580584138500001E+20</v>
      </c>
      <c r="E149" s="7" t="s">
        <v>53</v>
      </c>
      <c r="F149" s="4">
        <v>1</v>
      </c>
      <c r="G149" s="4">
        <f t="shared" si="8"/>
        <v>0.97397209719101385</v>
      </c>
      <c r="H149" s="4">
        <f t="shared" si="8"/>
        <v>0.97107128395972542</v>
      </c>
    </row>
    <row r="150" spans="1:8" x14ac:dyDescent="0.3">
      <c r="A150" s="7" t="s">
        <v>61</v>
      </c>
      <c r="B150" s="1">
        <v>8.8360408257000007E+20</v>
      </c>
      <c r="C150" s="1">
        <v>8.5981024558000007E+20</v>
      </c>
      <c r="D150" s="1">
        <v>8.5819702265000021E+20</v>
      </c>
      <c r="E150" s="7" t="s">
        <v>61</v>
      </c>
      <c r="F150" s="4">
        <v>1</v>
      </c>
      <c r="G150" s="4">
        <f t="shared" si="8"/>
        <v>0.97307183447953904</v>
      </c>
      <c r="H150" s="4">
        <f t="shared" si="8"/>
        <v>0.97124610397215194</v>
      </c>
    </row>
    <row r="151" spans="1:8" x14ac:dyDescent="0.3">
      <c r="A151" s="7" t="s">
        <v>9</v>
      </c>
      <c r="B151" s="1">
        <v>1.7005860356100003E+21</v>
      </c>
      <c r="C151" s="1">
        <v>1.6518755655600002E+21</v>
      </c>
      <c r="D151" s="1">
        <v>1.65163835683E+21</v>
      </c>
      <c r="E151" s="7" t="s">
        <v>9</v>
      </c>
      <c r="F151" s="4">
        <v>1</v>
      </c>
      <c r="G151" s="4">
        <f t="shared" si="8"/>
        <v>0.97135665645253422</v>
      </c>
      <c r="H151" s="4">
        <f t="shared" si="8"/>
        <v>0.97121716999020113</v>
      </c>
    </row>
    <row r="152" spans="1:8" x14ac:dyDescent="0.3">
      <c r="A152" s="7" t="s">
        <v>17</v>
      </c>
      <c r="B152" s="1">
        <v>1.6992028318100001E+21</v>
      </c>
      <c r="C152" s="1">
        <v>1.6532241903100001E+21</v>
      </c>
      <c r="D152" s="1">
        <v>1.6505801584800002E+21</v>
      </c>
      <c r="E152" s="7" t="s">
        <v>17</v>
      </c>
      <c r="F152" s="4">
        <v>1</v>
      </c>
      <c r="G152" s="4">
        <f t="shared" si="8"/>
        <v>0.97294105174540979</v>
      </c>
      <c r="H152" s="4">
        <f t="shared" si="8"/>
        <v>0.97138500924094695</v>
      </c>
    </row>
    <row r="153" spans="1:8" x14ac:dyDescent="0.3">
      <c r="A153" s="7" t="s">
        <v>25</v>
      </c>
      <c r="B153" s="1">
        <v>1.7011517965200002E+21</v>
      </c>
      <c r="C153" s="1">
        <v>1.6532719551700004E+21</v>
      </c>
      <c r="D153" s="1">
        <v>1.6507156908000003E+21</v>
      </c>
      <c r="E153" s="7" t="s">
        <v>25</v>
      </c>
      <c r="F153" s="4">
        <v>1</v>
      </c>
      <c r="G153" s="4">
        <f t="shared" si="8"/>
        <v>0.97185445681687765</v>
      </c>
      <c r="H153" s="4">
        <f t="shared" si="8"/>
        <v>0.97035178999124261</v>
      </c>
    </row>
    <row r="154" spans="1:8" x14ac:dyDescent="0.3">
      <c r="A154" s="7" t="s">
        <v>33</v>
      </c>
      <c r="B154" s="1">
        <v>1.7024964335500004E+21</v>
      </c>
      <c r="C154" s="1">
        <v>1.65291349509E+21</v>
      </c>
      <c r="D154" s="1">
        <v>1.6523811428300001E+21</v>
      </c>
      <c r="E154" s="7" t="s">
        <v>33</v>
      </c>
      <c r="F154" s="4">
        <v>1</v>
      </c>
      <c r="G154" s="4">
        <f t="shared" si="8"/>
        <v>0.97087633343430191</v>
      </c>
      <c r="H154" s="4">
        <f t="shared" si="8"/>
        <v>0.9705636442271417</v>
      </c>
    </row>
    <row r="155" spans="1:8" x14ac:dyDescent="0.3">
      <c r="A155" s="7" t="s">
        <v>49</v>
      </c>
      <c r="B155" s="1">
        <v>1.7011344160800003E+21</v>
      </c>
      <c r="C155" s="1">
        <v>1.65360100686E+21</v>
      </c>
      <c r="D155" s="1">
        <v>1.6512006836600004E+21</v>
      </c>
      <c r="E155" s="7" t="s">
        <v>49</v>
      </c>
      <c r="F155" s="4">
        <v>1</v>
      </c>
      <c r="G155" s="4">
        <f t="shared" si="8"/>
        <v>0.9720578169657319</v>
      </c>
      <c r="H155" s="4">
        <f t="shared" si="8"/>
        <v>0.97064680371639034</v>
      </c>
    </row>
    <row r="156" spans="1:8" x14ac:dyDescent="0.3">
      <c r="A156" s="7" t="s">
        <v>57</v>
      </c>
      <c r="B156" s="1">
        <v>1.7002741888000003E+21</v>
      </c>
      <c r="C156" s="1">
        <v>1.6523316056500003E+21</v>
      </c>
      <c r="D156" s="1">
        <v>1.6519215706399999E+21</v>
      </c>
      <c r="E156" s="7" t="s">
        <v>57</v>
      </c>
      <c r="F156" s="4">
        <v>1</v>
      </c>
      <c r="G156" s="4">
        <f t="shared" si="8"/>
        <v>0.97180302831989918</v>
      </c>
      <c r="H156" s="4">
        <f t="shared" si="8"/>
        <v>0.97156187015099837</v>
      </c>
    </row>
    <row r="157" spans="1:8" x14ac:dyDescent="0.3">
      <c r="A157" s="7" t="s">
        <v>15</v>
      </c>
      <c r="B157" s="1">
        <v>6.29644175831E+21</v>
      </c>
      <c r="C157" s="1">
        <v>6.1192847224300005E+21</v>
      </c>
      <c r="D157" s="1">
        <v>6.1144471917100007E+21</v>
      </c>
      <c r="E157" s="7" t="s">
        <v>15</v>
      </c>
      <c r="F157" s="4">
        <v>1</v>
      </c>
      <c r="G157" s="4">
        <f t="shared" si="8"/>
        <v>0.9718639443228092</v>
      </c>
      <c r="H157" s="4">
        <f t="shared" si="8"/>
        <v>0.9710956483700014</v>
      </c>
    </row>
    <row r="158" spans="1:8" x14ac:dyDescent="0.3">
      <c r="A158" s="7" t="s">
        <v>23</v>
      </c>
      <c r="B158" s="1">
        <v>6.2945022926500009E+21</v>
      </c>
      <c r="C158" s="1">
        <v>6.1198799857800006E+21</v>
      </c>
      <c r="D158" s="1">
        <v>6.1160079744500006E+21</v>
      </c>
      <c r="E158" s="7" t="s">
        <v>23</v>
      </c>
      <c r="F158" s="4">
        <v>1</v>
      </c>
      <c r="G158" s="4">
        <f t="shared" si="8"/>
        <v>0.97225796437092349</v>
      </c>
      <c r="H158" s="4">
        <f t="shared" si="8"/>
        <v>0.97164282259322943</v>
      </c>
    </row>
    <row r="159" spans="1:8" x14ac:dyDescent="0.3">
      <c r="A159" s="7" t="s">
        <v>31</v>
      </c>
      <c r="B159" s="1">
        <v>6.2954136935800001E+21</v>
      </c>
      <c r="C159" s="1">
        <v>6.1182424603300012E+21</v>
      </c>
      <c r="D159" s="1">
        <v>6.1142591272400003E+21</v>
      </c>
      <c r="E159" s="7" t="s">
        <v>31</v>
      </c>
      <c r="F159" s="4">
        <v>1</v>
      </c>
      <c r="G159" s="4">
        <f t="shared" si="8"/>
        <v>0.97185709440657153</v>
      </c>
      <c r="H159" s="4">
        <f t="shared" si="8"/>
        <v>0.9712243586907181</v>
      </c>
    </row>
    <row r="160" spans="1:8" x14ac:dyDescent="0.3">
      <c r="A160" s="7" t="s">
        <v>39</v>
      </c>
      <c r="B160" s="1">
        <v>6.2943784894100008E+21</v>
      </c>
      <c r="C160" s="1">
        <v>6.1183859701800008E+21</v>
      </c>
      <c r="D160" s="1">
        <v>6.1151065344600011E+21</v>
      </c>
      <c r="E160" s="7" t="s">
        <v>39</v>
      </c>
      <c r="F160" s="4">
        <v>1</v>
      </c>
      <c r="G160" s="4">
        <f t="shared" si="8"/>
        <v>0.97203973044739855</v>
      </c>
      <c r="H160" s="4">
        <f t="shared" si="8"/>
        <v>0.97151872019586738</v>
      </c>
    </row>
    <row r="161" spans="1:8" x14ac:dyDescent="0.3">
      <c r="A161" s="7" t="s">
        <v>55</v>
      </c>
      <c r="B161" s="1">
        <v>6.2956975950000009E+21</v>
      </c>
      <c r="C161" s="1">
        <v>6.1190780068000013E+21</v>
      </c>
      <c r="D161" s="1">
        <v>6.1151085534000007E+21</v>
      </c>
      <c r="E161" s="7" t="s">
        <v>55</v>
      </c>
      <c r="F161" s="4">
        <v>1</v>
      </c>
      <c r="G161" s="4">
        <f t="shared" si="8"/>
        <v>0.97194598604287008</v>
      </c>
      <c r="H161" s="4">
        <f t="shared" si="8"/>
        <v>0.97131548349091246</v>
      </c>
    </row>
    <row r="162" spans="1:8" x14ac:dyDescent="0.3">
      <c r="A162" s="7" t="s">
        <v>63</v>
      </c>
      <c r="B162" s="1">
        <v>6.29679957467E+21</v>
      </c>
      <c r="C162" s="1">
        <v>6.1180222746500016E+21</v>
      </c>
      <c r="D162" s="1">
        <v>6.1149934780000009E+21</v>
      </c>
      <c r="E162" s="7" t="s">
        <v>63</v>
      </c>
      <c r="F162" s="4">
        <v>1</v>
      </c>
      <c r="G162" s="4">
        <f t="shared" si="8"/>
        <v>0.97160822765597277</v>
      </c>
      <c r="H162" s="4">
        <f t="shared" si="8"/>
        <v>0.97112722193011403</v>
      </c>
    </row>
    <row r="163" spans="1:8" x14ac:dyDescent="0.3">
      <c r="A163" s="7" t="s">
        <v>11</v>
      </c>
      <c r="B163" s="1">
        <v>9.4035278123600016E+21</v>
      </c>
      <c r="C163" s="1">
        <v>9.1385445812100022E+21</v>
      </c>
      <c r="D163" s="1">
        <v>9.134433432080001E+21</v>
      </c>
      <c r="E163" s="7" t="s">
        <v>11</v>
      </c>
      <c r="F163" s="4">
        <v>1</v>
      </c>
      <c r="G163" s="4">
        <f t="shared" si="8"/>
        <v>0.97182087016303553</v>
      </c>
      <c r="H163" s="4">
        <f t="shared" si="8"/>
        <v>0.97138367795049185</v>
      </c>
    </row>
    <row r="164" spans="1:8" x14ac:dyDescent="0.3">
      <c r="A164" s="7" t="s">
        <v>19</v>
      </c>
      <c r="B164" s="1">
        <v>9.4020879549300012E+21</v>
      </c>
      <c r="C164" s="1">
        <v>9.1379525134700008E+21</v>
      </c>
      <c r="D164" s="1">
        <v>9.1308818950800015E+21</v>
      </c>
      <c r="E164" s="7" t="s">
        <v>19</v>
      </c>
      <c r="F164" s="4">
        <v>1</v>
      </c>
      <c r="G164" s="4">
        <f t="shared" si="8"/>
        <v>0.97190672510976661</v>
      </c>
      <c r="H164" s="4">
        <f t="shared" si="8"/>
        <v>0.97115469870628124</v>
      </c>
    </row>
    <row r="165" spans="1:8" x14ac:dyDescent="0.3">
      <c r="A165" s="7" t="s">
        <v>27</v>
      </c>
      <c r="B165" s="1">
        <v>9.4053783924100007E+21</v>
      </c>
      <c r="C165" s="1">
        <v>9.1397558448900014E+21</v>
      </c>
      <c r="D165" s="1">
        <v>9.1345185285200004E+21</v>
      </c>
      <c r="E165" s="7" t="s">
        <v>27</v>
      </c>
      <c r="F165" s="4">
        <v>1</v>
      </c>
      <c r="G165" s="4">
        <f t="shared" si="8"/>
        <v>0.9717584411346647</v>
      </c>
      <c r="H165" s="4">
        <f t="shared" si="8"/>
        <v>0.9712015984270681</v>
      </c>
    </row>
    <row r="166" spans="1:8" x14ac:dyDescent="0.3">
      <c r="A166" s="7" t="s">
        <v>35</v>
      </c>
      <c r="B166" s="1">
        <v>9.4040935105700005E+21</v>
      </c>
      <c r="C166" s="1">
        <v>9.140241761530001E+21</v>
      </c>
      <c r="D166" s="1">
        <v>9.1350928375300017E+21</v>
      </c>
      <c r="E166" s="7" t="s">
        <v>35</v>
      </c>
      <c r="F166" s="4">
        <v>1</v>
      </c>
      <c r="G166" s="4">
        <f t="shared" si="8"/>
        <v>0.97194288330465495</v>
      </c>
      <c r="H166" s="4">
        <f t="shared" si="8"/>
        <v>0.97139536386599645</v>
      </c>
    </row>
    <row r="167" spans="1:8" x14ac:dyDescent="0.3">
      <c r="A167" s="7" t="s">
        <v>51</v>
      </c>
      <c r="B167" s="1">
        <v>9.4029807757600018E+21</v>
      </c>
      <c r="C167" s="1">
        <v>9.1366535513000001E+21</v>
      </c>
      <c r="D167" s="1">
        <v>9.1311809427300009E+21</v>
      </c>
      <c r="E167" s="7" t="s">
        <v>51</v>
      </c>
      <c r="F167" s="4">
        <v>1</v>
      </c>
      <c r="G167" s="4">
        <f t="shared" si="8"/>
        <v>0.97167629810043132</v>
      </c>
      <c r="H167" s="4">
        <f t="shared" si="8"/>
        <v>0.97109429025626903</v>
      </c>
    </row>
    <row r="168" spans="1:8" x14ac:dyDescent="0.3">
      <c r="A168" s="7" t="s">
        <v>59</v>
      </c>
      <c r="B168" s="1">
        <v>9.4054160249500006E+21</v>
      </c>
      <c r="C168" s="1">
        <v>9.1411397634699999E+21</v>
      </c>
      <c r="D168" s="1">
        <v>9.1352534435800023E+21</v>
      </c>
      <c r="E168" s="7" t="s">
        <v>59</v>
      </c>
      <c r="F168" s="4">
        <v>1</v>
      </c>
      <c r="G168" s="4">
        <f t="shared" si="8"/>
        <v>0.97190169357964096</v>
      </c>
      <c r="H168" s="4">
        <f t="shared" si="8"/>
        <v>0.97127584993015403</v>
      </c>
    </row>
    <row r="169" spans="1:8" x14ac:dyDescent="0.3">
      <c r="A169" s="13" t="s">
        <v>753</v>
      </c>
      <c r="B169" s="13"/>
      <c r="C169" s="13"/>
      <c r="D169" s="13"/>
      <c r="E169" s="13"/>
      <c r="F169" s="13"/>
      <c r="G169" s="13"/>
      <c r="H169" s="13"/>
    </row>
    <row r="170" spans="1:8" ht="64.8" x14ac:dyDescent="0.3">
      <c r="B170" s="1" t="s">
        <v>719</v>
      </c>
      <c r="C170" s="1" t="s">
        <v>733</v>
      </c>
      <c r="D170" s="1" t="s">
        <v>734</v>
      </c>
      <c r="F170" s="2" t="s">
        <v>775</v>
      </c>
      <c r="G170" s="2" t="s">
        <v>776</v>
      </c>
      <c r="H170" s="2" t="s">
        <v>777</v>
      </c>
    </row>
    <row r="171" spans="1:8" x14ac:dyDescent="0.3">
      <c r="A171" s="7" t="s">
        <v>13</v>
      </c>
      <c r="B171" s="1">
        <v>80353556.450000003</v>
      </c>
      <c r="C171" s="1">
        <v>78220056.900000006</v>
      </c>
      <c r="D171" s="1">
        <v>78168519.780000001</v>
      </c>
      <c r="E171" s="7" t="s">
        <v>13</v>
      </c>
      <c r="F171" s="4">
        <v>1</v>
      </c>
      <c r="G171" s="4">
        <f>C171/$B171</f>
        <v>0.97344859836630171</v>
      </c>
      <c r="H171" s="4">
        <f>D171/$B171</f>
        <v>0.97280721891432842</v>
      </c>
    </row>
    <row r="172" spans="1:8" x14ac:dyDescent="0.3">
      <c r="A172" s="7" t="s">
        <v>21</v>
      </c>
      <c r="B172" s="1">
        <v>80382952.109999999</v>
      </c>
      <c r="C172" s="1">
        <v>78229666.719999999</v>
      </c>
      <c r="D172" s="1">
        <v>78185547.769999996</v>
      </c>
      <c r="E172" s="7" t="s">
        <v>21</v>
      </c>
      <c r="F172" s="4">
        <v>1</v>
      </c>
      <c r="G172" s="4">
        <f t="shared" ref="G172:H194" si="9">C172/$B172</f>
        <v>0.9732121633570594</v>
      </c>
      <c r="H172" s="4">
        <f t="shared" si="9"/>
        <v>0.97266330381853894</v>
      </c>
    </row>
    <row r="173" spans="1:8" x14ac:dyDescent="0.3">
      <c r="A173" s="7" t="s">
        <v>29</v>
      </c>
      <c r="B173" s="1">
        <v>80461269.920000002</v>
      </c>
      <c r="C173" s="1">
        <v>78138798.840000004</v>
      </c>
      <c r="D173" s="1">
        <v>78050293.799999997</v>
      </c>
      <c r="E173" s="7" t="s">
        <v>29</v>
      </c>
      <c r="F173" s="4">
        <v>1</v>
      </c>
      <c r="G173" s="4">
        <f t="shared" si="9"/>
        <v>0.97113554033749216</v>
      </c>
      <c r="H173" s="4">
        <f t="shared" si="9"/>
        <v>0.97003556962999515</v>
      </c>
    </row>
    <row r="174" spans="1:8" x14ac:dyDescent="0.3">
      <c r="A174" s="7" t="s">
        <v>37</v>
      </c>
      <c r="B174" s="1">
        <v>80287223.079999998</v>
      </c>
      <c r="C174" s="1">
        <v>78058376.210000008</v>
      </c>
      <c r="D174" s="1">
        <v>78135739.650000006</v>
      </c>
      <c r="E174" s="7" t="s">
        <v>37</v>
      </c>
      <c r="F174" s="4">
        <v>1</v>
      </c>
      <c r="G174" s="4">
        <f t="shared" si="9"/>
        <v>0.97223908382309954</v>
      </c>
      <c r="H174" s="4">
        <f t="shared" si="9"/>
        <v>0.97320266728049365</v>
      </c>
    </row>
    <row r="175" spans="1:8" x14ac:dyDescent="0.3">
      <c r="A175" s="7" t="s">
        <v>53</v>
      </c>
      <c r="B175" s="1">
        <v>80329128.909999996</v>
      </c>
      <c r="C175" s="1">
        <v>78238330.150000006</v>
      </c>
      <c r="D175" s="1">
        <v>78005310.349999994</v>
      </c>
      <c r="E175" s="7" t="s">
        <v>53</v>
      </c>
      <c r="F175" s="4">
        <v>1</v>
      </c>
      <c r="G175" s="4">
        <f t="shared" si="9"/>
        <v>0.97397209719101396</v>
      </c>
      <c r="H175" s="4">
        <f t="shared" si="9"/>
        <v>0.97107128395972542</v>
      </c>
    </row>
    <row r="176" spans="1:8" x14ac:dyDescent="0.3">
      <c r="A176" s="7" t="s">
        <v>61</v>
      </c>
      <c r="B176" s="1">
        <v>80327643.870000005</v>
      </c>
      <c r="C176" s="1">
        <v>78164567.780000001</v>
      </c>
      <c r="D176" s="1">
        <v>78017911.150000006</v>
      </c>
      <c r="E176" s="7" t="s">
        <v>61</v>
      </c>
      <c r="F176" s="4">
        <v>1</v>
      </c>
      <c r="G176" s="4">
        <f t="shared" si="9"/>
        <v>0.97307183447953904</v>
      </c>
      <c r="H176" s="4">
        <f t="shared" si="9"/>
        <v>0.97124610397215183</v>
      </c>
    </row>
    <row r="177" spans="1:8" x14ac:dyDescent="0.3">
      <c r="A177" s="7" t="s">
        <v>9</v>
      </c>
      <c r="B177" s="1">
        <v>154598730.50999999</v>
      </c>
      <c r="C177" s="1">
        <v>150170505.96000001</v>
      </c>
      <c r="D177" s="1">
        <v>150148941.53</v>
      </c>
      <c r="E177" s="7" t="s">
        <v>9</v>
      </c>
      <c r="F177" s="4">
        <v>1</v>
      </c>
      <c r="G177" s="4">
        <f t="shared" si="9"/>
        <v>0.97135665645253444</v>
      </c>
      <c r="H177" s="4">
        <f t="shared" si="9"/>
        <v>0.97121716999020147</v>
      </c>
    </row>
    <row r="178" spans="1:8" x14ac:dyDescent="0.3">
      <c r="A178" s="7" t="s">
        <v>17</v>
      </c>
      <c r="B178" s="1">
        <v>154472984.71000001</v>
      </c>
      <c r="C178" s="1">
        <v>150293108.21000001</v>
      </c>
      <c r="D178" s="1">
        <v>150052741.68000001</v>
      </c>
      <c r="E178" s="7" t="s">
        <v>17</v>
      </c>
      <c r="F178" s="4">
        <v>1</v>
      </c>
      <c r="G178" s="4">
        <f t="shared" si="9"/>
        <v>0.97294105174540979</v>
      </c>
      <c r="H178" s="4">
        <f t="shared" si="9"/>
        <v>0.97138500924094695</v>
      </c>
    </row>
    <row r="179" spans="1:8" x14ac:dyDescent="0.3">
      <c r="A179" s="7" t="s">
        <v>25</v>
      </c>
      <c r="B179" s="1">
        <v>154650163.31999999</v>
      </c>
      <c r="C179" s="1">
        <v>150297450.47</v>
      </c>
      <c r="D179" s="1">
        <v>150065062.80000001</v>
      </c>
      <c r="E179" s="7" t="s">
        <v>25</v>
      </c>
      <c r="F179" s="4">
        <v>1</v>
      </c>
      <c r="G179" s="4">
        <f t="shared" si="9"/>
        <v>0.97185445681687754</v>
      </c>
      <c r="H179" s="4">
        <f t="shared" si="9"/>
        <v>0.97035178999124261</v>
      </c>
    </row>
    <row r="180" spans="1:8" x14ac:dyDescent="0.3">
      <c r="A180" s="7" t="s">
        <v>33</v>
      </c>
      <c r="B180" s="1">
        <v>154772403.05000001</v>
      </c>
      <c r="C180" s="1">
        <v>150264863.19</v>
      </c>
      <c r="D180" s="1">
        <v>150216467.53</v>
      </c>
      <c r="E180" s="7" t="s">
        <v>33</v>
      </c>
      <c r="F180" s="4">
        <v>1</v>
      </c>
      <c r="G180" s="4">
        <f t="shared" si="9"/>
        <v>0.97087633343430202</v>
      </c>
      <c r="H180" s="4">
        <f t="shared" si="9"/>
        <v>0.97056364422714181</v>
      </c>
    </row>
    <row r="181" spans="1:8" x14ac:dyDescent="0.3">
      <c r="A181" s="7" t="s">
        <v>49</v>
      </c>
      <c r="B181" s="1">
        <v>154648583.28</v>
      </c>
      <c r="C181" s="1">
        <v>150327364.25999999</v>
      </c>
      <c r="D181" s="1">
        <v>150109153.06</v>
      </c>
      <c r="E181" s="7" t="s">
        <v>49</v>
      </c>
      <c r="F181" s="4">
        <v>1</v>
      </c>
      <c r="G181" s="4">
        <f t="shared" si="9"/>
        <v>0.9720578169657319</v>
      </c>
      <c r="H181" s="4">
        <f t="shared" si="9"/>
        <v>0.97064680371639034</v>
      </c>
    </row>
    <row r="182" spans="1:8" x14ac:dyDescent="0.3">
      <c r="A182" s="7" t="s">
        <v>57</v>
      </c>
      <c r="B182" s="1">
        <v>154570380.80000001</v>
      </c>
      <c r="C182" s="1">
        <v>150211964.15000001</v>
      </c>
      <c r="D182" s="1">
        <v>150174688.24000001</v>
      </c>
      <c r="E182" s="7" t="s">
        <v>57</v>
      </c>
      <c r="F182" s="4">
        <v>1</v>
      </c>
      <c r="G182" s="4">
        <f t="shared" si="9"/>
        <v>0.97180302831989918</v>
      </c>
      <c r="H182" s="4">
        <f t="shared" si="9"/>
        <v>0.97156187015099849</v>
      </c>
    </row>
    <row r="183" spans="1:8" x14ac:dyDescent="0.3">
      <c r="A183" s="7" t="s">
        <v>15</v>
      </c>
      <c r="B183" s="1">
        <v>572403796.21000004</v>
      </c>
      <c r="C183" s="1">
        <v>556298611.13</v>
      </c>
      <c r="D183" s="1">
        <v>555858835.61000001</v>
      </c>
      <c r="E183" s="7" t="s">
        <v>15</v>
      </c>
      <c r="F183" s="4">
        <v>1</v>
      </c>
      <c r="G183" s="4">
        <f t="shared" si="9"/>
        <v>0.97186394432280898</v>
      </c>
      <c r="H183" s="4">
        <f t="shared" si="9"/>
        <v>0.97109564837000117</v>
      </c>
    </row>
    <row r="184" spans="1:8" x14ac:dyDescent="0.3">
      <c r="A184" s="7" t="s">
        <v>23</v>
      </c>
      <c r="B184" s="1">
        <v>572227481.14999998</v>
      </c>
      <c r="C184" s="1">
        <v>556352725.98000002</v>
      </c>
      <c r="D184" s="1">
        <v>556000724.95000005</v>
      </c>
      <c r="E184" s="7" t="s">
        <v>23</v>
      </c>
      <c r="F184" s="4">
        <v>1</v>
      </c>
      <c r="G184" s="4">
        <f t="shared" si="9"/>
        <v>0.9722579643709236</v>
      </c>
      <c r="H184" s="4">
        <f t="shared" si="9"/>
        <v>0.97164282259322954</v>
      </c>
    </row>
    <row r="185" spans="1:8" x14ac:dyDescent="0.3">
      <c r="A185" s="7" t="s">
        <v>31</v>
      </c>
      <c r="B185" s="1">
        <v>572310335.77999997</v>
      </c>
      <c r="C185" s="1">
        <v>556203860.02999997</v>
      </c>
      <c r="D185" s="1">
        <v>555841738.84000003</v>
      </c>
      <c r="E185" s="7" t="s">
        <v>31</v>
      </c>
      <c r="F185" s="4">
        <v>1</v>
      </c>
      <c r="G185" s="4">
        <f t="shared" si="9"/>
        <v>0.97185709440657131</v>
      </c>
      <c r="H185" s="4">
        <f t="shared" si="9"/>
        <v>0.9712243586907181</v>
      </c>
    </row>
    <row r="186" spans="1:8" x14ac:dyDescent="0.3">
      <c r="A186" s="7" t="s">
        <v>39</v>
      </c>
      <c r="B186" s="1">
        <v>572216226.31000006</v>
      </c>
      <c r="C186" s="1">
        <v>556216906.38</v>
      </c>
      <c r="D186" s="1">
        <v>555918775.86000001</v>
      </c>
      <c r="E186" s="7" t="s">
        <v>39</v>
      </c>
      <c r="F186" s="4">
        <v>1</v>
      </c>
      <c r="G186" s="4">
        <f t="shared" si="9"/>
        <v>0.97203973044739844</v>
      </c>
      <c r="H186" s="4">
        <f t="shared" si="9"/>
        <v>0.97151872019586727</v>
      </c>
    </row>
    <row r="187" spans="1:8" x14ac:dyDescent="0.3">
      <c r="A187" s="7" t="s">
        <v>55</v>
      </c>
      <c r="B187" s="1">
        <v>572336145</v>
      </c>
      <c r="C187" s="1">
        <v>556279818.79999995</v>
      </c>
      <c r="D187" s="1">
        <v>555918959.39999998</v>
      </c>
      <c r="E187" s="7" t="s">
        <v>55</v>
      </c>
      <c r="F187" s="4">
        <v>1</v>
      </c>
      <c r="G187" s="4">
        <f t="shared" si="9"/>
        <v>0.97194598604286986</v>
      </c>
      <c r="H187" s="4">
        <f t="shared" si="9"/>
        <v>0.97131548349091246</v>
      </c>
    </row>
    <row r="188" spans="1:8" x14ac:dyDescent="0.3">
      <c r="A188" s="7" t="s">
        <v>63</v>
      </c>
      <c r="B188" s="1">
        <v>572436324.97000003</v>
      </c>
      <c r="C188" s="1">
        <v>556183843.14999998</v>
      </c>
      <c r="D188" s="1">
        <v>555908498</v>
      </c>
      <c r="E188" s="7" t="s">
        <v>63</v>
      </c>
      <c r="F188" s="4">
        <v>1</v>
      </c>
      <c r="G188" s="4">
        <f t="shared" si="9"/>
        <v>0.97160822765597243</v>
      </c>
      <c r="H188" s="4">
        <f t="shared" si="9"/>
        <v>0.97112722193011392</v>
      </c>
    </row>
    <row r="189" spans="1:8" x14ac:dyDescent="0.3">
      <c r="A189" s="7" t="s">
        <v>11</v>
      </c>
      <c r="B189" s="1">
        <v>854866164.75999999</v>
      </c>
      <c r="C189" s="1">
        <v>830776780.11000001</v>
      </c>
      <c r="D189" s="1">
        <v>830403039.27999997</v>
      </c>
      <c r="E189" s="7" t="s">
        <v>11</v>
      </c>
      <c r="F189" s="4">
        <v>1</v>
      </c>
      <c r="G189" s="4">
        <f t="shared" si="9"/>
        <v>0.97182087016303542</v>
      </c>
      <c r="H189" s="4">
        <f t="shared" si="9"/>
        <v>0.97138367795049185</v>
      </c>
    </row>
    <row r="190" spans="1:8" x14ac:dyDescent="0.3">
      <c r="A190" s="7" t="s">
        <v>19</v>
      </c>
      <c r="B190" s="1">
        <v>854735268.63</v>
      </c>
      <c r="C190" s="1">
        <v>830722955.76999998</v>
      </c>
      <c r="D190" s="1">
        <v>830080172.27999997</v>
      </c>
      <c r="E190" s="7" t="s">
        <v>19</v>
      </c>
      <c r="F190" s="4">
        <v>1</v>
      </c>
      <c r="G190" s="4">
        <f t="shared" si="9"/>
        <v>0.97190672510976672</v>
      </c>
      <c r="H190" s="4">
        <f t="shared" si="9"/>
        <v>0.97115469870628124</v>
      </c>
    </row>
    <row r="191" spans="1:8" x14ac:dyDescent="0.3">
      <c r="A191" s="7" t="s">
        <v>27</v>
      </c>
      <c r="B191" s="1">
        <v>855034399.31000006</v>
      </c>
      <c r="C191" s="1">
        <v>830886894.99000001</v>
      </c>
      <c r="D191" s="1">
        <v>830410775.32000005</v>
      </c>
      <c r="E191" s="7" t="s">
        <v>27</v>
      </c>
      <c r="F191" s="4">
        <v>1</v>
      </c>
      <c r="G191" s="4">
        <f t="shared" si="9"/>
        <v>0.97175844113466459</v>
      </c>
      <c r="H191" s="4">
        <f t="shared" si="9"/>
        <v>0.9712015984270681</v>
      </c>
    </row>
    <row r="192" spans="1:8" x14ac:dyDescent="0.3">
      <c r="A192" s="7" t="s">
        <v>35</v>
      </c>
      <c r="B192" s="1">
        <v>854917591.87</v>
      </c>
      <c r="C192" s="1">
        <v>830931069.23000002</v>
      </c>
      <c r="D192" s="1">
        <v>830462985.23000002</v>
      </c>
      <c r="E192" s="7" t="s">
        <v>35</v>
      </c>
      <c r="F192" s="4">
        <v>1</v>
      </c>
      <c r="G192" s="4">
        <f t="shared" si="9"/>
        <v>0.97194288330465495</v>
      </c>
      <c r="H192" s="4">
        <f t="shared" si="9"/>
        <v>0.97139536386599634</v>
      </c>
    </row>
    <row r="193" spans="1:8" x14ac:dyDescent="0.3">
      <c r="A193" s="7" t="s">
        <v>51</v>
      </c>
      <c r="B193" s="1">
        <v>854816434.15999997</v>
      </c>
      <c r="C193" s="1">
        <v>830604868.29999995</v>
      </c>
      <c r="D193" s="1">
        <v>830107358.43000007</v>
      </c>
      <c r="E193" s="7" t="s">
        <v>51</v>
      </c>
      <c r="F193" s="4">
        <v>1</v>
      </c>
      <c r="G193" s="4">
        <f t="shared" si="9"/>
        <v>0.97167629810043143</v>
      </c>
      <c r="H193" s="4">
        <f t="shared" si="9"/>
        <v>0.97109429025626925</v>
      </c>
    </row>
    <row r="194" spans="1:8" x14ac:dyDescent="0.3">
      <c r="A194" s="7" t="s">
        <v>59</v>
      </c>
      <c r="B194" s="1">
        <v>855037820.45000005</v>
      </c>
      <c r="C194" s="1">
        <v>831012705.76999998</v>
      </c>
      <c r="D194" s="1">
        <v>830477585.77999997</v>
      </c>
      <c r="E194" s="7" t="s">
        <v>59</v>
      </c>
      <c r="F194" s="4">
        <v>1</v>
      </c>
      <c r="G194" s="4">
        <f t="shared" si="9"/>
        <v>0.97190169357964096</v>
      </c>
      <c r="H194" s="4">
        <f t="shared" si="9"/>
        <v>0.9712758499301537</v>
      </c>
    </row>
    <row r="195" spans="1:8" s="5" customFormat="1" x14ac:dyDescent="0.3">
      <c r="B195" s="6"/>
      <c r="C195" s="6"/>
      <c r="D195" s="6"/>
    </row>
    <row r="196" spans="1:8" x14ac:dyDescent="0.3">
      <c r="A196" s="13" t="s">
        <v>727</v>
      </c>
      <c r="B196" s="13"/>
      <c r="C196" s="13"/>
      <c r="D196" s="13"/>
      <c r="E196" s="13"/>
      <c r="F196" s="13"/>
      <c r="G196" s="13"/>
      <c r="H196" s="13"/>
    </row>
    <row r="197" spans="1:8" ht="64.8" x14ac:dyDescent="0.3">
      <c r="B197" s="3" t="s">
        <v>721</v>
      </c>
      <c r="C197" s="3" t="s">
        <v>722</v>
      </c>
      <c r="D197" s="3" t="s">
        <v>723</v>
      </c>
      <c r="F197" s="2" t="s">
        <v>775</v>
      </c>
      <c r="G197" s="2" t="s">
        <v>776</v>
      </c>
      <c r="H197" s="2" t="s">
        <v>777</v>
      </c>
    </row>
    <row r="198" spans="1:8" x14ac:dyDescent="0.3">
      <c r="A198" s="3" t="s">
        <v>724</v>
      </c>
      <c r="B198" s="3">
        <v>4.3627496209000006E+20</v>
      </c>
      <c r="C198" s="3">
        <v>4.0566897910000006E+20</v>
      </c>
      <c r="D198" s="3">
        <v>3.5389124804000003E+20</v>
      </c>
      <c r="E198" s="3" t="s">
        <v>45</v>
      </c>
      <c r="F198" s="4">
        <v>1</v>
      </c>
      <c r="G198" s="4">
        <f t="shared" ref="G198:H201" si="10">C198/$B198</f>
        <v>0.92984703306515626</v>
      </c>
      <c r="H198" s="4">
        <f t="shared" si="10"/>
        <v>0.8111656152456328</v>
      </c>
    </row>
    <row r="199" spans="1:8" x14ac:dyDescent="0.3">
      <c r="A199" s="3" t="s">
        <v>41</v>
      </c>
      <c r="B199" s="3">
        <v>7.0138513357000003E+20</v>
      </c>
      <c r="C199" s="3">
        <v>6.5163903090000003E+20</v>
      </c>
      <c r="D199" s="3">
        <v>5.7128069196000009E+20</v>
      </c>
      <c r="E199" s="3" t="s">
        <v>41</v>
      </c>
      <c r="F199" s="4">
        <v>1</v>
      </c>
      <c r="G199" s="4">
        <f t="shared" si="10"/>
        <v>0.92907448377641555</v>
      </c>
      <c r="H199" s="4">
        <f t="shared" si="10"/>
        <v>0.81450356532683021</v>
      </c>
    </row>
    <row r="200" spans="1:8" x14ac:dyDescent="0.3">
      <c r="A200" s="3" t="s">
        <v>47</v>
      </c>
      <c r="B200" s="3">
        <v>1.13822152818E+21</v>
      </c>
      <c r="C200" s="3">
        <v>1.0585796997600001E+21</v>
      </c>
      <c r="D200" s="3">
        <v>9.2482013448000019E+20</v>
      </c>
      <c r="E200" s="3" t="s">
        <v>47</v>
      </c>
      <c r="F200" s="4">
        <v>1</v>
      </c>
      <c r="G200" s="4">
        <f t="shared" si="10"/>
        <v>0.93002958875031472</v>
      </c>
      <c r="H200" s="4">
        <f t="shared" si="10"/>
        <v>0.81251330394248855</v>
      </c>
    </row>
    <row r="201" spans="1:8" x14ac:dyDescent="0.3">
      <c r="A201" s="3" t="s">
        <v>43</v>
      </c>
      <c r="B201" s="3">
        <v>1.1577335759E+21</v>
      </c>
      <c r="C201" s="3">
        <v>1.07603074414E+21</v>
      </c>
      <c r="D201" s="3">
        <v>9.4023091668000021E+20</v>
      </c>
      <c r="E201" s="3" t="s">
        <v>43</v>
      </c>
      <c r="F201" s="4">
        <v>1</v>
      </c>
      <c r="G201" s="4">
        <f t="shared" si="10"/>
        <v>0.92942864104421796</v>
      </c>
      <c r="H201" s="4">
        <f t="shared" si="10"/>
        <v>0.81213064581726635</v>
      </c>
    </row>
    <row r="202" spans="1:8" x14ac:dyDescent="0.3">
      <c r="A202" s="13" t="s">
        <v>737</v>
      </c>
      <c r="B202" s="13"/>
      <c r="C202" s="13"/>
      <c r="D202" s="13"/>
      <c r="E202" s="13"/>
      <c r="F202" s="13"/>
      <c r="G202" s="13"/>
      <c r="H202" s="13"/>
    </row>
    <row r="203" spans="1:8" ht="64.8" x14ac:dyDescent="0.3">
      <c r="A203"/>
      <c r="B203" s="1" t="s">
        <v>721</v>
      </c>
      <c r="C203" s="1" t="s">
        <v>722</v>
      </c>
      <c r="D203" s="1" t="s">
        <v>723</v>
      </c>
      <c r="F203" s="2" t="s">
        <v>775</v>
      </c>
      <c r="G203" s="2" t="s">
        <v>776</v>
      </c>
      <c r="H203" s="2" t="s">
        <v>777</v>
      </c>
    </row>
    <row r="204" spans="1:8" x14ac:dyDescent="0.3">
      <c r="A204" s="1" t="s">
        <v>724</v>
      </c>
      <c r="B204" s="1">
        <v>39661360.189999998</v>
      </c>
      <c r="C204" s="1">
        <v>36878998.100000001</v>
      </c>
      <c r="D204" s="1">
        <v>32171931.640000001</v>
      </c>
      <c r="E204" s="3" t="s">
        <v>45</v>
      </c>
      <c r="F204" s="4">
        <v>1</v>
      </c>
      <c r="G204" s="4">
        <f t="shared" ref="G204:H207" si="11">C204/$B204</f>
        <v>0.92984703306515626</v>
      </c>
      <c r="H204" s="4">
        <f t="shared" si="11"/>
        <v>0.81116561524563291</v>
      </c>
    </row>
    <row r="205" spans="1:8" x14ac:dyDescent="0.3">
      <c r="A205" s="1" t="s">
        <v>41</v>
      </c>
      <c r="B205" s="1">
        <v>63762284.869999997</v>
      </c>
      <c r="C205" s="1">
        <v>59239911.899999999</v>
      </c>
      <c r="D205" s="1">
        <v>51934608.359999999</v>
      </c>
      <c r="E205" s="3" t="s">
        <v>41</v>
      </c>
      <c r="F205" s="4">
        <v>1</v>
      </c>
      <c r="G205" s="4">
        <f t="shared" si="11"/>
        <v>0.92907448377641555</v>
      </c>
      <c r="H205" s="4">
        <f t="shared" si="11"/>
        <v>0.81450356532683021</v>
      </c>
    </row>
    <row r="206" spans="1:8" x14ac:dyDescent="0.3">
      <c r="A206" s="1" t="s">
        <v>47</v>
      </c>
      <c r="B206" s="1">
        <v>103474684.38</v>
      </c>
      <c r="C206" s="1">
        <v>96234518.159999996</v>
      </c>
      <c r="D206" s="1">
        <v>84074557.680000007</v>
      </c>
      <c r="E206" s="3" t="s">
        <v>47</v>
      </c>
      <c r="F206" s="4">
        <v>1</v>
      </c>
      <c r="G206" s="4">
        <f t="shared" si="11"/>
        <v>0.93002958875031461</v>
      </c>
      <c r="H206" s="4">
        <f t="shared" si="11"/>
        <v>0.81251330394248855</v>
      </c>
    </row>
    <row r="207" spans="1:8" x14ac:dyDescent="0.3">
      <c r="A207" s="1" t="s">
        <v>43</v>
      </c>
      <c r="B207" s="1">
        <v>105248506.90000001</v>
      </c>
      <c r="C207" s="1">
        <v>97820976.739999995</v>
      </c>
      <c r="D207" s="1">
        <v>85475537.879999995</v>
      </c>
      <c r="E207" s="3" t="s">
        <v>43</v>
      </c>
      <c r="F207" s="4">
        <v>1</v>
      </c>
      <c r="G207" s="4">
        <f t="shared" si="11"/>
        <v>0.92942864104421785</v>
      </c>
      <c r="H207" s="4">
        <f t="shared" si="11"/>
        <v>0.81213064581726613</v>
      </c>
    </row>
    <row r="208" spans="1:8" x14ac:dyDescent="0.3">
      <c r="A208" s="13" t="s">
        <v>754</v>
      </c>
      <c r="B208" s="13"/>
      <c r="C208" s="13"/>
      <c r="D208" s="13"/>
      <c r="E208" s="13"/>
      <c r="F208" s="13"/>
      <c r="G208" s="13"/>
      <c r="H208" s="13"/>
    </row>
    <row r="209" spans="1:8" ht="64.8" x14ac:dyDescent="0.3">
      <c r="B209" s="1" t="s">
        <v>721</v>
      </c>
      <c r="C209" s="1" t="s">
        <v>722</v>
      </c>
      <c r="D209" s="1" t="s">
        <v>723</v>
      </c>
      <c r="F209" s="2" t="s">
        <v>775</v>
      </c>
      <c r="G209" s="2" t="s">
        <v>776</v>
      </c>
      <c r="H209" s="2" t="s">
        <v>777</v>
      </c>
    </row>
    <row r="210" spans="1:8" x14ac:dyDescent="0.3">
      <c r="A210" s="7" t="s">
        <v>13</v>
      </c>
      <c r="B210" s="1">
        <v>1.04417822872E+21</v>
      </c>
      <c r="C210" s="1">
        <v>9.5912489705999997E+20</v>
      </c>
      <c r="D210" s="1">
        <v>8.3801039817000013E+20</v>
      </c>
      <c r="E210" s="7" t="s">
        <v>13</v>
      </c>
      <c r="F210" s="4">
        <v>1</v>
      </c>
      <c r="G210" s="4">
        <f>C210/$B210</f>
        <v>0.91854519724639139</v>
      </c>
      <c r="H210" s="4">
        <f>D210/$B210</f>
        <v>0.8025549423657975</v>
      </c>
    </row>
    <row r="211" spans="1:8" x14ac:dyDescent="0.3">
      <c r="A211" s="7" t="s">
        <v>21</v>
      </c>
      <c r="B211" s="1">
        <v>1.0442349408700002E+21</v>
      </c>
      <c r="C211" s="1">
        <v>9.6062266630000017E+20</v>
      </c>
      <c r="D211" s="1">
        <v>8.3826168723000014E+20</v>
      </c>
      <c r="E211" s="7" t="s">
        <v>21</v>
      </c>
      <c r="F211" s="4">
        <v>1</v>
      </c>
      <c r="G211" s="4">
        <f t="shared" ref="G211:G233" si="12">C211/$B211</f>
        <v>0.91992963336360034</v>
      </c>
      <c r="H211" s="4">
        <f t="shared" ref="H211:H233" si="13">D211/$B211</f>
        <v>0.80275199997771163</v>
      </c>
    </row>
    <row r="212" spans="1:8" x14ac:dyDescent="0.3">
      <c r="A212" s="7" t="s">
        <v>29</v>
      </c>
      <c r="B212" s="1">
        <v>1.0432300458800002E+21</v>
      </c>
      <c r="C212" s="1">
        <v>9.6104294440000002E+20</v>
      </c>
      <c r="D212" s="1">
        <v>8.3840360241000009E+20</v>
      </c>
      <c r="E212" s="7" t="s">
        <v>29</v>
      </c>
      <c r="F212" s="4">
        <v>1</v>
      </c>
      <c r="G212" s="4">
        <f t="shared" si="12"/>
        <v>0.92121862114249931</v>
      </c>
      <c r="H212" s="4">
        <f t="shared" si="13"/>
        <v>0.80366128805538573</v>
      </c>
    </row>
    <row r="213" spans="1:8" x14ac:dyDescent="0.3">
      <c r="A213" s="7" t="s">
        <v>37</v>
      </c>
      <c r="B213" s="1">
        <v>1.04395783404E+21</v>
      </c>
      <c r="C213" s="1">
        <v>9.590990291300002E+20</v>
      </c>
      <c r="D213" s="1">
        <v>8.385147841400001E+20</v>
      </c>
      <c r="E213" s="7" t="s">
        <v>37</v>
      </c>
      <c r="F213" s="4">
        <v>1</v>
      </c>
      <c r="G213" s="4">
        <f t="shared" si="12"/>
        <v>0.91871433678350234</v>
      </c>
      <c r="H213" s="4">
        <f t="shared" si="13"/>
        <v>0.803207521222425</v>
      </c>
    </row>
    <row r="214" spans="1:8" x14ac:dyDescent="0.3">
      <c r="A214" s="7" t="s">
        <v>53</v>
      </c>
      <c r="B214" s="1">
        <v>1.0432747865100002E+21</v>
      </c>
      <c r="C214" s="1">
        <v>9.5791489365000022E+20</v>
      </c>
      <c r="D214" s="1">
        <v>8.3653195098000012E+20</v>
      </c>
      <c r="E214" s="7" t="s">
        <v>53</v>
      </c>
      <c r="F214" s="4">
        <v>1</v>
      </c>
      <c r="G214" s="4">
        <f t="shared" si="12"/>
        <v>0.91818081490730841</v>
      </c>
      <c r="H214" s="4">
        <f t="shared" si="13"/>
        <v>0.80183280742209484</v>
      </c>
    </row>
    <row r="215" spans="1:8" x14ac:dyDescent="0.3">
      <c r="A215" s="7" t="s">
        <v>61</v>
      </c>
      <c r="B215" s="1">
        <v>1.0433659836600001E+21</v>
      </c>
      <c r="C215" s="1">
        <v>9.5969479826000013E+20</v>
      </c>
      <c r="D215" s="1">
        <v>8.374106705800001E+20</v>
      </c>
      <c r="E215" s="7" t="s">
        <v>61</v>
      </c>
      <c r="F215" s="4">
        <v>1</v>
      </c>
      <c r="G215" s="4">
        <f t="shared" si="12"/>
        <v>0.91980648525027453</v>
      </c>
      <c r="H215" s="4">
        <f t="shared" si="13"/>
        <v>0.80260491878647033</v>
      </c>
    </row>
    <row r="216" spans="1:8" x14ac:dyDescent="0.3">
      <c r="A216" s="7" t="s">
        <v>9</v>
      </c>
      <c r="B216" s="1">
        <v>2.0020000630299998E+21</v>
      </c>
      <c r="C216" s="1">
        <v>1.8431200123600002E+21</v>
      </c>
      <c r="D216" s="1">
        <v>1.6068732550200002E+21</v>
      </c>
      <c r="E216" s="7" t="s">
        <v>9</v>
      </c>
      <c r="F216" s="4">
        <v>1</v>
      </c>
      <c r="G216" s="4">
        <f t="shared" si="12"/>
        <v>0.92063933782822327</v>
      </c>
      <c r="H216" s="4">
        <f t="shared" si="13"/>
        <v>0.80263396824674393</v>
      </c>
    </row>
    <row r="217" spans="1:8" x14ac:dyDescent="0.3">
      <c r="A217" s="7" t="s">
        <v>17</v>
      </c>
      <c r="B217" s="1">
        <v>1.99984615501E+21</v>
      </c>
      <c r="C217" s="1">
        <v>1.8442549116200003E+21</v>
      </c>
      <c r="D217" s="1">
        <v>1.60814465427E+21</v>
      </c>
      <c r="E217" s="7" t="s">
        <v>17</v>
      </c>
      <c r="F217" s="4">
        <v>1</v>
      </c>
      <c r="G217" s="4">
        <f t="shared" si="12"/>
        <v>0.92219839361132172</v>
      </c>
      <c r="H217" s="4">
        <f t="shared" si="13"/>
        <v>0.80413418314268215</v>
      </c>
    </row>
    <row r="218" spans="1:8" x14ac:dyDescent="0.3">
      <c r="A218" s="7" t="s">
        <v>25</v>
      </c>
      <c r="B218" s="1">
        <v>2.0001000962800002E+21</v>
      </c>
      <c r="C218" s="1">
        <v>1.8433575743000003E+21</v>
      </c>
      <c r="D218" s="1">
        <v>1.60833452659E+21</v>
      </c>
      <c r="E218" s="7" t="s">
        <v>25</v>
      </c>
      <c r="F218" s="4">
        <v>1</v>
      </c>
      <c r="G218" s="4">
        <f t="shared" si="12"/>
        <v>0.92163266114954623</v>
      </c>
      <c r="H218" s="4">
        <f t="shared" si="13"/>
        <v>0.80412701823341359</v>
      </c>
    </row>
    <row r="219" spans="1:8" x14ac:dyDescent="0.3">
      <c r="A219" s="7" t="s">
        <v>33</v>
      </c>
      <c r="B219" s="1">
        <v>2.00136591105E+21</v>
      </c>
      <c r="C219" s="1">
        <v>1.84457341299E+21</v>
      </c>
      <c r="D219" s="1">
        <v>1.6079165704800001E+21</v>
      </c>
      <c r="E219" s="7" t="s">
        <v>33</v>
      </c>
      <c r="F219" s="4">
        <v>1</v>
      </c>
      <c r="G219" s="4">
        <f t="shared" si="12"/>
        <v>0.92165725558014522</v>
      </c>
      <c r="H219" s="4">
        <f t="shared" si="13"/>
        <v>0.80340959222015529</v>
      </c>
    </row>
    <row r="220" spans="1:8" x14ac:dyDescent="0.3">
      <c r="A220" s="7" t="s">
        <v>49</v>
      </c>
      <c r="B220" s="1">
        <v>2.0002280314500001E+21</v>
      </c>
      <c r="C220" s="1">
        <v>1.8439040424200003E+21</v>
      </c>
      <c r="D220" s="1">
        <v>1.6081357905800001E+21</v>
      </c>
      <c r="E220" s="7" t="s">
        <v>49</v>
      </c>
      <c r="F220" s="4">
        <v>1</v>
      </c>
      <c r="G220" s="4">
        <f t="shared" si="12"/>
        <v>0.9218469161655144</v>
      </c>
      <c r="H220" s="4">
        <f t="shared" si="13"/>
        <v>0.80397622935732704</v>
      </c>
    </row>
    <row r="221" spans="1:8" x14ac:dyDescent="0.3">
      <c r="A221" s="7" t="s">
        <v>57</v>
      </c>
      <c r="B221" s="1">
        <v>2.0019197234300002E+21</v>
      </c>
      <c r="C221" s="1">
        <v>1.8409928061800001E+21</v>
      </c>
      <c r="D221" s="1">
        <v>1.6067971058700001E+21</v>
      </c>
      <c r="E221" s="7" t="s">
        <v>57</v>
      </c>
      <c r="F221" s="4">
        <v>1</v>
      </c>
      <c r="G221" s="4">
        <f t="shared" si="12"/>
        <v>0.91961370110571916</v>
      </c>
      <c r="H221" s="4">
        <f t="shared" si="13"/>
        <v>0.80262814091115775</v>
      </c>
    </row>
    <row r="222" spans="1:8" x14ac:dyDescent="0.3">
      <c r="A222" s="7" t="s">
        <v>15</v>
      </c>
      <c r="B222" s="1">
        <v>7.3618271480600005E+21</v>
      </c>
      <c r="C222" s="1">
        <v>6.793361105080001E+21</v>
      </c>
      <c r="D222" s="1">
        <v>5.9211464566099998E+21</v>
      </c>
      <c r="E222" s="7" t="s">
        <v>15</v>
      </c>
      <c r="F222" s="4">
        <v>1</v>
      </c>
      <c r="G222" s="4">
        <f t="shared" si="12"/>
        <v>0.92278193557834309</v>
      </c>
      <c r="H222" s="4">
        <f t="shared" si="13"/>
        <v>0.80430392313277133</v>
      </c>
    </row>
    <row r="223" spans="1:8" x14ac:dyDescent="0.3">
      <c r="A223" s="7" t="s">
        <v>23</v>
      </c>
      <c r="B223" s="1">
        <v>7.3630509266599999E+21</v>
      </c>
      <c r="C223" s="1">
        <v>6.7940648686900006E+21</v>
      </c>
      <c r="D223" s="1">
        <v>5.924146342290001E+21</v>
      </c>
      <c r="E223" s="7" t="s">
        <v>23</v>
      </c>
      <c r="F223" s="4">
        <v>1</v>
      </c>
      <c r="G223" s="4">
        <f t="shared" si="12"/>
        <v>0.92272414470069397</v>
      </c>
      <c r="H223" s="4">
        <f t="shared" si="13"/>
        <v>0.80457766777626927</v>
      </c>
    </row>
    <row r="224" spans="1:8" x14ac:dyDescent="0.3">
      <c r="A224" s="7" t="s">
        <v>31</v>
      </c>
      <c r="B224" s="1">
        <v>7.3593450306199995E+21</v>
      </c>
      <c r="C224" s="1">
        <v>6.791960516660001E+21</v>
      </c>
      <c r="D224" s="1">
        <v>5.9197278064100004E+21</v>
      </c>
      <c r="E224" s="7" t="s">
        <v>31</v>
      </c>
      <c r="F224" s="4">
        <v>1</v>
      </c>
      <c r="G224" s="4">
        <f t="shared" si="12"/>
        <v>0.92290285187074617</v>
      </c>
      <c r="H224" s="4">
        <f t="shared" si="13"/>
        <v>0.8043824255799682</v>
      </c>
    </row>
    <row r="225" spans="1:8" x14ac:dyDescent="0.3">
      <c r="A225" s="7" t="s">
        <v>39</v>
      </c>
      <c r="B225" s="1">
        <v>7.3622451104400015E+21</v>
      </c>
      <c r="C225" s="1">
        <v>6.7939562597500007E+21</v>
      </c>
      <c r="D225" s="1">
        <v>5.9231732800900007E+21</v>
      </c>
      <c r="E225" s="7" t="s">
        <v>39</v>
      </c>
      <c r="F225" s="4">
        <v>1</v>
      </c>
      <c r="G225" s="4">
        <f t="shared" si="12"/>
        <v>0.92281038702662299</v>
      </c>
      <c r="H225" s="4">
        <f t="shared" si="13"/>
        <v>0.8045335616021082</v>
      </c>
    </row>
    <row r="226" spans="1:8" x14ac:dyDescent="0.3">
      <c r="A226" s="7" t="s">
        <v>55</v>
      </c>
      <c r="B226" s="1">
        <v>7.3631727360400006E+21</v>
      </c>
      <c r="C226" s="1">
        <v>6.7943412043100004E+21</v>
      </c>
      <c r="D226" s="1">
        <v>5.9219549041400008E+21</v>
      </c>
      <c r="E226" s="7" t="s">
        <v>55</v>
      </c>
      <c r="F226" s="4">
        <v>1</v>
      </c>
      <c r="G226" s="4">
        <f t="shared" si="12"/>
        <v>0.92274640944578401</v>
      </c>
      <c r="H226" s="4">
        <f t="shared" si="13"/>
        <v>0.80426673615223332</v>
      </c>
    </row>
    <row r="227" spans="1:8" x14ac:dyDescent="0.3">
      <c r="A227" s="7" t="s">
        <v>63</v>
      </c>
      <c r="B227" s="1">
        <v>7.3648164520700003E+21</v>
      </c>
      <c r="C227" s="1">
        <v>6.7944688322500006E+21</v>
      </c>
      <c r="D227" s="1">
        <v>5.9235306554600005E+21</v>
      </c>
      <c r="E227" s="7" t="s">
        <v>63</v>
      </c>
      <c r="F227" s="4">
        <v>1</v>
      </c>
      <c r="G227" s="4">
        <f t="shared" si="12"/>
        <v>0.92255779576696795</v>
      </c>
      <c r="H227" s="4">
        <f t="shared" si="13"/>
        <v>0.804301192570128</v>
      </c>
    </row>
    <row r="228" spans="1:8" x14ac:dyDescent="0.3">
      <c r="A228" s="7" t="s">
        <v>11</v>
      </c>
      <c r="B228" s="1">
        <v>1.1050763481780001E+22</v>
      </c>
      <c r="C228" s="1">
        <v>1.0182062898700001E+22</v>
      </c>
      <c r="D228" s="1">
        <v>8.8861206386700001E+21</v>
      </c>
      <c r="E228" s="7" t="s">
        <v>11</v>
      </c>
      <c r="F228" s="4">
        <v>1</v>
      </c>
      <c r="G228" s="4">
        <f t="shared" si="12"/>
        <v>0.92138999404771671</v>
      </c>
      <c r="H228" s="4">
        <f t="shared" si="13"/>
        <v>0.80411825421121663</v>
      </c>
    </row>
    <row r="229" spans="1:8" x14ac:dyDescent="0.3">
      <c r="A229" s="7" t="s">
        <v>19</v>
      </c>
      <c r="B229" s="1">
        <v>1.104834320117E+22</v>
      </c>
      <c r="C229" s="1">
        <v>1.018020080902E+22</v>
      </c>
      <c r="D229" s="1">
        <v>8.8862404270200004E+21</v>
      </c>
      <c r="E229" s="7" t="s">
        <v>19</v>
      </c>
      <c r="F229" s="4">
        <v>1</v>
      </c>
      <c r="G229" s="4">
        <f t="shared" si="12"/>
        <v>0.92142329611393092</v>
      </c>
      <c r="H229" s="4">
        <f t="shared" si="13"/>
        <v>0.80430524877965082</v>
      </c>
    </row>
    <row r="230" spans="1:8" x14ac:dyDescent="0.3">
      <c r="A230" s="7" t="s">
        <v>27</v>
      </c>
      <c r="B230" s="1">
        <v>1.105349705757E+22</v>
      </c>
      <c r="C230" s="1">
        <v>1.0181215633600001E+22</v>
      </c>
      <c r="D230" s="1">
        <v>8.8903844539400003E+21</v>
      </c>
      <c r="E230" s="7" t="s">
        <v>27</v>
      </c>
      <c r="F230" s="4">
        <v>1</v>
      </c>
      <c r="G230" s="4">
        <f t="shared" si="12"/>
        <v>0.92108547915407302</v>
      </c>
      <c r="H230" s="4">
        <f t="shared" si="13"/>
        <v>0.80430513597969522</v>
      </c>
    </row>
    <row r="231" spans="1:8" x14ac:dyDescent="0.3">
      <c r="A231" s="7" t="s">
        <v>35</v>
      </c>
      <c r="B231" s="1">
        <v>1.1047741377310001E+22</v>
      </c>
      <c r="C231" s="1">
        <v>1.0181637002680003E+22</v>
      </c>
      <c r="D231" s="1">
        <v>8.8870246117400012E+21</v>
      </c>
      <c r="E231" s="7" t="s">
        <v>35</v>
      </c>
      <c r="F231" s="4">
        <v>1</v>
      </c>
      <c r="G231" s="4">
        <f t="shared" si="12"/>
        <v>0.92160348934228176</v>
      </c>
      <c r="H231" s="4">
        <f t="shared" si="13"/>
        <v>0.80442004462489425</v>
      </c>
    </row>
    <row r="232" spans="1:8" x14ac:dyDescent="0.3">
      <c r="A232" s="7" t="s">
        <v>51</v>
      </c>
      <c r="B232" s="1">
        <v>1.104750406617E+22</v>
      </c>
      <c r="C232" s="1">
        <v>1.0179997088360002E+22</v>
      </c>
      <c r="D232" s="1">
        <v>8.8867872378999999E+21</v>
      </c>
      <c r="E232" s="7" t="s">
        <v>51</v>
      </c>
      <c r="F232" s="4">
        <v>1</v>
      </c>
      <c r="G232" s="4">
        <f t="shared" si="12"/>
        <v>0.92147484421693904</v>
      </c>
      <c r="H232" s="4">
        <f t="shared" si="13"/>
        <v>0.80441583770160241</v>
      </c>
    </row>
    <row r="233" spans="1:8" x14ac:dyDescent="0.3">
      <c r="A233" s="7" t="s">
        <v>59</v>
      </c>
      <c r="B233" s="1">
        <v>1.1049808261910001E+22</v>
      </c>
      <c r="C233" s="1">
        <v>1.018355284716E+22</v>
      </c>
      <c r="D233" s="1">
        <v>8.8916787136100009E+21</v>
      </c>
      <c r="E233" s="7" t="s">
        <v>59</v>
      </c>
      <c r="F233" s="4">
        <v>1</v>
      </c>
      <c r="G233" s="4">
        <f t="shared" si="12"/>
        <v>0.92160448451073251</v>
      </c>
      <c r="H233" s="4">
        <f t="shared" si="13"/>
        <v>0.80469076954580931</v>
      </c>
    </row>
    <row r="234" spans="1:8" x14ac:dyDescent="0.3">
      <c r="A234" s="13" t="s">
        <v>755</v>
      </c>
      <c r="B234" s="13"/>
      <c r="C234" s="13"/>
      <c r="D234" s="13"/>
      <c r="E234" s="13"/>
      <c r="F234" s="13"/>
      <c r="G234" s="13"/>
      <c r="H234" s="13"/>
    </row>
    <row r="235" spans="1:8" ht="64.8" x14ac:dyDescent="0.3">
      <c r="B235" s="1" t="s">
        <v>721</v>
      </c>
      <c r="C235" s="1" t="s">
        <v>722</v>
      </c>
      <c r="D235" s="1" t="s">
        <v>723</v>
      </c>
      <c r="F235" s="2" t="s">
        <v>775</v>
      </c>
      <c r="G235" s="2" t="s">
        <v>776</v>
      </c>
      <c r="H235" s="2" t="s">
        <v>777</v>
      </c>
    </row>
    <row r="236" spans="1:8" x14ac:dyDescent="0.3">
      <c r="A236" s="7" t="s">
        <v>13</v>
      </c>
      <c r="B236" s="1">
        <v>94925293.519999996</v>
      </c>
      <c r="C236" s="1">
        <v>87193172.460000008</v>
      </c>
      <c r="D236" s="1">
        <v>76182763.469999999</v>
      </c>
      <c r="E236" s="7" t="s">
        <v>13</v>
      </c>
      <c r="F236" s="4">
        <v>1</v>
      </c>
      <c r="G236" s="4">
        <f>C236/$B236</f>
        <v>0.9185451972463915</v>
      </c>
      <c r="H236" s="4">
        <f>D236/$B236</f>
        <v>0.80255494236579739</v>
      </c>
    </row>
    <row r="237" spans="1:8" x14ac:dyDescent="0.3">
      <c r="A237" s="7" t="s">
        <v>21</v>
      </c>
      <c r="B237" s="1">
        <v>94930449.170000002</v>
      </c>
      <c r="C237" s="1">
        <v>87329333.299999997</v>
      </c>
      <c r="D237" s="1">
        <v>76205607.930000007</v>
      </c>
      <c r="E237" s="7" t="s">
        <v>21</v>
      </c>
      <c r="F237" s="4">
        <v>1</v>
      </c>
      <c r="G237" s="4">
        <f t="shared" ref="G237:G259" si="14">C237/$B237</f>
        <v>0.91992963336360034</v>
      </c>
      <c r="H237" s="4">
        <f t="shared" ref="H237:H259" si="15">D237/$B237</f>
        <v>0.80275199997771174</v>
      </c>
    </row>
    <row r="238" spans="1:8" x14ac:dyDescent="0.3">
      <c r="A238" s="7" t="s">
        <v>29</v>
      </c>
      <c r="B238" s="1">
        <v>94839095.079999998</v>
      </c>
      <c r="C238" s="1">
        <v>87367540.400000006</v>
      </c>
      <c r="D238" s="1">
        <v>76218509.310000002</v>
      </c>
      <c r="E238" s="7" t="s">
        <v>29</v>
      </c>
      <c r="F238" s="4">
        <v>1</v>
      </c>
      <c r="G238" s="4">
        <f t="shared" si="14"/>
        <v>0.92121862114249953</v>
      </c>
      <c r="H238" s="4">
        <f t="shared" si="15"/>
        <v>0.80366128805538584</v>
      </c>
    </row>
    <row r="239" spans="1:8" x14ac:dyDescent="0.3">
      <c r="A239" s="7" t="s">
        <v>37</v>
      </c>
      <c r="B239" s="1">
        <v>94905257.640000001</v>
      </c>
      <c r="C239" s="1">
        <v>87190820.829999998</v>
      </c>
      <c r="D239" s="1">
        <v>76228616.739999995</v>
      </c>
      <c r="E239" s="7" t="s">
        <v>37</v>
      </c>
      <c r="F239" s="4">
        <v>1</v>
      </c>
      <c r="G239" s="4">
        <f t="shared" si="14"/>
        <v>0.91871433678350212</v>
      </c>
      <c r="H239" s="4">
        <f t="shared" si="15"/>
        <v>0.80320752122242478</v>
      </c>
    </row>
    <row r="240" spans="1:8" x14ac:dyDescent="0.3">
      <c r="A240" s="7" t="s">
        <v>53</v>
      </c>
      <c r="B240" s="1">
        <v>94843162.409999996</v>
      </c>
      <c r="C240" s="1">
        <v>87083172.150000006</v>
      </c>
      <c r="D240" s="1">
        <v>76048359.180000007</v>
      </c>
      <c r="E240" s="7" t="s">
        <v>53</v>
      </c>
      <c r="F240" s="4">
        <v>1</v>
      </c>
      <c r="G240" s="4">
        <f t="shared" si="14"/>
        <v>0.91818081490730852</v>
      </c>
      <c r="H240" s="4">
        <f t="shared" si="15"/>
        <v>0.80183280742209495</v>
      </c>
    </row>
    <row r="241" spans="1:8" x14ac:dyDescent="0.3">
      <c r="A241" s="7" t="s">
        <v>61</v>
      </c>
      <c r="B241" s="1">
        <v>94851453.060000002</v>
      </c>
      <c r="C241" s="1">
        <v>87244981.659999996</v>
      </c>
      <c r="D241" s="1">
        <v>76128242.780000001</v>
      </c>
      <c r="E241" s="7" t="s">
        <v>61</v>
      </c>
      <c r="F241" s="4">
        <v>1</v>
      </c>
      <c r="G241" s="4">
        <f t="shared" si="14"/>
        <v>0.91980648525027453</v>
      </c>
      <c r="H241" s="4">
        <f t="shared" si="15"/>
        <v>0.80260491878647033</v>
      </c>
    </row>
    <row r="242" spans="1:8" x14ac:dyDescent="0.3">
      <c r="A242" s="7" t="s">
        <v>9</v>
      </c>
      <c r="B242" s="1">
        <v>182000005.72999999</v>
      </c>
      <c r="C242" s="1">
        <v>167556364.75999999</v>
      </c>
      <c r="D242" s="1">
        <v>146079386.81999999</v>
      </c>
      <c r="E242" s="7" t="s">
        <v>9</v>
      </c>
      <c r="F242" s="4">
        <v>1</v>
      </c>
      <c r="G242" s="4">
        <f t="shared" si="14"/>
        <v>0.92063933782822305</v>
      </c>
      <c r="H242" s="4">
        <f t="shared" si="15"/>
        <v>0.80263396824674371</v>
      </c>
    </row>
    <row r="243" spans="1:8" x14ac:dyDescent="0.3">
      <c r="A243" s="7" t="s">
        <v>17</v>
      </c>
      <c r="B243" s="1">
        <v>181804195.91</v>
      </c>
      <c r="C243" s="1">
        <v>167659537.42000002</v>
      </c>
      <c r="D243" s="1">
        <v>146194968.56999999</v>
      </c>
      <c r="E243" s="7" t="s">
        <v>17</v>
      </c>
      <c r="F243" s="4">
        <v>1</v>
      </c>
      <c r="G243" s="4">
        <f t="shared" si="14"/>
        <v>0.92219839361132172</v>
      </c>
      <c r="H243" s="4">
        <f t="shared" si="15"/>
        <v>0.80413418314268215</v>
      </c>
    </row>
    <row r="244" spans="1:8" x14ac:dyDescent="0.3">
      <c r="A244" s="7" t="s">
        <v>25</v>
      </c>
      <c r="B244" s="1">
        <v>181827281.47999999</v>
      </c>
      <c r="C244" s="1">
        <v>167577961.30000001</v>
      </c>
      <c r="D244" s="1">
        <v>146212229.69</v>
      </c>
      <c r="E244" s="7" t="s">
        <v>25</v>
      </c>
      <c r="F244" s="4">
        <v>1</v>
      </c>
      <c r="G244" s="4">
        <f t="shared" si="14"/>
        <v>0.92163266114954634</v>
      </c>
      <c r="H244" s="4">
        <f t="shared" si="15"/>
        <v>0.8041270182334137</v>
      </c>
    </row>
    <row r="245" spans="1:8" x14ac:dyDescent="0.3">
      <c r="A245" s="7" t="s">
        <v>33</v>
      </c>
      <c r="B245" s="1">
        <v>181942355.55000001</v>
      </c>
      <c r="C245" s="1">
        <v>167688492.09</v>
      </c>
      <c r="D245" s="1">
        <v>146174233.68000001</v>
      </c>
      <c r="E245" s="7" t="s">
        <v>33</v>
      </c>
      <c r="F245" s="4">
        <v>1</v>
      </c>
      <c r="G245" s="4">
        <f t="shared" si="14"/>
        <v>0.92165725558014511</v>
      </c>
      <c r="H245" s="4">
        <f t="shared" si="15"/>
        <v>0.80340959222015529</v>
      </c>
    </row>
    <row r="246" spans="1:8" x14ac:dyDescent="0.3">
      <c r="A246" s="7" t="s">
        <v>49</v>
      </c>
      <c r="B246" s="1">
        <v>181838911.94999999</v>
      </c>
      <c r="C246" s="1">
        <v>167627640.22</v>
      </c>
      <c r="D246" s="1">
        <v>146194162.78</v>
      </c>
      <c r="E246" s="7" t="s">
        <v>49</v>
      </c>
      <c r="F246" s="4">
        <v>1</v>
      </c>
      <c r="G246" s="4">
        <f t="shared" si="14"/>
        <v>0.9218469161655144</v>
      </c>
      <c r="H246" s="4">
        <f t="shared" si="15"/>
        <v>0.80397622935732715</v>
      </c>
    </row>
    <row r="247" spans="1:8" x14ac:dyDescent="0.3">
      <c r="A247" s="7" t="s">
        <v>57</v>
      </c>
      <c r="B247" s="1">
        <v>181992702.13</v>
      </c>
      <c r="C247" s="1">
        <v>167362982.38</v>
      </c>
      <c r="D247" s="1">
        <v>146072464.16999999</v>
      </c>
      <c r="E247" s="7" t="s">
        <v>57</v>
      </c>
      <c r="F247" s="4">
        <v>1</v>
      </c>
      <c r="G247" s="4">
        <f t="shared" si="14"/>
        <v>0.91961370110571916</v>
      </c>
      <c r="H247" s="4">
        <f t="shared" si="15"/>
        <v>0.80262814091115775</v>
      </c>
    </row>
    <row r="248" spans="1:8" x14ac:dyDescent="0.3">
      <c r="A248" s="7" t="s">
        <v>15</v>
      </c>
      <c r="B248" s="1">
        <v>669257013.46000004</v>
      </c>
      <c r="C248" s="1">
        <v>617578282.27999997</v>
      </c>
      <c r="D248" s="1">
        <v>538286041.50999999</v>
      </c>
      <c r="E248" s="7" t="s">
        <v>15</v>
      </c>
      <c r="F248" s="4">
        <v>1</v>
      </c>
      <c r="G248" s="4">
        <f t="shared" si="14"/>
        <v>0.92278193557834298</v>
      </c>
      <c r="H248" s="4">
        <f t="shared" si="15"/>
        <v>0.80430392313277133</v>
      </c>
    </row>
    <row r="249" spans="1:8" x14ac:dyDescent="0.3">
      <c r="A249" s="7" t="s">
        <v>23</v>
      </c>
      <c r="B249" s="1">
        <v>669368266.06000006</v>
      </c>
      <c r="C249" s="1">
        <v>617642260.78999996</v>
      </c>
      <c r="D249" s="1">
        <v>538558758.38999999</v>
      </c>
      <c r="E249" s="7" t="s">
        <v>23</v>
      </c>
      <c r="F249" s="4">
        <v>1</v>
      </c>
      <c r="G249" s="4">
        <f t="shared" si="14"/>
        <v>0.92272414470069375</v>
      </c>
      <c r="H249" s="4">
        <f t="shared" si="15"/>
        <v>0.80457766777626905</v>
      </c>
    </row>
    <row r="250" spans="1:8" x14ac:dyDescent="0.3">
      <c r="A250" s="7" t="s">
        <v>31</v>
      </c>
      <c r="B250" s="1">
        <v>669031366.41999996</v>
      </c>
      <c r="C250" s="1">
        <v>617450956.06000006</v>
      </c>
      <c r="D250" s="1">
        <v>538157073.31000006</v>
      </c>
      <c r="E250" s="7" t="s">
        <v>31</v>
      </c>
      <c r="F250" s="4">
        <v>1</v>
      </c>
      <c r="G250" s="4">
        <f t="shared" si="14"/>
        <v>0.92290285187074605</v>
      </c>
      <c r="H250" s="4">
        <f t="shared" si="15"/>
        <v>0.8043824255799682</v>
      </c>
    </row>
    <row r="251" spans="1:8" x14ac:dyDescent="0.3">
      <c r="A251" s="7" t="s">
        <v>39</v>
      </c>
      <c r="B251" s="1">
        <v>669295010.03999996</v>
      </c>
      <c r="C251" s="1">
        <v>617632387.25</v>
      </c>
      <c r="D251" s="1">
        <v>538470298.19000006</v>
      </c>
      <c r="E251" s="7" t="s">
        <v>39</v>
      </c>
      <c r="F251" s="4">
        <v>1</v>
      </c>
      <c r="G251" s="4">
        <f t="shared" si="14"/>
        <v>0.92281038702662321</v>
      </c>
      <c r="H251" s="4">
        <f t="shared" si="15"/>
        <v>0.80453356160210843</v>
      </c>
    </row>
    <row r="252" spans="1:8" x14ac:dyDescent="0.3">
      <c r="A252" s="7" t="s">
        <v>55</v>
      </c>
      <c r="B252" s="1">
        <v>669379339.63999999</v>
      </c>
      <c r="C252" s="1">
        <v>617667382.21000004</v>
      </c>
      <c r="D252" s="1">
        <v>538359536.74000001</v>
      </c>
      <c r="E252" s="7" t="s">
        <v>55</v>
      </c>
      <c r="F252" s="4">
        <v>1</v>
      </c>
      <c r="G252" s="4">
        <f t="shared" si="14"/>
        <v>0.92274640944578412</v>
      </c>
      <c r="H252" s="4">
        <f t="shared" si="15"/>
        <v>0.80426673615223332</v>
      </c>
    </row>
    <row r="253" spans="1:8" x14ac:dyDescent="0.3">
      <c r="A253" s="7" t="s">
        <v>63</v>
      </c>
      <c r="B253" s="1">
        <v>669528768.37</v>
      </c>
      <c r="C253" s="1">
        <v>617678984.75</v>
      </c>
      <c r="D253" s="1">
        <v>538502786.86000001</v>
      </c>
      <c r="E253" s="7" t="s">
        <v>63</v>
      </c>
      <c r="F253" s="4">
        <v>1</v>
      </c>
      <c r="G253" s="4">
        <f t="shared" si="14"/>
        <v>0.92255779576696784</v>
      </c>
      <c r="H253" s="4">
        <f t="shared" si="15"/>
        <v>0.804301192570128</v>
      </c>
    </row>
    <row r="254" spans="1:8" x14ac:dyDescent="0.3">
      <c r="A254" s="7" t="s">
        <v>11</v>
      </c>
      <c r="B254" s="1">
        <v>1004614861.98</v>
      </c>
      <c r="C254" s="1">
        <v>925642081.70000005</v>
      </c>
      <c r="D254" s="1">
        <v>807829148.97000003</v>
      </c>
      <c r="E254" s="7" t="s">
        <v>11</v>
      </c>
      <c r="F254" s="4">
        <v>1</v>
      </c>
      <c r="G254" s="4">
        <f t="shared" si="14"/>
        <v>0.92138999404771682</v>
      </c>
      <c r="H254" s="4">
        <f t="shared" si="15"/>
        <v>0.80411825421121674</v>
      </c>
    </row>
    <row r="255" spans="1:8" x14ac:dyDescent="0.3">
      <c r="A255" s="7" t="s">
        <v>19</v>
      </c>
      <c r="B255" s="1">
        <v>1004394836.47</v>
      </c>
      <c r="C255" s="1">
        <v>925472800.82000005</v>
      </c>
      <c r="D255" s="1">
        <v>807840038.82000005</v>
      </c>
      <c r="E255" s="7" t="s">
        <v>19</v>
      </c>
      <c r="F255" s="4">
        <v>1</v>
      </c>
      <c r="G255" s="4">
        <f t="shared" si="14"/>
        <v>0.92142329611393092</v>
      </c>
      <c r="H255" s="4">
        <f t="shared" si="15"/>
        <v>0.80430524877965082</v>
      </c>
    </row>
    <row r="256" spans="1:8" x14ac:dyDescent="0.3">
      <c r="A256" s="7" t="s">
        <v>27</v>
      </c>
      <c r="B256" s="1">
        <v>1004863368.87</v>
      </c>
      <c r="C256" s="1">
        <v>925565057.60000002</v>
      </c>
      <c r="D256" s="1">
        <v>808216768.53999996</v>
      </c>
      <c r="E256" s="7" t="s">
        <v>27</v>
      </c>
      <c r="F256" s="4">
        <v>1</v>
      </c>
      <c r="G256" s="4">
        <f t="shared" si="14"/>
        <v>0.92108547915407302</v>
      </c>
      <c r="H256" s="4">
        <f t="shared" si="15"/>
        <v>0.80430513597969522</v>
      </c>
    </row>
    <row r="257" spans="1:8" x14ac:dyDescent="0.3">
      <c r="A257" s="7" t="s">
        <v>35</v>
      </c>
      <c r="B257" s="1">
        <v>1004340125.21</v>
      </c>
      <c r="C257" s="1">
        <v>925603363.88</v>
      </c>
      <c r="D257" s="1">
        <v>807911328.34000003</v>
      </c>
      <c r="E257" s="7" t="s">
        <v>35</v>
      </c>
      <c r="F257" s="4">
        <v>1</v>
      </c>
      <c r="G257" s="4">
        <f t="shared" si="14"/>
        <v>0.92160348934228153</v>
      </c>
      <c r="H257" s="4">
        <f t="shared" si="15"/>
        <v>0.80442004462489414</v>
      </c>
    </row>
    <row r="258" spans="1:8" x14ac:dyDescent="0.3">
      <c r="A258" s="7" t="s">
        <v>51</v>
      </c>
      <c r="B258" s="1">
        <v>1004318551.47</v>
      </c>
      <c r="C258" s="1">
        <v>925454280.75999999</v>
      </c>
      <c r="D258" s="1">
        <v>807889748.89999998</v>
      </c>
      <c r="E258" s="7" t="s">
        <v>51</v>
      </c>
      <c r="F258" s="4">
        <v>1</v>
      </c>
      <c r="G258" s="4">
        <f t="shared" si="14"/>
        <v>0.92147484421693893</v>
      </c>
      <c r="H258" s="4">
        <f t="shared" si="15"/>
        <v>0.80441583770160241</v>
      </c>
    </row>
    <row r="259" spans="1:8" x14ac:dyDescent="0.3">
      <c r="A259" s="7" t="s">
        <v>59</v>
      </c>
      <c r="B259" s="1">
        <v>1004528023.8100001</v>
      </c>
      <c r="C259" s="1">
        <v>925777531.56000006</v>
      </c>
      <c r="D259" s="1">
        <v>808334428.50999999</v>
      </c>
      <c r="E259" s="7" t="s">
        <v>59</v>
      </c>
      <c r="F259" s="4">
        <v>1</v>
      </c>
      <c r="G259" s="4">
        <f t="shared" si="14"/>
        <v>0.92160448451073262</v>
      </c>
      <c r="H259" s="4">
        <f t="shared" si="15"/>
        <v>0.80469076954580931</v>
      </c>
    </row>
    <row r="260" spans="1:8" s="5" customFormat="1" x14ac:dyDescent="0.3">
      <c r="B260" s="6"/>
      <c r="C260" s="6"/>
      <c r="D260" s="6"/>
    </row>
    <row r="261" spans="1:8" x14ac:dyDescent="0.3">
      <c r="A261" s="13" t="s">
        <v>744</v>
      </c>
      <c r="B261" s="13"/>
      <c r="C261" s="13"/>
      <c r="D261" s="13"/>
      <c r="E261" s="13"/>
      <c r="F261" s="13"/>
      <c r="G261" s="13"/>
      <c r="H261" s="13"/>
    </row>
    <row r="262" spans="1:8" x14ac:dyDescent="0.3">
      <c r="A262"/>
      <c r="B262" s="1" t="s">
        <v>719</v>
      </c>
      <c r="C262" s="1" t="s">
        <v>738</v>
      </c>
      <c r="D262" s="1" t="s">
        <v>743</v>
      </c>
      <c r="F262" t="s">
        <v>719</v>
      </c>
      <c r="G262" t="s">
        <v>738</v>
      </c>
      <c r="H262" s="1" t="s">
        <v>743</v>
      </c>
    </row>
    <row r="263" spans="1:8" x14ac:dyDescent="0.3">
      <c r="A263" s="1" t="s">
        <v>45</v>
      </c>
      <c r="B263" s="1">
        <v>9.630856992767999E+21</v>
      </c>
      <c r="C263" s="1">
        <v>9.253004310528E+21</v>
      </c>
      <c r="D263" s="1">
        <v>3.304724324352E+21</v>
      </c>
      <c r="E263" s="3" t="s">
        <v>45</v>
      </c>
      <c r="F263" s="4">
        <v>1</v>
      </c>
      <c r="G263" s="4">
        <f t="shared" ref="G263:H266" si="16">C263/$B263</f>
        <v>0.96076645281684314</v>
      </c>
      <c r="H263" s="4">
        <f t="shared" si="16"/>
        <v>0.34313917513608422</v>
      </c>
    </row>
    <row r="264" spans="1:8" x14ac:dyDescent="0.3">
      <c r="A264" s="1" t="s">
        <v>41</v>
      </c>
      <c r="B264" s="1">
        <v>1.9921145468928001E+22</v>
      </c>
      <c r="C264" s="1">
        <v>1.9320211857408E+22</v>
      </c>
      <c r="D264" s="1">
        <v>6.440152553472E+21</v>
      </c>
      <c r="E264" s="3" t="s">
        <v>41</v>
      </c>
      <c r="F264" s="4">
        <v>1</v>
      </c>
      <c r="G264" s="4">
        <f t="shared" si="16"/>
        <v>0.96983438465135918</v>
      </c>
      <c r="H264" s="4">
        <f t="shared" si="16"/>
        <v>0.32328224115008974</v>
      </c>
    </row>
    <row r="265" spans="1:8" x14ac:dyDescent="0.3">
      <c r="A265" s="1" t="s">
        <v>47</v>
      </c>
      <c r="B265" s="1">
        <v>9.4856662112256009E+22</v>
      </c>
      <c r="C265" s="1">
        <v>9.3895009376256001E+22</v>
      </c>
      <c r="D265" s="1">
        <v>2.6612088459264002E+22</v>
      </c>
      <c r="E265" s="3" t="s">
        <v>47</v>
      </c>
      <c r="F265" s="4">
        <v>1</v>
      </c>
      <c r="G265" s="4">
        <f t="shared" si="16"/>
        <v>0.98986204327048788</v>
      </c>
      <c r="H265" s="4">
        <f t="shared" si="16"/>
        <v>0.28055054718002326</v>
      </c>
    </row>
    <row r="266" spans="1:8" x14ac:dyDescent="0.3">
      <c r="A266" s="1" t="s">
        <v>43</v>
      </c>
      <c r="B266" s="1">
        <v>1.86260597428224E+23</v>
      </c>
      <c r="C266" s="1">
        <v>1.8528339057254401E+23</v>
      </c>
      <c r="D266" s="1">
        <v>5.0321288945663996E+22</v>
      </c>
      <c r="E266" s="3" t="s">
        <v>43</v>
      </c>
      <c r="F266" s="4">
        <v>1</v>
      </c>
      <c r="G266" s="4">
        <f t="shared" si="16"/>
        <v>0.99475355029902901</v>
      </c>
      <c r="H266" s="4">
        <f t="shared" si="16"/>
        <v>0.27016604499540187</v>
      </c>
    </row>
    <row r="267" spans="1:8" x14ac:dyDescent="0.3">
      <c r="A267" s="13" t="s">
        <v>745</v>
      </c>
      <c r="B267" s="13"/>
      <c r="C267" s="13"/>
      <c r="D267" s="13"/>
      <c r="E267" s="13"/>
      <c r="F267" s="13"/>
      <c r="G267" s="13"/>
      <c r="H267" s="13"/>
    </row>
    <row r="268" spans="1:8" x14ac:dyDescent="0.3">
      <c r="A268"/>
      <c r="B268" s="1" t="s">
        <v>719</v>
      </c>
      <c r="C268" s="1" t="s">
        <v>738</v>
      </c>
      <c r="D268" s="1" t="s">
        <v>743</v>
      </c>
      <c r="F268" t="s">
        <v>719</v>
      </c>
      <c r="G268" t="s">
        <v>738</v>
      </c>
      <c r="H268" s="1" t="s">
        <v>743</v>
      </c>
    </row>
    <row r="269" spans="1:8" x14ac:dyDescent="0.3">
      <c r="A269" s="1" t="s">
        <v>45</v>
      </c>
      <c r="B269" s="1">
        <v>16051428321.280001</v>
      </c>
      <c r="C269" s="1">
        <v>15421673850.879999</v>
      </c>
      <c r="D269" s="1">
        <v>5507873873.9200001</v>
      </c>
      <c r="E269" s="3" t="s">
        <v>45</v>
      </c>
      <c r="F269" s="4">
        <v>1</v>
      </c>
      <c r="G269" s="4">
        <f t="shared" ref="G269:H272" si="17">C269/$B269</f>
        <v>0.96076645281684303</v>
      </c>
      <c r="H269" s="4">
        <f t="shared" si="17"/>
        <v>0.34313917513608422</v>
      </c>
    </row>
    <row r="270" spans="1:8" x14ac:dyDescent="0.3">
      <c r="A270" s="1" t="s">
        <v>41</v>
      </c>
      <c r="B270" s="1">
        <v>33201909114.880001</v>
      </c>
      <c r="C270" s="1">
        <v>32200353095.68</v>
      </c>
      <c r="D270" s="1">
        <v>10733587589.120001</v>
      </c>
      <c r="E270" s="3" t="s">
        <v>41</v>
      </c>
      <c r="F270" s="4">
        <v>1</v>
      </c>
      <c r="G270" s="4">
        <f t="shared" si="17"/>
        <v>0.96983438465135918</v>
      </c>
      <c r="H270" s="4">
        <f t="shared" si="17"/>
        <v>0.3232822411500898</v>
      </c>
    </row>
    <row r="271" spans="1:8" x14ac:dyDescent="0.3">
      <c r="A271" s="1" t="s">
        <v>47</v>
      </c>
      <c r="B271" s="1">
        <v>158094436853.76001</v>
      </c>
      <c r="C271" s="1">
        <v>156491682293.76001</v>
      </c>
      <c r="D271" s="1">
        <v>44353480765.440002</v>
      </c>
      <c r="E271" s="3" t="s">
        <v>47</v>
      </c>
      <c r="F271" s="4">
        <v>1</v>
      </c>
      <c r="G271" s="4">
        <f t="shared" si="17"/>
        <v>0.98986204327048788</v>
      </c>
      <c r="H271" s="4">
        <f t="shared" si="17"/>
        <v>0.28055054718002326</v>
      </c>
    </row>
    <row r="272" spans="1:8" x14ac:dyDescent="0.3">
      <c r="A272" s="1" t="s">
        <v>43</v>
      </c>
      <c r="B272" s="1">
        <v>310434329047.03998</v>
      </c>
      <c r="C272" s="1">
        <v>308805650954.23999</v>
      </c>
      <c r="D272" s="1">
        <v>83868814909.440002</v>
      </c>
      <c r="E272" s="3" t="s">
        <v>43</v>
      </c>
      <c r="F272" s="4">
        <v>1</v>
      </c>
      <c r="G272" s="4">
        <f t="shared" si="17"/>
        <v>0.99475355029902901</v>
      </c>
      <c r="H272" s="4">
        <f t="shared" si="17"/>
        <v>0.27016604499540192</v>
      </c>
    </row>
    <row r="273" spans="1:8" x14ac:dyDescent="0.3">
      <c r="A273" s="13" t="s">
        <v>750</v>
      </c>
      <c r="B273" s="13"/>
      <c r="C273" s="13"/>
      <c r="D273" s="13"/>
      <c r="E273" s="13"/>
      <c r="F273" s="13"/>
      <c r="G273" s="13"/>
      <c r="H273" s="13"/>
    </row>
    <row r="274" spans="1:8" x14ac:dyDescent="0.3">
      <c r="B274" s="8" t="s">
        <v>719</v>
      </c>
      <c r="C274" s="8" t="s">
        <v>738</v>
      </c>
      <c r="D274" s="1" t="s">
        <v>743</v>
      </c>
      <c r="F274" s="8" t="s">
        <v>719</v>
      </c>
      <c r="G274" s="8" t="s">
        <v>738</v>
      </c>
      <c r="H274" s="1" t="s">
        <v>743</v>
      </c>
    </row>
    <row r="275" spans="1:8" x14ac:dyDescent="0.3">
      <c r="A275" s="7" t="s">
        <v>13</v>
      </c>
      <c r="B275" s="1">
        <v>1.6568553445171202E+23</v>
      </c>
      <c r="C275" s="1">
        <v>1.65196126605312E+23</v>
      </c>
      <c r="D275" s="1">
        <v>4.2962264463360001E+22</v>
      </c>
      <c r="E275" s="7" t="s">
        <v>13</v>
      </c>
      <c r="F275" s="4">
        <v>1</v>
      </c>
      <c r="G275" s="4">
        <f>C275/$B275</f>
        <v>0.99704616430143056</v>
      </c>
      <c r="H275" s="4">
        <f>D275/$B275</f>
        <v>0.25930003247133854</v>
      </c>
    </row>
    <row r="276" spans="1:8" x14ac:dyDescent="0.3">
      <c r="A276" s="7" t="s">
        <v>21</v>
      </c>
      <c r="B276" s="1">
        <v>1.6713545509478401E+23</v>
      </c>
      <c r="C276" s="1">
        <v>1.66645813069824E+23</v>
      </c>
      <c r="D276" s="1">
        <v>4.3320475748351995E+22</v>
      </c>
      <c r="E276" s="7" t="s">
        <v>21</v>
      </c>
      <c r="F276" s="4">
        <v>1</v>
      </c>
      <c r="G276" s="4">
        <f t="shared" ref="G276:H298" si="18">C276/$B276</f>
        <v>0.99707038805930004</v>
      </c>
      <c r="H276" s="4">
        <f t="shared" si="18"/>
        <v>0.25919381213151071</v>
      </c>
    </row>
    <row r="277" spans="1:8" x14ac:dyDescent="0.3">
      <c r="A277" s="7" t="s">
        <v>29</v>
      </c>
      <c r="B277" s="1">
        <v>1.6710012920831998E+23</v>
      </c>
      <c r="C277" s="1">
        <v>1.6661049427968E+23</v>
      </c>
      <c r="D277" s="1">
        <v>4.3311131516927996E+22</v>
      </c>
      <c r="E277" s="7" t="s">
        <v>29</v>
      </c>
      <c r="F277" s="4">
        <v>1</v>
      </c>
      <c r="G277" s="4">
        <f t="shared" si="18"/>
        <v>0.99706981119069293</v>
      </c>
      <c r="H277" s="4">
        <f t="shared" si="18"/>
        <v>0.25919268717580091</v>
      </c>
    </row>
    <row r="278" spans="1:8" x14ac:dyDescent="0.3">
      <c r="A278" s="7" t="s">
        <v>37</v>
      </c>
      <c r="B278" s="1">
        <v>1.66618535964672E+23</v>
      </c>
      <c r="C278" s="1">
        <v>1.6612921327411199E+23</v>
      </c>
      <c r="D278" s="1">
        <v>4.3190503471104005E+22</v>
      </c>
      <c r="E278" s="7" t="s">
        <v>37</v>
      </c>
      <c r="F278" s="4">
        <v>1</v>
      </c>
      <c r="G278" s="4">
        <f t="shared" si="18"/>
        <v>0.99706321575971735</v>
      </c>
      <c r="H278" s="4">
        <f t="shared" si="18"/>
        <v>0.25921787885749792</v>
      </c>
    </row>
    <row r="279" spans="1:8" x14ac:dyDescent="0.3">
      <c r="A279" s="7" t="s">
        <v>53</v>
      </c>
      <c r="B279" s="1">
        <v>1.6712826408959998E+23</v>
      </c>
      <c r="C279" s="1">
        <v>1.6663890895872E+23</v>
      </c>
      <c r="D279" s="1">
        <v>4.3317977100288002E+22</v>
      </c>
      <c r="E279" s="7" t="s">
        <v>53</v>
      </c>
      <c r="F279" s="4">
        <v>1</v>
      </c>
      <c r="G279" s="4">
        <f t="shared" si="18"/>
        <v>0.99707197861746699</v>
      </c>
      <c r="H279" s="4">
        <f t="shared" si="18"/>
        <v>0.25919001394680063</v>
      </c>
    </row>
    <row r="280" spans="1:8" x14ac:dyDescent="0.3">
      <c r="A280" s="7" t="s">
        <v>61</v>
      </c>
      <c r="B280" s="1">
        <v>1.6479199733145599E+23</v>
      </c>
      <c r="C280" s="1">
        <v>1.6430281859481601E+23</v>
      </c>
      <c r="D280" s="1">
        <v>4.2717030985728002E+22</v>
      </c>
      <c r="E280" s="7" t="s">
        <v>61</v>
      </c>
      <c r="F280" s="4">
        <v>1</v>
      </c>
      <c r="G280" s="4">
        <f t="shared" si="18"/>
        <v>0.99703153827515023</v>
      </c>
      <c r="H280" s="4">
        <f t="shared" si="18"/>
        <v>0.25921787269686819</v>
      </c>
    </row>
    <row r="281" spans="1:8" x14ac:dyDescent="0.3">
      <c r="A281" s="7" t="s">
        <v>9</v>
      </c>
      <c r="B281" s="1">
        <v>1.7921658582220801E+23</v>
      </c>
      <c r="C281" s="1">
        <v>1.7828567434444799E+23</v>
      </c>
      <c r="D281" s="1">
        <v>4.7357682358272001E+22</v>
      </c>
      <c r="E281" s="7" t="s">
        <v>9</v>
      </c>
      <c r="F281" s="4">
        <v>1</v>
      </c>
      <c r="G281" s="4">
        <f t="shared" si="18"/>
        <v>0.99480566224666545</v>
      </c>
      <c r="H281" s="4">
        <f t="shared" si="18"/>
        <v>0.26424832356338512</v>
      </c>
    </row>
    <row r="282" spans="1:8" x14ac:dyDescent="0.3">
      <c r="A282" s="7" t="s">
        <v>17</v>
      </c>
      <c r="B282" s="1">
        <v>1.78724245168128E+23</v>
      </c>
      <c r="C282" s="1">
        <v>1.7779349386444801E+23</v>
      </c>
      <c r="D282" s="1">
        <v>4.7226231951359998E+22</v>
      </c>
      <c r="E282" s="7" t="s">
        <v>17</v>
      </c>
      <c r="F282" s="4">
        <v>1</v>
      </c>
      <c r="G282" s="4">
        <f t="shared" si="18"/>
        <v>0.99479224935148314</v>
      </c>
      <c r="H282" s="4">
        <f t="shared" si="18"/>
        <v>0.26424076882760772</v>
      </c>
    </row>
    <row r="283" spans="1:8" x14ac:dyDescent="0.3">
      <c r="A283" s="7" t="s">
        <v>25</v>
      </c>
      <c r="B283" s="1">
        <v>1.79775836663808E+23</v>
      </c>
      <c r="C283" s="1">
        <v>1.7884460585164802E+23</v>
      </c>
      <c r="D283" s="1">
        <v>4.7489563072512001E+22</v>
      </c>
      <c r="E283" s="7" t="s">
        <v>25</v>
      </c>
      <c r="F283" s="4">
        <v>1</v>
      </c>
      <c r="G283" s="4">
        <f t="shared" si="18"/>
        <v>0.99482004462089402</v>
      </c>
      <c r="H283" s="4">
        <f t="shared" si="18"/>
        <v>0.26415987795579243</v>
      </c>
    </row>
    <row r="284" spans="1:8" x14ac:dyDescent="0.3">
      <c r="A284" s="7" t="s">
        <v>33</v>
      </c>
      <c r="B284" s="1">
        <v>1.7987128149196802E+23</v>
      </c>
      <c r="C284" s="1">
        <v>1.7893951845580799E+23</v>
      </c>
      <c r="D284" s="1">
        <v>4.7515567706111998E+22</v>
      </c>
      <c r="E284" s="7" t="s">
        <v>33</v>
      </c>
      <c r="F284" s="4">
        <v>1</v>
      </c>
      <c r="G284" s="4">
        <f t="shared" si="18"/>
        <v>0.99481983433691368</v>
      </c>
      <c r="H284" s="4">
        <f t="shared" si="18"/>
        <v>0.26416428076782095</v>
      </c>
    </row>
    <row r="285" spans="1:8" x14ac:dyDescent="0.3">
      <c r="A285" s="7" t="s">
        <v>49</v>
      </c>
      <c r="B285" s="1">
        <v>1.7994638867251201E+23</v>
      </c>
      <c r="C285" s="1">
        <v>1.7901496220467201E+23</v>
      </c>
      <c r="D285" s="1">
        <v>4.7533085140991999E+22</v>
      </c>
      <c r="E285" s="7" t="s">
        <v>49</v>
      </c>
      <c r="F285" s="4">
        <v>1</v>
      </c>
      <c r="G285" s="4">
        <f t="shared" si="18"/>
        <v>0.99482386684883617</v>
      </c>
      <c r="H285" s="4">
        <f t="shared" si="18"/>
        <v>0.26415137025894087</v>
      </c>
    </row>
    <row r="286" spans="1:8" x14ac:dyDescent="0.3">
      <c r="A286" s="7" t="s">
        <v>57</v>
      </c>
      <c r="B286" s="1">
        <v>1.7902660212940799E+23</v>
      </c>
      <c r="C286" s="1">
        <v>1.7809598464204801E+23</v>
      </c>
      <c r="D286" s="1">
        <v>4.7290921801728001E+22</v>
      </c>
      <c r="E286" s="7" t="s">
        <v>57</v>
      </c>
      <c r="F286" s="4">
        <v>1</v>
      </c>
      <c r="G286" s="4">
        <f t="shared" si="18"/>
        <v>0.99480179215663556</v>
      </c>
      <c r="H286" s="4">
        <f t="shared" si="18"/>
        <v>0.26415583627925937</v>
      </c>
    </row>
    <row r="287" spans="1:8" x14ac:dyDescent="0.3">
      <c r="A287" s="7" t="s">
        <v>15</v>
      </c>
      <c r="B287" s="1">
        <v>1.9923614258380801E+23</v>
      </c>
      <c r="C287" s="1">
        <v>1.95854019237888E+23</v>
      </c>
      <c r="D287" s="1">
        <v>5.7966445430783995E+22</v>
      </c>
      <c r="E287" s="7" t="s">
        <v>15</v>
      </c>
      <c r="F287" s="4">
        <v>1</v>
      </c>
      <c r="G287" s="4">
        <f t="shared" si="18"/>
        <v>0.98302454915027615</v>
      </c>
      <c r="H287" s="4">
        <f t="shared" si="18"/>
        <v>0.2909434236130154</v>
      </c>
    </row>
    <row r="288" spans="1:8" x14ac:dyDescent="0.3">
      <c r="A288" s="7" t="s">
        <v>23</v>
      </c>
      <c r="B288" s="1">
        <v>1.9944915065856E+23</v>
      </c>
      <c r="C288" s="1">
        <v>1.9606702224384001E+23</v>
      </c>
      <c r="D288" s="1">
        <v>5.7997968365568001E+22</v>
      </c>
      <c r="E288" s="7" t="s">
        <v>23</v>
      </c>
      <c r="F288" s="4">
        <v>1</v>
      </c>
      <c r="G288" s="4">
        <f t="shared" si="18"/>
        <v>0.98304265320984041</v>
      </c>
      <c r="H288" s="4">
        <f t="shared" si="18"/>
        <v>0.2907907512970842</v>
      </c>
    </row>
    <row r="289" spans="1:8" x14ac:dyDescent="0.3">
      <c r="A289" s="7" t="s">
        <v>31</v>
      </c>
      <c r="B289" s="1">
        <v>1.99966047823872E+23</v>
      </c>
      <c r="C289" s="1">
        <v>1.96584445550592E+23</v>
      </c>
      <c r="D289" s="1">
        <v>5.8125728010239998E+22</v>
      </c>
      <c r="E289" s="7" t="s">
        <v>31</v>
      </c>
      <c r="F289" s="4">
        <v>1</v>
      </c>
      <c r="G289" s="4">
        <f t="shared" si="18"/>
        <v>0.98308911782734998</v>
      </c>
      <c r="H289" s="4">
        <f t="shared" si="18"/>
        <v>0.2906779858020524</v>
      </c>
    </row>
    <row r="290" spans="1:8" x14ac:dyDescent="0.3">
      <c r="A290" s="7" t="s">
        <v>39</v>
      </c>
      <c r="B290" s="1">
        <v>1.9965542844825602E+23</v>
      </c>
      <c r="C290" s="1">
        <v>1.96273591996416E+23</v>
      </c>
      <c r="D290" s="1">
        <v>5.8048046014464004E+22</v>
      </c>
      <c r="E290" s="7" t="s">
        <v>39</v>
      </c>
      <c r="F290" s="4">
        <v>1</v>
      </c>
      <c r="G290" s="4">
        <f t="shared" si="18"/>
        <v>0.98306163534783886</v>
      </c>
      <c r="H290" s="4">
        <f t="shared" si="18"/>
        <v>0.290741135693729</v>
      </c>
    </row>
    <row r="291" spans="1:8" x14ac:dyDescent="0.3">
      <c r="A291" s="7" t="s">
        <v>55</v>
      </c>
      <c r="B291" s="1">
        <v>1.99964584157184E+23</v>
      </c>
      <c r="C291" s="1">
        <v>1.9658248210022401E+23</v>
      </c>
      <c r="D291" s="1">
        <v>5.8126791174143999E+22</v>
      </c>
      <c r="E291" s="7" t="s">
        <v>55</v>
      </c>
      <c r="F291" s="4">
        <v>1</v>
      </c>
      <c r="G291" s="4">
        <f t="shared" si="18"/>
        <v>0.98308649468497156</v>
      </c>
      <c r="H291" s="4">
        <f t="shared" si="18"/>
        <v>0.29068543021824755</v>
      </c>
    </row>
    <row r="292" spans="1:8" x14ac:dyDescent="0.3">
      <c r="A292" s="7" t="s">
        <v>63</v>
      </c>
      <c r="B292" s="1">
        <v>1.9992705259929598E+23</v>
      </c>
      <c r="C292" s="1">
        <v>1.96545015422976E+23</v>
      </c>
      <c r="D292" s="1">
        <v>5.8120043114496002E+22</v>
      </c>
      <c r="E292" s="7" t="s">
        <v>63</v>
      </c>
      <c r="F292" s="4">
        <v>1</v>
      </c>
      <c r="G292" s="4">
        <f t="shared" si="18"/>
        <v>0.98308364409743765</v>
      </c>
      <c r="H292" s="4">
        <f t="shared" si="18"/>
        <v>0.29070624689787811</v>
      </c>
    </row>
    <row r="293" spans="1:8" x14ac:dyDescent="0.3">
      <c r="A293" s="7" t="s">
        <v>11</v>
      </c>
      <c r="B293" s="1">
        <v>2.1110050263244799E+23</v>
      </c>
      <c r="C293" s="1">
        <v>2.0607814095052801E+23</v>
      </c>
      <c r="D293" s="1">
        <v>6.4681817198591998E+22</v>
      </c>
      <c r="E293" s="7" t="s">
        <v>11</v>
      </c>
      <c r="F293" s="4">
        <v>1</v>
      </c>
      <c r="G293" s="4">
        <f t="shared" si="18"/>
        <v>0.97620867018651991</v>
      </c>
      <c r="H293" s="4">
        <f t="shared" si="18"/>
        <v>0.30640295211049789</v>
      </c>
    </row>
    <row r="294" spans="1:8" x14ac:dyDescent="0.3">
      <c r="A294" s="7" t="s">
        <v>19</v>
      </c>
      <c r="B294" s="1">
        <v>2.1165182674943999E+23</v>
      </c>
      <c r="C294" s="1">
        <v>2.0662966275072001E+23</v>
      </c>
      <c r="D294" s="1">
        <v>6.479526248448E+22</v>
      </c>
      <c r="E294" s="7" t="s">
        <v>19</v>
      </c>
      <c r="F294" s="4">
        <v>1</v>
      </c>
      <c r="G294" s="4">
        <f t="shared" si="18"/>
        <v>0.97627157735489156</v>
      </c>
      <c r="H294" s="4">
        <f t="shared" si="18"/>
        <v>0.30614081380543268</v>
      </c>
    </row>
    <row r="295" spans="1:8" x14ac:dyDescent="0.3">
      <c r="A295" s="7" t="s">
        <v>27</v>
      </c>
      <c r="B295" s="1">
        <v>2.0985309190348799E+23</v>
      </c>
      <c r="C295" s="1">
        <v>2.0483006519500799E+23</v>
      </c>
      <c r="D295" s="1">
        <v>6.4347256326143995E+22</v>
      </c>
      <c r="E295" s="7" t="s">
        <v>27</v>
      </c>
      <c r="F295" s="4">
        <v>1</v>
      </c>
      <c r="G295" s="4">
        <f t="shared" si="18"/>
        <v>0.97606408052929661</v>
      </c>
      <c r="H295" s="4">
        <f t="shared" si="18"/>
        <v>0.3066300131319365</v>
      </c>
    </row>
    <row r="296" spans="1:8" x14ac:dyDescent="0.3">
      <c r="A296" s="7" t="s">
        <v>35</v>
      </c>
      <c r="B296" s="1">
        <v>2.1468890917478401E+23</v>
      </c>
      <c r="C296" s="1">
        <v>2.0966615314022401E+23</v>
      </c>
      <c r="D296" s="1">
        <v>6.5557291683839998E+22</v>
      </c>
      <c r="E296" s="7" t="s">
        <v>35</v>
      </c>
      <c r="F296" s="4">
        <v>1</v>
      </c>
      <c r="G296" s="4">
        <f t="shared" si="18"/>
        <v>0.97660449226806201</v>
      </c>
      <c r="H296" s="4">
        <f t="shared" si="18"/>
        <v>0.3053594707608675</v>
      </c>
    </row>
    <row r="297" spans="1:8" x14ac:dyDescent="0.3">
      <c r="A297" s="7" t="s">
        <v>51</v>
      </c>
      <c r="B297" s="1">
        <v>2.1311830648627199E+23</v>
      </c>
      <c r="C297" s="1">
        <v>2.0809661591347199E+23</v>
      </c>
      <c r="D297" s="1">
        <v>6.5160892329984002E+22</v>
      </c>
      <c r="E297" s="7" t="s">
        <v>51</v>
      </c>
      <c r="F297" s="4">
        <v>1</v>
      </c>
      <c r="G297" s="4">
        <f t="shared" si="18"/>
        <v>0.9764370754648265</v>
      </c>
      <c r="H297" s="4">
        <f t="shared" si="18"/>
        <v>0.30574985980465896</v>
      </c>
    </row>
    <row r="298" spans="1:8" x14ac:dyDescent="0.3">
      <c r="A298" s="7" t="s">
        <v>59</v>
      </c>
      <c r="B298" s="1">
        <v>2.1309514808524799E+23</v>
      </c>
      <c r="C298" s="1">
        <v>2.0807177771212801E+23</v>
      </c>
      <c r="D298" s="1">
        <v>6.5152899035136002E+22</v>
      </c>
      <c r="E298" s="7" t="s">
        <v>59</v>
      </c>
      <c r="F298" s="4">
        <v>1</v>
      </c>
      <c r="G298" s="4">
        <f t="shared" si="18"/>
        <v>0.97642663186723333</v>
      </c>
      <c r="H298" s="4">
        <f t="shared" si="18"/>
        <v>0.30574557713098099</v>
      </c>
    </row>
    <row r="299" spans="1:8" x14ac:dyDescent="0.3">
      <c r="A299" s="13" t="s">
        <v>756</v>
      </c>
      <c r="B299" s="13"/>
      <c r="C299" s="13"/>
      <c r="D299" s="13"/>
      <c r="E299" s="13"/>
      <c r="F299" s="13"/>
      <c r="G299" s="13"/>
      <c r="H299" s="13"/>
    </row>
    <row r="300" spans="1:8" x14ac:dyDescent="0.3">
      <c r="B300" s="8" t="s">
        <v>719</v>
      </c>
      <c r="C300" s="8" t="s">
        <v>738</v>
      </c>
      <c r="D300" s="1" t="s">
        <v>743</v>
      </c>
      <c r="F300" s="8" t="s">
        <v>719</v>
      </c>
      <c r="G300" s="8" t="s">
        <v>738</v>
      </c>
      <c r="H300" s="1" t="s">
        <v>743</v>
      </c>
    </row>
    <row r="301" spans="1:8" x14ac:dyDescent="0.3">
      <c r="A301" s="7" t="s">
        <v>13</v>
      </c>
      <c r="B301" s="1">
        <v>276142557419.52002</v>
      </c>
      <c r="C301" s="1">
        <v>275326877675.52002</v>
      </c>
      <c r="D301" s="1">
        <v>71603774105.600006</v>
      </c>
      <c r="E301" s="7" t="s">
        <v>13</v>
      </c>
      <c r="F301" s="4">
        <v>1</v>
      </c>
      <c r="G301" s="4">
        <f>C301/$B301</f>
        <v>0.99704616430143067</v>
      </c>
      <c r="H301" s="4">
        <f>D301/$B301</f>
        <v>0.25930003247133854</v>
      </c>
    </row>
    <row r="302" spans="1:8" x14ac:dyDescent="0.3">
      <c r="A302" s="7" t="s">
        <v>21</v>
      </c>
      <c r="B302" s="1">
        <v>278559091824.64001</v>
      </c>
      <c r="C302" s="1">
        <v>277743021783.03998</v>
      </c>
      <c r="D302" s="1">
        <v>72200792913.919998</v>
      </c>
      <c r="E302" s="7" t="s">
        <v>21</v>
      </c>
      <c r="F302" s="4">
        <v>1</v>
      </c>
      <c r="G302" s="4">
        <f t="shared" ref="G302:H324" si="19">C302/$B302</f>
        <v>0.99707038805929993</v>
      </c>
      <c r="H302" s="4">
        <f t="shared" si="19"/>
        <v>0.25919381213151077</v>
      </c>
    </row>
    <row r="303" spans="1:8" x14ac:dyDescent="0.3">
      <c r="A303" s="7" t="s">
        <v>29</v>
      </c>
      <c r="B303" s="1">
        <v>278500215347.20001</v>
      </c>
      <c r="C303" s="1">
        <v>277684157132.79999</v>
      </c>
      <c r="D303" s="1">
        <v>72185219194.880005</v>
      </c>
      <c r="E303" s="7" t="s">
        <v>29</v>
      </c>
      <c r="F303" s="4">
        <v>1</v>
      </c>
      <c r="G303" s="4">
        <f t="shared" si="19"/>
        <v>0.99706981119069271</v>
      </c>
      <c r="H303" s="4">
        <f t="shared" si="19"/>
        <v>0.25919268717580091</v>
      </c>
    </row>
    <row r="304" spans="1:8" x14ac:dyDescent="0.3">
      <c r="A304" s="7" t="s">
        <v>37</v>
      </c>
      <c r="B304" s="1">
        <v>277697559941.12</v>
      </c>
      <c r="C304" s="1">
        <v>276882022123.52002</v>
      </c>
      <c r="D304" s="1">
        <v>71984172451.839996</v>
      </c>
      <c r="E304" s="7" t="s">
        <v>37</v>
      </c>
      <c r="F304" s="4">
        <v>1</v>
      </c>
      <c r="G304" s="4">
        <f t="shared" si="19"/>
        <v>0.99706321575971757</v>
      </c>
      <c r="H304" s="4">
        <f t="shared" si="19"/>
        <v>0.25921787885749786</v>
      </c>
    </row>
    <row r="305" spans="1:8" x14ac:dyDescent="0.3">
      <c r="A305" s="7" t="s">
        <v>53</v>
      </c>
      <c r="B305" s="1">
        <v>278547106816</v>
      </c>
      <c r="C305" s="1">
        <v>277731514931.20001</v>
      </c>
      <c r="D305" s="1">
        <v>72196628500.479996</v>
      </c>
      <c r="E305" s="7" t="s">
        <v>53</v>
      </c>
      <c r="F305" s="4">
        <v>1</v>
      </c>
      <c r="G305" s="4">
        <f t="shared" si="19"/>
        <v>0.99707197861746688</v>
      </c>
      <c r="H305" s="4">
        <f t="shared" si="19"/>
        <v>0.25919001394680058</v>
      </c>
    </row>
    <row r="306" spans="1:8" x14ac:dyDescent="0.3">
      <c r="A306" s="7" t="s">
        <v>61</v>
      </c>
      <c r="B306" s="1">
        <v>274653328885.76001</v>
      </c>
      <c r="C306" s="1">
        <v>273838030991.36002</v>
      </c>
      <c r="D306" s="1">
        <v>71195051642.880005</v>
      </c>
      <c r="E306" s="7" t="s">
        <v>61</v>
      </c>
      <c r="F306" s="4">
        <v>1</v>
      </c>
      <c r="G306" s="4">
        <f t="shared" si="19"/>
        <v>0.99703153827515012</v>
      </c>
      <c r="H306" s="4">
        <f t="shared" si="19"/>
        <v>0.25921787269686819</v>
      </c>
    </row>
    <row r="307" spans="1:8" x14ac:dyDescent="0.3">
      <c r="A307" s="7" t="s">
        <v>9</v>
      </c>
      <c r="B307" s="1">
        <v>298694309703.67999</v>
      </c>
      <c r="C307" s="1">
        <v>297142790574.08002</v>
      </c>
      <c r="D307" s="1">
        <v>78929470597.119995</v>
      </c>
      <c r="E307" s="7" t="s">
        <v>9</v>
      </c>
      <c r="F307" s="4">
        <v>1</v>
      </c>
      <c r="G307" s="4">
        <f t="shared" si="19"/>
        <v>0.99480566224666567</v>
      </c>
      <c r="H307" s="4">
        <f t="shared" si="19"/>
        <v>0.26424832356338512</v>
      </c>
    </row>
    <row r="308" spans="1:8" x14ac:dyDescent="0.3">
      <c r="A308" s="7" t="s">
        <v>17</v>
      </c>
      <c r="B308" s="1">
        <v>297873741946.88</v>
      </c>
      <c r="C308" s="1">
        <v>296322489774.08002</v>
      </c>
      <c r="D308" s="1">
        <v>78710386585.600006</v>
      </c>
      <c r="E308" s="7" t="s">
        <v>17</v>
      </c>
      <c r="F308" s="4">
        <v>1</v>
      </c>
      <c r="G308" s="4">
        <f t="shared" si="19"/>
        <v>0.99479224935148325</v>
      </c>
      <c r="H308" s="4">
        <f t="shared" si="19"/>
        <v>0.26424076882760777</v>
      </c>
    </row>
    <row r="309" spans="1:8" x14ac:dyDescent="0.3">
      <c r="A309" s="7" t="s">
        <v>25</v>
      </c>
      <c r="B309" s="1">
        <v>299626394439.67999</v>
      </c>
      <c r="C309" s="1">
        <v>298074343086.08002</v>
      </c>
      <c r="D309" s="1">
        <v>79149271787.520004</v>
      </c>
      <c r="E309" s="7" t="s">
        <v>25</v>
      </c>
      <c r="F309" s="4">
        <v>1</v>
      </c>
      <c r="G309" s="4">
        <f t="shared" si="19"/>
        <v>0.99482004462089391</v>
      </c>
      <c r="H309" s="4">
        <f t="shared" si="19"/>
        <v>0.26415987795579249</v>
      </c>
    </row>
    <row r="310" spans="1:8" x14ac:dyDescent="0.3">
      <c r="A310" s="7" t="s">
        <v>33</v>
      </c>
      <c r="B310" s="1">
        <v>299785469153.28003</v>
      </c>
      <c r="C310" s="1">
        <v>298232530759.67999</v>
      </c>
      <c r="D310" s="1">
        <v>79192612843.520004</v>
      </c>
      <c r="E310" s="7" t="s">
        <v>33</v>
      </c>
      <c r="F310" s="4">
        <v>1</v>
      </c>
      <c r="G310" s="4">
        <f t="shared" si="19"/>
        <v>0.99481983433691368</v>
      </c>
      <c r="H310" s="4">
        <f t="shared" si="19"/>
        <v>0.264164280767821</v>
      </c>
    </row>
    <row r="311" spans="1:8" x14ac:dyDescent="0.3">
      <c r="A311" s="7" t="s">
        <v>49</v>
      </c>
      <c r="B311" s="1">
        <v>299910647787.52002</v>
      </c>
      <c r="C311" s="1">
        <v>298358270341.12</v>
      </c>
      <c r="D311" s="1">
        <v>79221808568.320007</v>
      </c>
      <c r="E311" s="7" t="s">
        <v>49</v>
      </c>
      <c r="F311" s="4">
        <v>1</v>
      </c>
      <c r="G311" s="4">
        <f t="shared" si="19"/>
        <v>0.99482386684883606</v>
      </c>
      <c r="H311" s="4">
        <f t="shared" si="19"/>
        <v>0.26415137025894087</v>
      </c>
    </row>
    <row r="312" spans="1:8" x14ac:dyDescent="0.3">
      <c r="A312" s="7" t="s">
        <v>57</v>
      </c>
      <c r="B312" s="1">
        <v>298377670215.67999</v>
      </c>
      <c r="C312" s="1">
        <v>296826641070.08002</v>
      </c>
      <c r="D312" s="1">
        <v>78818203002.880005</v>
      </c>
      <c r="E312" s="7" t="s">
        <v>57</v>
      </c>
      <c r="F312" s="4">
        <v>1</v>
      </c>
      <c r="G312" s="4">
        <f t="shared" si="19"/>
        <v>0.99480179215663544</v>
      </c>
      <c r="H312" s="4">
        <f t="shared" si="19"/>
        <v>0.26415583627925937</v>
      </c>
    </row>
    <row r="313" spans="1:8" x14ac:dyDescent="0.3">
      <c r="A313" s="7" t="s">
        <v>15</v>
      </c>
      <c r="B313" s="1">
        <v>332060237639.67999</v>
      </c>
      <c r="C313" s="1">
        <v>326423365396.47998</v>
      </c>
      <c r="D313" s="1">
        <v>96610742384.639999</v>
      </c>
      <c r="E313" s="7" t="s">
        <v>15</v>
      </c>
      <c r="F313" s="4">
        <v>1</v>
      </c>
      <c r="G313" s="4">
        <f t="shared" si="19"/>
        <v>0.98302454915027615</v>
      </c>
      <c r="H313" s="4">
        <f t="shared" si="19"/>
        <v>0.29094342361301545</v>
      </c>
    </row>
    <row r="314" spans="1:8" x14ac:dyDescent="0.3">
      <c r="A314" s="7" t="s">
        <v>23</v>
      </c>
      <c r="B314" s="1">
        <v>332415251097.59998</v>
      </c>
      <c r="C314" s="1">
        <v>326778370406.40002</v>
      </c>
      <c r="D314" s="1">
        <v>96663280609.279999</v>
      </c>
      <c r="E314" s="7" t="s">
        <v>23</v>
      </c>
      <c r="F314" s="4">
        <v>1</v>
      </c>
      <c r="G314" s="4">
        <f t="shared" si="19"/>
        <v>0.98304265320984052</v>
      </c>
      <c r="H314" s="4">
        <f t="shared" si="19"/>
        <v>0.2907907512970842</v>
      </c>
    </row>
    <row r="315" spans="1:8" x14ac:dyDescent="0.3">
      <c r="A315" s="7" t="s">
        <v>31</v>
      </c>
      <c r="B315" s="1">
        <v>333276746373.12</v>
      </c>
      <c r="C315" s="1">
        <v>327640742584.32001</v>
      </c>
      <c r="D315" s="1">
        <v>96876213350.399994</v>
      </c>
      <c r="E315" s="7" t="s">
        <v>31</v>
      </c>
      <c r="F315" s="4">
        <v>1</v>
      </c>
      <c r="G315" s="4">
        <f t="shared" si="19"/>
        <v>0.98308911782734998</v>
      </c>
      <c r="H315" s="4">
        <f t="shared" si="19"/>
        <v>0.2906779858020524</v>
      </c>
    </row>
    <row r="316" spans="1:8" x14ac:dyDescent="0.3">
      <c r="A316" s="7" t="s">
        <v>39</v>
      </c>
      <c r="B316" s="1">
        <v>332759047413.76001</v>
      </c>
      <c r="C316" s="1">
        <v>327122653327.35999</v>
      </c>
      <c r="D316" s="1">
        <v>96746743357.440002</v>
      </c>
      <c r="E316" s="7" t="s">
        <v>39</v>
      </c>
      <c r="F316" s="4">
        <v>1</v>
      </c>
      <c r="G316" s="4">
        <f t="shared" si="19"/>
        <v>0.98306163534783897</v>
      </c>
      <c r="H316" s="4">
        <f t="shared" si="19"/>
        <v>0.290741135693729</v>
      </c>
    </row>
    <row r="317" spans="1:8" x14ac:dyDescent="0.3">
      <c r="A317" s="7" t="s">
        <v>55</v>
      </c>
      <c r="B317" s="1">
        <v>333274306928.64001</v>
      </c>
      <c r="C317" s="1">
        <v>327637470167.03998</v>
      </c>
      <c r="D317" s="1">
        <v>96877985290.240005</v>
      </c>
      <c r="E317" s="7" t="s">
        <v>55</v>
      </c>
      <c r="F317" s="4">
        <v>1</v>
      </c>
      <c r="G317" s="4">
        <f t="shared" si="19"/>
        <v>0.98308649468497133</v>
      </c>
      <c r="H317" s="4">
        <f t="shared" si="19"/>
        <v>0.29068543021824755</v>
      </c>
    </row>
    <row r="318" spans="1:8" x14ac:dyDescent="0.3">
      <c r="A318" s="7" t="s">
        <v>63</v>
      </c>
      <c r="B318" s="1">
        <v>333211754332.15997</v>
      </c>
      <c r="C318" s="1">
        <v>327575025704.96002</v>
      </c>
      <c r="D318" s="1">
        <v>96866738524.160004</v>
      </c>
      <c r="E318" s="7" t="s">
        <v>63</v>
      </c>
      <c r="F318" s="4">
        <v>1</v>
      </c>
      <c r="G318" s="4">
        <f t="shared" si="19"/>
        <v>0.98308364409743776</v>
      </c>
      <c r="H318" s="4">
        <f t="shared" si="19"/>
        <v>0.29070624689787811</v>
      </c>
    </row>
    <row r="319" spans="1:8" x14ac:dyDescent="0.3">
      <c r="A319" s="7" t="s">
        <v>11</v>
      </c>
      <c r="B319" s="1">
        <v>351834171054.08002</v>
      </c>
      <c r="C319" s="1">
        <v>343463568250.88</v>
      </c>
      <c r="D319" s="1">
        <v>107803028664.32001</v>
      </c>
      <c r="E319" s="7" t="s">
        <v>11</v>
      </c>
      <c r="F319" s="4">
        <v>1</v>
      </c>
      <c r="G319" s="4">
        <f t="shared" si="19"/>
        <v>0.9762086701865198</v>
      </c>
      <c r="H319" s="4">
        <f t="shared" si="19"/>
        <v>0.30640295211049789</v>
      </c>
    </row>
    <row r="320" spans="1:8" x14ac:dyDescent="0.3">
      <c r="A320" s="7" t="s">
        <v>19</v>
      </c>
      <c r="B320" s="1">
        <v>352753044582.40002</v>
      </c>
      <c r="C320" s="1">
        <v>344382771251.20001</v>
      </c>
      <c r="D320" s="1">
        <v>107992104140.8</v>
      </c>
      <c r="E320" s="7" t="s">
        <v>19</v>
      </c>
      <c r="F320" s="4">
        <v>1</v>
      </c>
      <c r="G320" s="4">
        <f t="shared" si="19"/>
        <v>0.97627157735489145</v>
      </c>
      <c r="H320" s="4">
        <f t="shared" si="19"/>
        <v>0.30614081380543262</v>
      </c>
    </row>
    <row r="321" spans="1:8" x14ac:dyDescent="0.3">
      <c r="A321" s="7" t="s">
        <v>27</v>
      </c>
      <c r="B321" s="1">
        <v>349755153172.47998</v>
      </c>
      <c r="C321" s="1">
        <v>341383441991.67999</v>
      </c>
      <c r="D321" s="1">
        <v>107245427210.24001</v>
      </c>
      <c r="E321" s="7" t="s">
        <v>27</v>
      </c>
      <c r="F321" s="4">
        <v>1</v>
      </c>
      <c r="G321" s="4">
        <f t="shared" si="19"/>
        <v>0.97606408052929672</v>
      </c>
      <c r="H321" s="4">
        <f t="shared" si="19"/>
        <v>0.3066300131319365</v>
      </c>
    </row>
    <row r="322" spans="1:8" x14ac:dyDescent="0.3">
      <c r="A322" s="7" t="s">
        <v>35</v>
      </c>
      <c r="B322" s="1">
        <v>357814848624.64001</v>
      </c>
      <c r="C322" s="1">
        <v>349443588567.03998</v>
      </c>
      <c r="D322" s="1">
        <v>109262152806.39999</v>
      </c>
      <c r="E322" s="7" t="s">
        <v>35</v>
      </c>
      <c r="F322" s="4">
        <v>1</v>
      </c>
      <c r="G322" s="4">
        <f t="shared" si="19"/>
        <v>0.9766044922680619</v>
      </c>
      <c r="H322" s="4">
        <f t="shared" si="19"/>
        <v>0.3053594707608675</v>
      </c>
    </row>
    <row r="323" spans="1:8" x14ac:dyDescent="0.3">
      <c r="A323" s="7" t="s">
        <v>51</v>
      </c>
      <c r="B323" s="1">
        <v>355197177477.12</v>
      </c>
      <c r="C323" s="1">
        <v>346827693189.12</v>
      </c>
      <c r="D323" s="1">
        <v>108601487216.64</v>
      </c>
      <c r="E323" s="7" t="s">
        <v>51</v>
      </c>
      <c r="F323" s="4">
        <v>1</v>
      </c>
      <c r="G323" s="4">
        <f t="shared" si="19"/>
        <v>0.9764370754648265</v>
      </c>
      <c r="H323" s="4">
        <f t="shared" si="19"/>
        <v>0.30574985980465896</v>
      </c>
    </row>
    <row r="324" spans="1:8" x14ac:dyDescent="0.3">
      <c r="A324" s="7" t="s">
        <v>59</v>
      </c>
      <c r="B324" s="1">
        <v>355158580142.08002</v>
      </c>
      <c r="C324" s="1">
        <v>346786296186.88</v>
      </c>
      <c r="D324" s="1">
        <v>108588165058.56</v>
      </c>
      <c r="E324" s="7" t="s">
        <v>59</v>
      </c>
      <c r="F324" s="4">
        <v>1</v>
      </c>
      <c r="G324" s="4">
        <f t="shared" si="19"/>
        <v>0.97642663186723322</v>
      </c>
      <c r="H324" s="4">
        <f t="shared" si="19"/>
        <v>0.30574557713098094</v>
      </c>
    </row>
    <row r="325" spans="1:8" s="5" customFormat="1" x14ac:dyDescent="0.3">
      <c r="B325" s="6"/>
      <c r="C325" s="6"/>
      <c r="D325" s="6"/>
    </row>
    <row r="326" spans="1:8" x14ac:dyDescent="0.3">
      <c r="A326" s="13" t="s">
        <v>746</v>
      </c>
      <c r="B326" s="13"/>
      <c r="C326" s="13"/>
      <c r="D326" s="13"/>
      <c r="E326" s="13"/>
      <c r="F326" s="13"/>
      <c r="G326" s="13"/>
      <c r="H326" s="13"/>
    </row>
    <row r="327" spans="1:8" x14ac:dyDescent="0.3">
      <c r="A327"/>
      <c r="B327" s="1" t="s">
        <v>721</v>
      </c>
      <c r="C327" s="1" t="s">
        <v>739</v>
      </c>
      <c r="D327" s="1" t="s">
        <v>747</v>
      </c>
      <c r="F327" s="1" t="s">
        <v>721</v>
      </c>
      <c r="G327" s="1" t="s">
        <v>739</v>
      </c>
      <c r="H327" s="1" t="s">
        <v>747</v>
      </c>
    </row>
    <row r="328" spans="1:8" x14ac:dyDescent="0.3">
      <c r="A328" s="1" t="s">
        <v>724</v>
      </c>
      <c r="B328" s="1">
        <v>1.1451275218944E+22</v>
      </c>
      <c r="C328" s="1">
        <v>1.1049681088512E+22</v>
      </c>
      <c r="D328" s="1">
        <v>3.416484876288E+21</v>
      </c>
      <c r="E328" s="3" t="s">
        <v>45</v>
      </c>
      <c r="F328" s="4">
        <v>1</v>
      </c>
      <c r="G328" s="4">
        <f t="shared" ref="G328:H331" si="20">C328/$B328</f>
        <v>0.9649301826430966</v>
      </c>
      <c r="H328" s="4">
        <f t="shared" si="20"/>
        <v>0.29834973057289399</v>
      </c>
    </row>
    <row r="329" spans="1:8" x14ac:dyDescent="0.3">
      <c r="A329" s="1" t="s">
        <v>41</v>
      </c>
      <c r="B329" s="1">
        <v>2.3717778788352002E+22</v>
      </c>
      <c r="C329" s="1">
        <v>2.3080038660096001E+22</v>
      </c>
      <c r="D329" s="1">
        <v>6.585115772928E+21</v>
      </c>
      <c r="E329" s="3" t="s">
        <v>41</v>
      </c>
      <c r="F329" s="4">
        <v>1</v>
      </c>
      <c r="G329" s="4">
        <f t="shared" si="20"/>
        <v>0.97311130464842688</v>
      </c>
      <c r="H329" s="4">
        <f t="shared" si="20"/>
        <v>0.27764470828786064</v>
      </c>
    </row>
    <row r="330" spans="1:8" x14ac:dyDescent="0.3">
      <c r="A330" s="1" t="s">
        <v>47</v>
      </c>
      <c r="B330" s="1">
        <v>1.1533000370073601E+23</v>
      </c>
      <c r="C330" s="1">
        <v>1.1430800832E+23</v>
      </c>
      <c r="D330" s="1">
        <v>2.6889316371456001E+22</v>
      </c>
      <c r="E330" s="3" t="s">
        <v>47</v>
      </c>
      <c r="F330" s="4">
        <v>1</v>
      </c>
      <c r="G330" s="4">
        <f t="shared" si="20"/>
        <v>0.99113851254710839</v>
      </c>
      <c r="H330" s="4">
        <f t="shared" si="20"/>
        <v>0.23315109259191327</v>
      </c>
    </row>
    <row r="331" spans="1:8" x14ac:dyDescent="0.3">
      <c r="A331" s="1" t="s">
        <v>43</v>
      </c>
      <c r="B331" s="1">
        <v>2.2728867688243199E+23</v>
      </c>
      <c r="C331" s="1">
        <v>2.26249296666624E+23</v>
      </c>
      <c r="D331" s="1">
        <v>5.0606424760320004E+22</v>
      </c>
      <c r="E331" s="3" t="s">
        <v>43</v>
      </c>
      <c r="F331" s="4">
        <v>1</v>
      </c>
      <c r="G331" s="4">
        <f t="shared" si="20"/>
        <v>0.99542704797236503</v>
      </c>
      <c r="H331" s="4">
        <f t="shared" si="20"/>
        <v>0.22265264356524384</v>
      </c>
    </row>
    <row r="332" spans="1:8" x14ac:dyDescent="0.3">
      <c r="A332" s="13" t="s">
        <v>757</v>
      </c>
      <c r="B332" s="13"/>
      <c r="C332" s="13"/>
      <c r="D332" s="13"/>
      <c r="E332" s="13"/>
      <c r="F332" s="13"/>
      <c r="G332" s="13"/>
      <c r="H332" s="13"/>
    </row>
    <row r="333" spans="1:8" x14ac:dyDescent="0.3">
      <c r="A333"/>
      <c r="B333" s="1" t="s">
        <v>721</v>
      </c>
      <c r="C333" s="1" t="s">
        <v>739</v>
      </c>
      <c r="D333" s="1" t="s">
        <v>747</v>
      </c>
      <c r="F333" s="1" t="s">
        <v>721</v>
      </c>
      <c r="G333" s="1" t="s">
        <v>739</v>
      </c>
      <c r="H333" s="1" t="s">
        <v>747</v>
      </c>
    </row>
    <row r="334" spans="1:8" x14ac:dyDescent="0.3">
      <c r="A334" s="1" t="s">
        <v>724</v>
      </c>
      <c r="B334" s="1">
        <v>19085458698.240002</v>
      </c>
      <c r="C334" s="1">
        <v>18416135147.52</v>
      </c>
      <c r="D334" s="1">
        <v>5694141460.4800005</v>
      </c>
      <c r="E334" s="3" t="s">
        <v>45</v>
      </c>
      <c r="F334" s="4">
        <v>1</v>
      </c>
      <c r="G334" s="4">
        <f t="shared" ref="G334:H337" si="21">C334/$B334</f>
        <v>0.96493018264309649</v>
      </c>
      <c r="H334" s="4">
        <f t="shared" si="21"/>
        <v>0.29834973057289399</v>
      </c>
    </row>
    <row r="335" spans="1:8" x14ac:dyDescent="0.3">
      <c r="A335" s="1" t="s">
        <v>41</v>
      </c>
      <c r="B335" s="1">
        <v>39529631313.919998</v>
      </c>
      <c r="C335" s="1">
        <v>38466731100.160004</v>
      </c>
      <c r="D335" s="1">
        <v>10975192954.879999</v>
      </c>
      <c r="E335" s="3" t="s">
        <v>41</v>
      </c>
      <c r="F335" s="4">
        <v>1</v>
      </c>
      <c r="G335" s="4">
        <f t="shared" si="21"/>
        <v>0.97311130464842699</v>
      </c>
      <c r="H335" s="4">
        <f t="shared" si="21"/>
        <v>0.27764470828786064</v>
      </c>
    </row>
    <row r="336" spans="1:8" x14ac:dyDescent="0.3">
      <c r="A336" s="1" t="s">
        <v>47</v>
      </c>
      <c r="B336" s="1">
        <v>192216672834.56</v>
      </c>
      <c r="C336" s="1">
        <v>190513347200</v>
      </c>
      <c r="D336" s="1">
        <v>44815527285.760002</v>
      </c>
      <c r="E336" s="3" t="s">
        <v>47</v>
      </c>
      <c r="F336" s="4">
        <v>1</v>
      </c>
      <c r="G336" s="4">
        <f t="shared" si="21"/>
        <v>0.9911385125471085</v>
      </c>
      <c r="H336" s="4">
        <f t="shared" si="21"/>
        <v>0.2331510925919133</v>
      </c>
    </row>
    <row r="337" spans="1:8" x14ac:dyDescent="0.3">
      <c r="A337" s="1" t="s">
        <v>43</v>
      </c>
      <c r="B337" s="1">
        <v>378814461470.72003</v>
      </c>
      <c r="C337" s="1">
        <v>377082161111.03998</v>
      </c>
      <c r="D337" s="1">
        <v>84344041267.199997</v>
      </c>
      <c r="E337" s="3" t="s">
        <v>43</v>
      </c>
      <c r="F337" s="4">
        <v>1</v>
      </c>
      <c r="G337" s="4">
        <f t="shared" si="21"/>
        <v>0.99542704797236481</v>
      </c>
      <c r="H337" s="4">
        <f t="shared" si="21"/>
        <v>0.22265264356524378</v>
      </c>
    </row>
    <row r="338" spans="1:8" x14ac:dyDescent="0.3">
      <c r="A338" s="13" t="s">
        <v>758</v>
      </c>
      <c r="B338" s="13"/>
      <c r="C338" s="13"/>
      <c r="D338" s="13"/>
      <c r="E338" s="13"/>
      <c r="F338" s="13"/>
      <c r="G338" s="13"/>
      <c r="H338" s="13"/>
    </row>
    <row r="339" spans="1:8" x14ac:dyDescent="0.3">
      <c r="B339" s="1" t="s">
        <v>721</v>
      </c>
      <c r="C339" s="1" t="s">
        <v>739</v>
      </c>
      <c r="D339" s="1" t="s">
        <v>747</v>
      </c>
      <c r="F339" s="1" t="s">
        <v>721</v>
      </c>
      <c r="G339" s="1" t="s">
        <v>739</v>
      </c>
      <c r="H339" s="1" t="s">
        <v>747</v>
      </c>
    </row>
    <row r="340" spans="1:8" x14ac:dyDescent="0.3">
      <c r="A340" s="7" t="s">
        <v>13</v>
      </c>
      <c r="B340" s="1">
        <v>1.9726787327385598E+23</v>
      </c>
      <c r="C340" s="1">
        <v>1.9674715774771201E+23</v>
      </c>
      <c r="D340" s="1">
        <v>4.2371396474880001E+22</v>
      </c>
      <c r="E340" s="7" t="s">
        <v>13</v>
      </c>
      <c r="F340" s="4">
        <v>1</v>
      </c>
      <c r="G340" s="4">
        <f>C340/$B340</f>
        <v>0.99736036325884103</v>
      </c>
      <c r="H340" s="4">
        <f>D340/$B340</f>
        <v>0.21479116579747456</v>
      </c>
    </row>
    <row r="341" spans="1:8" x14ac:dyDescent="0.3">
      <c r="A341" s="7" t="s">
        <v>21</v>
      </c>
      <c r="B341" s="1">
        <v>1.96972914428928E+23</v>
      </c>
      <c r="C341" s="1">
        <v>1.9645195222118401E+23</v>
      </c>
      <c r="D341" s="1">
        <v>4.2309398191104007E+22</v>
      </c>
      <c r="E341" s="7" t="s">
        <v>21</v>
      </c>
      <c r="F341" s="4">
        <v>1</v>
      </c>
      <c r="G341" s="4">
        <f t="shared" ref="G341:G363" si="22">C341/$B341</f>
        <v>0.99735515814824394</v>
      </c>
      <c r="H341" s="4">
        <f t="shared" ref="H341:H363" si="23">D341/$B341</f>
        <v>0.21479805136543345</v>
      </c>
    </row>
    <row r="342" spans="1:8" x14ac:dyDescent="0.3">
      <c r="A342" s="7" t="s">
        <v>29</v>
      </c>
      <c r="B342" s="1">
        <v>1.94857593587712E+23</v>
      </c>
      <c r="C342" s="1">
        <v>1.94336458432512E+23</v>
      </c>
      <c r="D342" s="1">
        <v>4.1885939791872005E+22</v>
      </c>
      <c r="E342" s="7" t="s">
        <v>29</v>
      </c>
      <c r="F342" s="4">
        <v>1</v>
      </c>
      <c r="G342" s="4">
        <f t="shared" si="22"/>
        <v>0.99732555890891972</v>
      </c>
      <c r="H342" s="4">
        <f t="shared" si="23"/>
        <v>0.21495667179640973</v>
      </c>
    </row>
    <row r="343" spans="1:8" x14ac:dyDescent="0.3">
      <c r="A343" s="7" t="s">
        <v>37</v>
      </c>
      <c r="B343" s="1">
        <v>1.9475064805785602E+23</v>
      </c>
      <c r="C343" s="1">
        <v>1.9422997267660802E+23</v>
      </c>
      <c r="D343" s="1">
        <v>4.1863881725952001E+22</v>
      </c>
      <c r="E343" s="7" t="s">
        <v>37</v>
      </c>
      <c r="F343" s="4">
        <v>1</v>
      </c>
      <c r="G343" s="4">
        <f t="shared" si="22"/>
        <v>0.99732645109815854</v>
      </c>
      <c r="H343" s="4">
        <f t="shared" si="23"/>
        <v>0.21496145015915524</v>
      </c>
    </row>
    <row r="344" spans="1:8" x14ac:dyDescent="0.3">
      <c r="A344" s="7" t="s">
        <v>53</v>
      </c>
      <c r="B344" s="1">
        <v>1.9463577519513598E+23</v>
      </c>
      <c r="C344" s="1">
        <v>1.9411498681344002E+23</v>
      </c>
      <c r="D344" s="1">
        <v>4.1841160120319999E+22</v>
      </c>
      <c r="E344" s="7" t="s">
        <v>53</v>
      </c>
      <c r="F344" s="4">
        <v>1</v>
      </c>
      <c r="G344" s="4">
        <f t="shared" si="22"/>
        <v>0.99732429261180877</v>
      </c>
      <c r="H344" s="4">
        <f t="shared" si="23"/>
        <v>0.21497158001077299</v>
      </c>
    </row>
    <row r="345" spans="1:8" x14ac:dyDescent="0.3">
      <c r="A345" s="7" t="s">
        <v>61</v>
      </c>
      <c r="B345" s="1">
        <v>1.9988812698624E+23</v>
      </c>
      <c r="C345" s="1">
        <v>1.99367783847936E+23</v>
      </c>
      <c r="D345" s="1">
        <v>4.2907441403904001E+22</v>
      </c>
      <c r="E345" s="7" t="s">
        <v>61</v>
      </c>
      <c r="F345" s="4">
        <v>1</v>
      </c>
      <c r="G345" s="4">
        <f t="shared" si="22"/>
        <v>0.99739682818509867</v>
      </c>
      <c r="H345" s="4">
        <f t="shared" si="23"/>
        <v>0.21465727880304608</v>
      </c>
    </row>
    <row r="346" spans="1:8" x14ac:dyDescent="0.3">
      <c r="A346" s="7" t="s">
        <v>9</v>
      </c>
      <c r="B346" s="1">
        <v>2.1439897709260797E+23</v>
      </c>
      <c r="C346" s="1">
        <v>2.1340777163059198E+23</v>
      </c>
      <c r="D346" s="1">
        <v>4.7011711515647994E+22</v>
      </c>
      <c r="E346" s="7" t="s">
        <v>9</v>
      </c>
      <c r="F346" s="4">
        <v>1</v>
      </c>
      <c r="G346" s="4">
        <f t="shared" si="22"/>
        <v>0.99537681813851264</v>
      </c>
      <c r="H346" s="4">
        <f t="shared" si="23"/>
        <v>0.2192720886692554</v>
      </c>
    </row>
    <row r="347" spans="1:8" x14ac:dyDescent="0.3">
      <c r="A347" s="7" t="s">
        <v>17</v>
      </c>
      <c r="B347" s="1">
        <v>2.1551388198912001E+23</v>
      </c>
      <c r="C347" s="1">
        <v>2.1452302607155202E+23</v>
      </c>
      <c r="D347" s="1">
        <v>4.7227341680640002E+22</v>
      </c>
      <c r="E347" s="7" t="s">
        <v>17</v>
      </c>
      <c r="F347" s="4">
        <v>1</v>
      </c>
      <c r="G347" s="4">
        <f t="shared" si="22"/>
        <v>0.99540235687639822</v>
      </c>
      <c r="H347" s="4">
        <f t="shared" si="23"/>
        <v>0.21913828123157386</v>
      </c>
    </row>
    <row r="348" spans="1:8" x14ac:dyDescent="0.3">
      <c r="A348" s="7" t="s">
        <v>25</v>
      </c>
      <c r="B348" s="1">
        <v>2.1596374859980799E+23</v>
      </c>
      <c r="C348" s="1">
        <v>2.14972489138176E+23</v>
      </c>
      <c r="D348" s="1">
        <v>4.7318027311104001E+22</v>
      </c>
      <c r="E348" s="7" t="s">
        <v>25</v>
      </c>
      <c r="F348" s="4">
        <v>1</v>
      </c>
      <c r="G348" s="4">
        <f t="shared" si="22"/>
        <v>0.99541006549451572</v>
      </c>
      <c r="H348" s="4">
        <f t="shared" si="23"/>
        <v>0.21910171321755836</v>
      </c>
    </row>
    <row r="349" spans="1:8" x14ac:dyDescent="0.3">
      <c r="A349" s="7" t="s">
        <v>33</v>
      </c>
      <c r="B349" s="1">
        <v>2.16381790884864E+23</v>
      </c>
      <c r="C349" s="1">
        <v>2.15390260749312E+23</v>
      </c>
      <c r="D349" s="1">
        <v>4.7402816271359999E+22</v>
      </c>
      <c r="E349" s="7" t="s">
        <v>33</v>
      </c>
      <c r="F349" s="4">
        <v>1</v>
      </c>
      <c r="G349" s="4">
        <f t="shared" si="22"/>
        <v>0.99541768218343474</v>
      </c>
      <c r="H349" s="4">
        <f t="shared" si="23"/>
        <v>0.21907026500479826</v>
      </c>
    </row>
    <row r="350" spans="1:8" x14ac:dyDescent="0.3">
      <c r="A350" s="7" t="s">
        <v>49</v>
      </c>
      <c r="B350" s="1">
        <v>2.1744469269811201E+23</v>
      </c>
      <c r="C350" s="1">
        <v>2.1645358665215999E+23</v>
      </c>
      <c r="D350" s="1">
        <v>4.7614171714560004E+22</v>
      </c>
      <c r="E350" s="7" t="s">
        <v>49</v>
      </c>
      <c r="F350" s="4">
        <v>1</v>
      </c>
      <c r="G350" s="4">
        <f t="shared" si="22"/>
        <v>0.9954420315637319</v>
      </c>
      <c r="H350" s="4">
        <f t="shared" si="23"/>
        <v>0.21897141348335802</v>
      </c>
    </row>
    <row r="351" spans="1:8" x14ac:dyDescent="0.3">
      <c r="A351" s="7" t="s">
        <v>57</v>
      </c>
      <c r="B351" s="1">
        <v>2.1561626313215999E+23</v>
      </c>
      <c r="C351" s="1">
        <v>2.14624863028224E+23</v>
      </c>
      <c r="D351" s="1">
        <v>4.7239191419904007E+22</v>
      </c>
      <c r="E351" s="7" t="s">
        <v>57</v>
      </c>
      <c r="F351" s="4">
        <v>1</v>
      </c>
      <c r="G351" s="4">
        <f t="shared" si="22"/>
        <v>0.99540201611170531</v>
      </c>
      <c r="H351" s="4">
        <f t="shared" si="23"/>
        <v>0.21908918526683296</v>
      </c>
    </row>
    <row r="352" spans="1:8" x14ac:dyDescent="0.3">
      <c r="A352" s="7" t="s">
        <v>15</v>
      </c>
      <c r="B352" s="1">
        <v>2.4221441256038401E+23</v>
      </c>
      <c r="C352" s="1">
        <v>2.3862706769510397E+23</v>
      </c>
      <c r="D352" s="1">
        <v>5.9261212200959998E+22</v>
      </c>
      <c r="E352" s="7" t="s">
        <v>15</v>
      </c>
      <c r="F352" s="4">
        <v>1</v>
      </c>
      <c r="G352" s="4">
        <f t="shared" si="22"/>
        <v>0.9851893831281171</v>
      </c>
      <c r="H352" s="4">
        <f t="shared" si="23"/>
        <v>0.24466426904380098</v>
      </c>
    </row>
    <row r="353" spans="1:8" x14ac:dyDescent="0.3">
      <c r="A353" s="7" t="s">
        <v>23</v>
      </c>
      <c r="B353" s="1">
        <v>2.4206879982489599E+23</v>
      </c>
      <c r="C353" s="1">
        <v>2.3847872328191997E+23</v>
      </c>
      <c r="D353" s="1">
        <v>5.9218787595263999E+22</v>
      </c>
      <c r="E353" s="7" t="s">
        <v>23</v>
      </c>
      <c r="F353" s="4">
        <v>1</v>
      </c>
      <c r="G353" s="4">
        <f t="shared" si="22"/>
        <v>0.98516918931488506</v>
      </c>
      <c r="H353" s="4">
        <f t="shared" si="23"/>
        <v>0.24463618458099837</v>
      </c>
    </row>
    <row r="354" spans="1:8" x14ac:dyDescent="0.3">
      <c r="A354" s="7" t="s">
        <v>31</v>
      </c>
      <c r="B354" s="1">
        <v>2.4167547283968001E+23</v>
      </c>
      <c r="C354" s="1">
        <v>2.3808783073996798E+23</v>
      </c>
      <c r="D354" s="1">
        <v>5.9135590407167998E+22</v>
      </c>
      <c r="E354" s="7" t="s">
        <v>31</v>
      </c>
      <c r="F354" s="4">
        <v>1</v>
      </c>
      <c r="G354" s="4">
        <f t="shared" si="22"/>
        <v>0.98515512535236893</v>
      </c>
      <c r="H354" s="4">
        <f t="shared" si="23"/>
        <v>0.24469007844414856</v>
      </c>
    </row>
    <row r="355" spans="1:8" x14ac:dyDescent="0.3">
      <c r="A355" s="7" t="s">
        <v>39</v>
      </c>
      <c r="B355" s="1">
        <v>2.4105941392895997E+23</v>
      </c>
      <c r="C355" s="1">
        <v>2.3746923229286402E+23</v>
      </c>
      <c r="D355" s="1">
        <v>5.9017004682240001E+22</v>
      </c>
      <c r="E355" s="7" t="s">
        <v>39</v>
      </c>
      <c r="F355" s="4">
        <v>1</v>
      </c>
      <c r="G355" s="4">
        <f t="shared" si="22"/>
        <v>0.98510665243235851</v>
      </c>
      <c r="H355" s="4">
        <f t="shared" si="23"/>
        <v>0.24482348032104762</v>
      </c>
    </row>
    <row r="356" spans="1:8" x14ac:dyDescent="0.3">
      <c r="A356" s="7" t="s">
        <v>55</v>
      </c>
      <c r="B356" s="1">
        <v>2.4145873541222399E+23</v>
      </c>
      <c r="C356" s="1">
        <v>2.3786957023948797E+23</v>
      </c>
      <c r="D356" s="1">
        <v>5.9095580679167998E+22</v>
      </c>
      <c r="E356" s="7" t="s">
        <v>55</v>
      </c>
      <c r="F356" s="4">
        <v>1</v>
      </c>
      <c r="G356" s="4">
        <f t="shared" si="22"/>
        <v>0.98513549254447763</v>
      </c>
      <c r="H356" s="4">
        <f t="shared" si="23"/>
        <v>0.2447440163151631</v>
      </c>
    </row>
    <row r="357" spans="1:8" x14ac:dyDescent="0.3">
      <c r="A357" s="7" t="s">
        <v>63</v>
      </c>
      <c r="B357" s="1">
        <v>2.4106433201663999E+23</v>
      </c>
      <c r="C357" s="1">
        <v>2.3747398561075201E+23</v>
      </c>
      <c r="D357" s="1">
        <v>5.9033137929216007E+22</v>
      </c>
      <c r="E357" s="7" t="s">
        <v>63</v>
      </c>
      <c r="F357" s="4">
        <v>1</v>
      </c>
      <c r="G357" s="4">
        <f t="shared" si="22"/>
        <v>0.98510627277020746</v>
      </c>
      <c r="H357" s="4">
        <f t="shared" si="23"/>
        <v>0.24488541060956756</v>
      </c>
    </row>
    <row r="358" spans="1:8" x14ac:dyDescent="0.3">
      <c r="A358" s="7" t="s">
        <v>11</v>
      </c>
      <c r="B358" s="1">
        <v>2.5253481352703999E+23</v>
      </c>
      <c r="C358" s="1">
        <v>2.4719321909145598E+23</v>
      </c>
      <c r="D358" s="1">
        <v>6.5859036705791999E+22</v>
      </c>
      <c r="E358" s="7" t="s">
        <v>11</v>
      </c>
      <c r="F358" s="4">
        <v>1</v>
      </c>
      <c r="G358" s="4">
        <f t="shared" si="22"/>
        <v>0.97884808687966474</v>
      </c>
      <c r="H358" s="4">
        <f t="shared" si="23"/>
        <v>0.2607919113644907</v>
      </c>
    </row>
    <row r="359" spans="1:8" x14ac:dyDescent="0.3">
      <c r="A359" s="7" t="s">
        <v>19</v>
      </c>
      <c r="B359" s="1">
        <v>2.54416767661056E+23</v>
      </c>
      <c r="C359" s="1">
        <v>2.4907361825280002E+23</v>
      </c>
      <c r="D359" s="1">
        <v>6.6216887227392004E+22</v>
      </c>
      <c r="E359" s="7" t="s">
        <v>19</v>
      </c>
      <c r="F359" s="4">
        <v>1</v>
      </c>
      <c r="G359" s="4">
        <f t="shared" si="22"/>
        <v>0.97899843843871825</v>
      </c>
      <c r="H359" s="4">
        <f t="shared" si="23"/>
        <v>0.26026935188331901</v>
      </c>
    </row>
    <row r="360" spans="1:8" x14ac:dyDescent="0.3">
      <c r="A360" s="7" t="s">
        <v>27</v>
      </c>
      <c r="B360" s="1">
        <v>2.5348322422579201E+23</v>
      </c>
      <c r="C360" s="1">
        <v>2.4814072382668802E+23</v>
      </c>
      <c r="D360" s="1">
        <v>6.6030969624576001E+22</v>
      </c>
      <c r="E360" s="7" t="s">
        <v>27</v>
      </c>
      <c r="F360" s="4">
        <v>1</v>
      </c>
      <c r="G360" s="4">
        <f t="shared" si="22"/>
        <v>0.97892365297379558</v>
      </c>
      <c r="H360" s="4">
        <f t="shared" si="23"/>
        <v>0.26049443637247743</v>
      </c>
    </row>
    <row r="361" spans="1:8" x14ac:dyDescent="0.3">
      <c r="A361" s="7" t="s">
        <v>35</v>
      </c>
      <c r="B361" s="1">
        <v>2.5373795508019198E+23</v>
      </c>
      <c r="C361" s="1">
        <v>2.4839553328128E+23</v>
      </c>
      <c r="D361" s="1">
        <v>6.6081620588544005E+22</v>
      </c>
      <c r="E361" s="7" t="s">
        <v>35</v>
      </c>
      <c r="F361" s="4">
        <v>1</v>
      </c>
      <c r="G361" s="4">
        <f t="shared" si="22"/>
        <v>0.97894512156360858</v>
      </c>
      <c r="H361" s="4">
        <f t="shared" si="23"/>
        <v>0.26043254178374459</v>
      </c>
    </row>
    <row r="362" spans="1:8" x14ac:dyDescent="0.3">
      <c r="A362" s="7" t="s">
        <v>51</v>
      </c>
      <c r="B362" s="1">
        <v>2.5252399383552001E+23</v>
      </c>
      <c r="C362" s="1">
        <v>2.47182984136704E+23</v>
      </c>
      <c r="D362" s="1">
        <v>6.5835885029375999E+22</v>
      </c>
      <c r="E362" s="7" t="s">
        <v>51</v>
      </c>
      <c r="F362" s="4">
        <v>1</v>
      </c>
      <c r="G362" s="4">
        <f t="shared" si="22"/>
        <v>0.97884949616987749</v>
      </c>
      <c r="H362" s="4">
        <f t="shared" si="23"/>
        <v>0.26071140420920874</v>
      </c>
    </row>
    <row r="363" spans="1:8" x14ac:dyDescent="0.3">
      <c r="A363" s="7" t="s">
        <v>59</v>
      </c>
      <c r="B363" s="1">
        <v>2.5224345241497602E+23</v>
      </c>
      <c r="C363" s="1">
        <v>2.4690093606604799E+23</v>
      </c>
      <c r="D363" s="1">
        <v>6.5783720420351993E+22</v>
      </c>
      <c r="E363" s="7" t="s">
        <v>59</v>
      </c>
      <c r="F363" s="4">
        <v>1</v>
      </c>
      <c r="G363" s="4">
        <f t="shared" si="22"/>
        <v>0.97881999989383739</v>
      </c>
      <c r="H363" s="4">
        <f t="shared" si="23"/>
        <v>0.26079456093127246</v>
      </c>
    </row>
    <row r="364" spans="1:8" x14ac:dyDescent="0.3">
      <c r="A364" s="13" t="s">
        <v>751</v>
      </c>
      <c r="B364" s="13"/>
      <c r="C364" s="13"/>
      <c r="D364" s="13"/>
      <c r="E364" s="13"/>
      <c r="F364" s="13"/>
      <c r="G364" s="13"/>
      <c r="H364" s="13"/>
    </row>
    <row r="365" spans="1:8" x14ac:dyDescent="0.3">
      <c r="B365" s="1" t="s">
        <v>721</v>
      </c>
      <c r="C365" s="1" t="s">
        <v>739</v>
      </c>
      <c r="D365" s="1" t="s">
        <v>747</v>
      </c>
      <c r="F365" s="1" t="s">
        <v>721</v>
      </c>
      <c r="G365" s="1" t="s">
        <v>739</v>
      </c>
      <c r="H365" s="1" t="s">
        <v>747</v>
      </c>
    </row>
    <row r="366" spans="1:8" x14ac:dyDescent="0.3">
      <c r="A366" s="7" t="s">
        <v>13</v>
      </c>
      <c r="B366" s="1">
        <v>328779788789.76001</v>
      </c>
      <c r="C366" s="1">
        <v>327911929579.52002</v>
      </c>
      <c r="D366" s="1">
        <v>70618994124.800003</v>
      </c>
      <c r="E366" s="7" t="s">
        <v>13</v>
      </c>
      <c r="F366" s="4">
        <v>1</v>
      </c>
      <c r="G366" s="4">
        <f>C366/$B366</f>
        <v>0.99736036325884092</v>
      </c>
      <c r="H366" s="4">
        <f>D366/$B366</f>
        <v>0.21479116579747454</v>
      </c>
    </row>
    <row r="367" spans="1:8" x14ac:dyDescent="0.3">
      <c r="A367" s="7" t="s">
        <v>21</v>
      </c>
      <c r="B367" s="1">
        <v>328288190714.88</v>
      </c>
      <c r="C367" s="1">
        <v>327419920368.64001</v>
      </c>
      <c r="D367" s="1">
        <v>70515663651.839996</v>
      </c>
      <c r="E367" s="7" t="s">
        <v>21</v>
      </c>
      <c r="F367" s="4">
        <v>1</v>
      </c>
      <c r="G367" s="4">
        <f t="shared" ref="G367:G389" si="24">C367/$B367</f>
        <v>0.99735515814824394</v>
      </c>
      <c r="H367" s="4">
        <f t="shared" ref="H367:H389" si="25">D367/$B367</f>
        <v>0.21479805136543342</v>
      </c>
    </row>
    <row r="368" spans="1:8" x14ac:dyDescent="0.3">
      <c r="A368" s="7" t="s">
        <v>29</v>
      </c>
      <c r="B368" s="1">
        <v>324762655979.52002</v>
      </c>
      <c r="C368" s="1">
        <v>323894097387.52002</v>
      </c>
      <c r="D368" s="1">
        <v>69809899653.119995</v>
      </c>
      <c r="E368" s="7" t="s">
        <v>29</v>
      </c>
      <c r="F368" s="4">
        <v>1</v>
      </c>
      <c r="G368" s="4">
        <f t="shared" si="24"/>
        <v>0.99732555890891972</v>
      </c>
      <c r="H368" s="4">
        <f t="shared" si="25"/>
        <v>0.2149566717964097</v>
      </c>
    </row>
    <row r="369" spans="1:8" x14ac:dyDescent="0.3">
      <c r="A369" s="7" t="s">
        <v>37</v>
      </c>
      <c r="B369" s="1">
        <v>324584413429.76001</v>
      </c>
      <c r="C369" s="1">
        <v>323716621127.67999</v>
      </c>
      <c r="D369" s="1">
        <v>69773136209.919998</v>
      </c>
      <c r="E369" s="7" t="s">
        <v>37</v>
      </c>
      <c r="F369" s="4">
        <v>1</v>
      </c>
      <c r="G369" s="4">
        <f t="shared" si="24"/>
        <v>0.99732645109815843</v>
      </c>
      <c r="H369" s="4">
        <f t="shared" si="25"/>
        <v>0.21496145015915524</v>
      </c>
    </row>
    <row r="370" spans="1:8" x14ac:dyDescent="0.3">
      <c r="A370" s="7" t="s">
        <v>53</v>
      </c>
      <c r="B370" s="1">
        <v>324392958658.56</v>
      </c>
      <c r="C370" s="1">
        <v>323524978022.40002</v>
      </c>
      <c r="D370" s="1">
        <v>69735266867.199997</v>
      </c>
      <c r="E370" s="7" t="s">
        <v>53</v>
      </c>
      <c r="F370" s="4">
        <v>1</v>
      </c>
      <c r="G370" s="4">
        <f t="shared" si="24"/>
        <v>0.99732429261180866</v>
      </c>
      <c r="H370" s="4">
        <f t="shared" si="25"/>
        <v>0.21497158001077296</v>
      </c>
    </row>
    <row r="371" spans="1:8" x14ac:dyDescent="0.3">
      <c r="A371" s="7" t="s">
        <v>61</v>
      </c>
      <c r="B371" s="1">
        <v>333146878310.40002</v>
      </c>
      <c r="C371" s="1">
        <v>332279639746.56</v>
      </c>
      <c r="D371" s="1">
        <v>71512402339.839996</v>
      </c>
      <c r="E371" s="7" t="s">
        <v>61</v>
      </c>
      <c r="F371" s="4">
        <v>1</v>
      </c>
      <c r="G371" s="4">
        <f t="shared" si="24"/>
        <v>0.99739682818509856</v>
      </c>
      <c r="H371" s="4">
        <f t="shared" si="25"/>
        <v>0.21465727880304605</v>
      </c>
    </row>
    <row r="372" spans="1:8" x14ac:dyDescent="0.3">
      <c r="A372" s="7" t="s">
        <v>9</v>
      </c>
      <c r="B372" s="1">
        <v>357331628487.67999</v>
      </c>
      <c r="C372" s="1">
        <v>355679619384.32001</v>
      </c>
      <c r="D372" s="1">
        <v>78352852526.080002</v>
      </c>
      <c r="E372" s="7" t="s">
        <v>9</v>
      </c>
      <c r="F372" s="4">
        <v>1</v>
      </c>
      <c r="G372" s="4">
        <f t="shared" si="24"/>
        <v>0.99537681813851264</v>
      </c>
      <c r="H372" s="4">
        <f t="shared" si="25"/>
        <v>0.2192720886692554</v>
      </c>
    </row>
    <row r="373" spans="1:8" x14ac:dyDescent="0.3">
      <c r="A373" s="7" t="s">
        <v>17</v>
      </c>
      <c r="B373" s="1">
        <v>359189803315.20001</v>
      </c>
      <c r="C373" s="1">
        <v>357538376785.91998</v>
      </c>
      <c r="D373" s="1">
        <v>78712236134.399994</v>
      </c>
      <c r="E373" s="7" t="s">
        <v>17</v>
      </c>
      <c r="F373" s="4">
        <v>1</v>
      </c>
      <c r="G373" s="4">
        <f t="shared" si="24"/>
        <v>0.99540235687639811</v>
      </c>
      <c r="H373" s="4">
        <f t="shared" si="25"/>
        <v>0.21913828123157383</v>
      </c>
    </row>
    <row r="374" spans="1:8" x14ac:dyDescent="0.3">
      <c r="A374" s="7" t="s">
        <v>25</v>
      </c>
      <c r="B374" s="1">
        <v>359939580999.67999</v>
      </c>
      <c r="C374" s="1">
        <v>358287481896.96002</v>
      </c>
      <c r="D374" s="1">
        <v>78863378851.839996</v>
      </c>
      <c r="E374" s="7" t="s">
        <v>25</v>
      </c>
      <c r="F374" s="4">
        <v>1</v>
      </c>
      <c r="G374" s="4">
        <f t="shared" si="24"/>
        <v>0.99541006549451572</v>
      </c>
      <c r="H374" s="4">
        <f t="shared" si="25"/>
        <v>0.21910171321755834</v>
      </c>
    </row>
    <row r="375" spans="1:8" x14ac:dyDescent="0.3">
      <c r="A375" s="7" t="s">
        <v>33</v>
      </c>
      <c r="B375" s="1">
        <v>360636318141.44</v>
      </c>
      <c r="C375" s="1">
        <v>358983767915.52002</v>
      </c>
      <c r="D375" s="1">
        <v>79004693785.600006</v>
      </c>
      <c r="E375" s="7" t="s">
        <v>33</v>
      </c>
      <c r="F375" s="4">
        <v>1</v>
      </c>
      <c r="G375" s="4">
        <f t="shared" si="24"/>
        <v>0.99541768218343485</v>
      </c>
      <c r="H375" s="4">
        <f t="shared" si="25"/>
        <v>0.21907026500479829</v>
      </c>
    </row>
    <row r="376" spans="1:8" x14ac:dyDescent="0.3">
      <c r="A376" s="7" t="s">
        <v>49</v>
      </c>
      <c r="B376" s="1">
        <v>362407821163.52002</v>
      </c>
      <c r="C376" s="1">
        <v>360755977753.59998</v>
      </c>
      <c r="D376" s="1">
        <v>79356952857.600006</v>
      </c>
      <c r="E376" s="7" t="s">
        <v>49</v>
      </c>
      <c r="F376" s="4">
        <v>1</v>
      </c>
      <c r="G376" s="4">
        <f t="shared" si="24"/>
        <v>0.99544203156373179</v>
      </c>
      <c r="H376" s="4">
        <f t="shared" si="25"/>
        <v>0.21897141348335802</v>
      </c>
    </row>
    <row r="377" spans="1:8" x14ac:dyDescent="0.3">
      <c r="A377" s="7" t="s">
        <v>57</v>
      </c>
      <c r="B377" s="1">
        <v>359360438553.59998</v>
      </c>
      <c r="C377" s="1">
        <v>357708105047.03998</v>
      </c>
      <c r="D377" s="1">
        <v>78731985699.839996</v>
      </c>
      <c r="E377" s="7" t="s">
        <v>57</v>
      </c>
      <c r="F377" s="4">
        <v>1</v>
      </c>
      <c r="G377" s="4">
        <f t="shared" si="24"/>
        <v>0.9954020161117052</v>
      </c>
      <c r="H377" s="4">
        <f t="shared" si="25"/>
        <v>0.21908918526683294</v>
      </c>
    </row>
    <row r="378" spans="1:8" x14ac:dyDescent="0.3">
      <c r="A378" s="7" t="s">
        <v>15</v>
      </c>
      <c r="B378" s="1">
        <v>403690687600.64001</v>
      </c>
      <c r="C378" s="1">
        <v>397711779491.84003</v>
      </c>
      <c r="D378" s="1">
        <v>98768687001.600006</v>
      </c>
      <c r="E378" s="7" t="s">
        <v>15</v>
      </c>
      <c r="F378" s="4">
        <v>1</v>
      </c>
      <c r="G378" s="4">
        <f t="shared" si="24"/>
        <v>0.98518938312811721</v>
      </c>
      <c r="H378" s="4">
        <f t="shared" si="25"/>
        <v>0.24466426904380098</v>
      </c>
    </row>
    <row r="379" spans="1:8" x14ac:dyDescent="0.3">
      <c r="A379" s="7" t="s">
        <v>23</v>
      </c>
      <c r="B379" s="1">
        <v>403447999708.15997</v>
      </c>
      <c r="C379" s="1">
        <v>397464538803.20001</v>
      </c>
      <c r="D379" s="1">
        <v>98697979325.440002</v>
      </c>
      <c r="E379" s="7" t="s">
        <v>23</v>
      </c>
      <c r="F379" s="4">
        <v>1</v>
      </c>
      <c r="G379" s="4">
        <f t="shared" si="24"/>
        <v>0.98516918931488517</v>
      </c>
      <c r="H379" s="4">
        <f t="shared" si="25"/>
        <v>0.24463618458099837</v>
      </c>
    </row>
    <row r="380" spans="1:8" x14ac:dyDescent="0.3">
      <c r="A380" s="7" t="s">
        <v>31</v>
      </c>
      <c r="B380" s="1">
        <v>402792454732.79999</v>
      </c>
      <c r="C380" s="1">
        <v>396813051233.28003</v>
      </c>
      <c r="D380" s="1">
        <v>98559317345.279999</v>
      </c>
      <c r="E380" s="7" t="s">
        <v>31</v>
      </c>
      <c r="F380" s="4">
        <v>1</v>
      </c>
      <c r="G380" s="4">
        <f t="shared" si="24"/>
        <v>0.98515512535236915</v>
      </c>
      <c r="H380" s="4">
        <f t="shared" si="25"/>
        <v>0.24469007844414858</v>
      </c>
    </row>
    <row r="381" spans="1:8" x14ac:dyDescent="0.3">
      <c r="A381" s="7" t="s">
        <v>39</v>
      </c>
      <c r="B381" s="1">
        <v>401765689881.59998</v>
      </c>
      <c r="C381" s="1">
        <v>395782053821.44</v>
      </c>
      <c r="D381" s="1">
        <v>98361674470.399994</v>
      </c>
      <c r="E381" s="7" t="s">
        <v>39</v>
      </c>
      <c r="F381" s="4">
        <v>1</v>
      </c>
      <c r="G381" s="4">
        <f t="shared" si="24"/>
        <v>0.9851066524323584</v>
      </c>
      <c r="H381" s="4">
        <f t="shared" si="25"/>
        <v>0.24482348032104759</v>
      </c>
    </row>
    <row r="382" spans="1:8" x14ac:dyDescent="0.3">
      <c r="A382" s="7" t="s">
        <v>55</v>
      </c>
      <c r="B382" s="1">
        <v>402431225687.03998</v>
      </c>
      <c r="C382" s="1">
        <v>396449283732.47998</v>
      </c>
      <c r="D382" s="1">
        <v>98492634465.279999</v>
      </c>
      <c r="E382" s="7" t="s">
        <v>55</v>
      </c>
      <c r="F382" s="4">
        <v>1</v>
      </c>
      <c r="G382" s="4">
        <f t="shared" si="24"/>
        <v>0.98513549254447763</v>
      </c>
      <c r="H382" s="4">
        <f t="shared" si="25"/>
        <v>0.2447440163151631</v>
      </c>
    </row>
    <row r="383" spans="1:8" x14ac:dyDescent="0.3">
      <c r="A383" s="7" t="s">
        <v>63</v>
      </c>
      <c r="B383" s="1">
        <v>401773886694.40002</v>
      </c>
      <c r="C383" s="1">
        <v>395789976017.91998</v>
      </c>
      <c r="D383" s="1">
        <v>98388563215.360001</v>
      </c>
      <c r="E383" s="7" t="s">
        <v>63</v>
      </c>
      <c r="F383" s="4">
        <v>1</v>
      </c>
      <c r="G383" s="4">
        <f t="shared" si="24"/>
        <v>0.98510627277020724</v>
      </c>
      <c r="H383" s="4">
        <f t="shared" si="25"/>
        <v>0.24488541060956751</v>
      </c>
    </row>
    <row r="384" spans="1:8" x14ac:dyDescent="0.3">
      <c r="A384" s="7" t="s">
        <v>11</v>
      </c>
      <c r="B384" s="1">
        <v>420891355878.40002</v>
      </c>
      <c r="C384" s="1">
        <v>411988698485.76001</v>
      </c>
      <c r="D384" s="1">
        <v>109765061176.32001</v>
      </c>
      <c r="E384" s="7" t="s">
        <v>11</v>
      </c>
      <c r="F384" s="4">
        <v>1</v>
      </c>
      <c r="G384" s="4">
        <f t="shared" si="24"/>
        <v>0.97884808687966474</v>
      </c>
      <c r="H384" s="4">
        <f>D384/$B384</f>
        <v>0.2607919113644907</v>
      </c>
    </row>
    <row r="385" spans="1:8" x14ac:dyDescent="0.3">
      <c r="A385" s="7" t="s">
        <v>19</v>
      </c>
      <c r="B385" s="1">
        <v>424027946101.76001</v>
      </c>
      <c r="C385" s="1">
        <v>415122697088</v>
      </c>
      <c r="D385" s="1">
        <v>110361478712.32001</v>
      </c>
      <c r="E385" s="7" t="s">
        <v>19</v>
      </c>
      <c r="F385" s="4">
        <v>1</v>
      </c>
      <c r="G385" s="4">
        <f t="shared" si="24"/>
        <v>0.97899843843871814</v>
      </c>
      <c r="H385" s="4">
        <f t="shared" si="25"/>
        <v>0.26026935188331901</v>
      </c>
    </row>
    <row r="386" spans="1:8" x14ac:dyDescent="0.3">
      <c r="A386" s="7" t="s">
        <v>27</v>
      </c>
      <c r="B386" s="1">
        <v>422472040376.32001</v>
      </c>
      <c r="C386" s="1">
        <v>413567873044.47998</v>
      </c>
      <c r="D386" s="1">
        <v>110051616040.96001</v>
      </c>
      <c r="E386" s="7" t="s">
        <v>27</v>
      </c>
      <c r="F386" s="4">
        <v>1</v>
      </c>
      <c r="G386" s="4">
        <f t="shared" si="24"/>
        <v>0.97892365297379547</v>
      </c>
      <c r="H386" s="4">
        <f t="shared" si="25"/>
        <v>0.26049443637247743</v>
      </c>
    </row>
    <row r="387" spans="1:8" x14ac:dyDescent="0.3">
      <c r="A387" s="7" t="s">
        <v>35</v>
      </c>
      <c r="B387" s="1">
        <v>422896591800.32001</v>
      </c>
      <c r="C387" s="1">
        <v>413992555468.79999</v>
      </c>
      <c r="D387" s="1">
        <v>110136034314.24001</v>
      </c>
      <c r="E387" s="7" t="s">
        <v>35</v>
      </c>
      <c r="F387" s="4">
        <v>1</v>
      </c>
      <c r="G387" s="4">
        <f t="shared" si="24"/>
        <v>0.97894512156360847</v>
      </c>
      <c r="H387" s="4">
        <f t="shared" si="25"/>
        <v>0.26043254178374453</v>
      </c>
    </row>
    <row r="388" spans="1:8" x14ac:dyDescent="0.3">
      <c r="A388" s="7" t="s">
        <v>51</v>
      </c>
      <c r="B388" s="1">
        <v>420873323059.20001</v>
      </c>
      <c r="C388" s="1">
        <v>411971640227.84003</v>
      </c>
      <c r="D388" s="1">
        <v>109726475048.96001</v>
      </c>
      <c r="E388" s="7" t="s">
        <v>51</v>
      </c>
      <c r="F388" s="4">
        <v>1</v>
      </c>
      <c r="G388" s="4">
        <f t="shared" si="24"/>
        <v>0.97884949616987749</v>
      </c>
      <c r="H388" s="4">
        <f t="shared" si="25"/>
        <v>0.2607114042092088</v>
      </c>
    </row>
    <row r="389" spans="1:8" x14ac:dyDescent="0.3">
      <c r="A389" s="7" t="s">
        <v>59</v>
      </c>
      <c r="B389" s="1">
        <v>420405754024.96002</v>
      </c>
      <c r="C389" s="1">
        <v>411501560110.08002</v>
      </c>
      <c r="D389" s="1">
        <v>109639534033.92</v>
      </c>
      <c r="E389" s="7" t="s">
        <v>59</v>
      </c>
      <c r="F389" s="4">
        <v>1</v>
      </c>
      <c r="G389" s="4">
        <f t="shared" si="24"/>
        <v>0.97881999989383739</v>
      </c>
      <c r="H389" s="4">
        <f t="shared" si="25"/>
        <v>0.26079456093127251</v>
      </c>
    </row>
    <row r="390" spans="1:8" s="5" customFormat="1" x14ac:dyDescent="0.3">
      <c r="B390" s="6"/>
      <c r="C390" s="6"/>
      <c r="D390" s="6"/>
    </row>
    <row r="391" spans="1:8" x14ac:dyDescent="0.3">
      <c r="A391" s="13" t="s">
        <v>759</v>
      </c>
      <c r="B391" s="13"/>
      <c r="C391" s="13"/>
      <c r="D391" s="13"/>
      <c r="E391" s="13"/>
      <c r="F391" s="13"/>
      <c r="G391" s="13"/>
      <c r="H391" s="13"/>
    </row>
    <row r="392" spans="1:8" ht="32.4" x14ac:dyDescent="0.3">
      <c r="A392" s="8"/>
      <c r="B392" s="1" t="s">
        <v>719</v>
      </c>
      <c r="C392" s="1" t="s">
        <v>738</v>
      </c>
      <c r="D392" s="1"/>
      <c r="F392" s="2" t="s">
        <v>778</v>
      </c>
      <c r="G392" s="2" t="s">
        <v>779</v>
      </c>
      <c r="H392" s="1"/>
    </row>
    <row r="393" spans="1:8" x14ac:dyDescent="0.3">
      <c r="A393" s="1" t="s">
        <v>45</v>
      </c>
      <c r="B393" s="1">
        <v>9.630856992767999E+21</v>
      </c>
      <c r="C393" s="1">
        <v>9.253004310528E+21</v>
      </c>
      <c r="D393" s="1"/>
      <c r="E393" s="3" t="s">
        <v>45</v>
      </c>
      <c r="F393" s="4">
        <v>1</v>
      </c>
      <c r="G393" s="4">
        <f t="shared" ref="G393:G396" si="26">C393/$B393</f>
        <v>0.96076645281684314</v>
      </c>
      <c r="H393" s="4"/>
    </row>
    <row r="394" spans="1:8" x14ac:dyDescent="0.3">
      <c r="A394" s="1" t="s">
        <v>41</v>
      </c>
      <c r="B394" s="1">
        <v>1.9921145468928001E+22</v>
      </c>
      <c r="C394" s="1">
        <v>1.9320211857408E+22</v>
      </c>
      <c r="D394" s="1"/>
      <c r="E394" s="3" t="s">
        <v>41</v>
      </c>
      <c r="F394" s="4">
        <v>1</v>
      </c>
      <c r="G394" s="4">
        <f t="shared" si="26"/>
        <v>0.96983438465135918</v>
      </c>
      <c r="H394" s="4"/>
    </row>
    <row r="395" spans="1:8" x14ac:dyDescent="0.3">
      <c r="A395" s="1" t="s">
        <v>47</v>
      </c>
      <c r="B395" s="1">
        <v>9.4856662112256009E+22</v>
      </c>
      <c r="C395" s="1">
        <v>9.3895009376256001E+22</v>
      </c>
      <c r="D395" s="1"/>
      <c r="E395" s="3" t="s">
        <v>47</v>
      </c>
      <c r="F395" s="4">
        <v>1</v>
      </c>
      <c r="G395" s="4">
        <f t="shared" si="26"/>
        <v>0.98986204327048788</v>
      </c>
      <c r="H395" s="4"/>
    </row>
    <row r="396" spans="1:8" x14ac:dyDescent="0.3">
      <c r="A396" s="1" t="s">
        <v>43</v>
      </c>
      <c r="B396" s="1">
        <v>1.86260597428224E+23</v>
      </c>
      <c r="C396" s="1">
        <v>1.8528339057254401E+23</v>
      </c>
      <c r="D396" s="1"/>
      <c r="E396" s="3" t="s">
        <v>43</v>
      </c>
      <c r="F396" s="4">
        <v>1</v>
      </c>
      <c r="G396" s="4">
        <f t="shared" si="26"/>
        <v>0.99475355029902901</v>
      </c>
      <c r="H396" s="4"/>
    </row>
    <row r="397" spans="1:8" x14ac:dyDescent="0.3">
      <c r="A397" s="13" t="s">
        <v>760</v>
      </c>
      <c r="B397" s="13"/>
      <c r="C397" s="13"/>
      <c r="D397" s="13"/>
      <c r="E397" s="13"/>
      <c r="F397" s="13"/>
      <c r="G397" s="13"/>
      <c r="H397" s="13"/>
    </row>
    <row r="398" spans="1:8" ht="32.4" x14ac:dyDescent="0.3">
      <c r="A398" s="8"/>
      <c r="B398" s="1" t="s">
        <v>719</v>
      </c>
      <c r="C398" s="1" t="s">
        <v>738</v>
      </c>
      <c r="D398" s="1"/>
      <c r="F398" s="2" t="s">
        <v>778</v>
      </c>
      <c r="G398" s="2" t="s">
        <v>779</v>
      </c>
      <c r="H398" s="1"/>
    </row>
    <row r="399" spans="1:8" x14ac:dyDescent="0.3">
      <c r="A399" s="1" t="s">
        <v>45</v>
      </c>
      <c r="B399" s="1">
        <v>16051428321.280001</v>
      </c>
      <c r="C399" s="1">
        <v>15421673850.879999</v>
      </c>
      <c r="D399" s="1"/>
      <c r="E399" s="3" t="s">
        <v>45</v>
      </c>
      <c r="F399" s="4">
        <v>1</v>
      </c>
      <c r="G399" s="4">
        <f t="shared" ref="G399:G402" si="27">C399/$B399</f>
        <v>0.96076645281684303</v>
      </c>
      <c r="H399" s="4"/>
    </row>
    <row r="400" spans="1:8" x14ac:dyDescent="0.3">
      <c r="A400" s="1" t="s">
        <v>41</v>
      </c>
      <c r="B400" s="1">
        <v>33201909114.880001</v>
      </c>
      <c r="C400" s="1">
        <v>32200353095.68</v>
      </c>
      <c r="D400" s="1"/>
      <c r="E400" s="3" t="s">
        <v>41</v>
      </c>
      <c r="F400" s="4">
        <v>1</v>
      </c>
      <c r="G400" s="4">
        <f t="shared" si="27"/>
        <v>0.96983438465135918</v>
      </c>
      <c r="H400" s="4"/>
    </row>
    <row r="401" spans="1:8" x14ac:dyDescent="0.3">
      <c r="A401" s="1" t="s">
        <v>47</v>
      </c>
      <c r="B401" s="1">
        <v>158094436853.76001</v>
      </c>
      <c r="C401" s="1">
        <v>156491682293.76001</v>
      </c>
      <c r="D401" s="1"/>
      <c r="E401" s="3" t="s">
        <v>47</v>
      </c>
      <c r="F401" s="4">
        <v>1</v>
      </c>
      <c r="G401" s="4">
        <f t="shared" si="27"/>
        <v>0.98986204327048788</v>
      </c>
      <c r="H401" s="4"/>
    </row>
    <row r="402" spans="1:8" x14ac:dyDescent="0.3">
      <c r="A402" s="1" t="s">
        <v>43</v>
      </c>
      <c r="B402" s="1">
        <v>310434329047.03998</v>
      </c>
      <c r="C402" s="1">
        <v>308805650954.23999</v>
      </c>
      <c r="D402" s="1"/>
      <c r="E402" s="3" t="s">
        <v>43</v>
      </c>
      <c r="F402" s="4">
        <v>1</v>
      </c>
      <c r="G402" s="4">
        <f t="shared" si="27"/>
        <v>0.99475355029902901</v>
      </c>
      <c r="H402" s="4"/>
    </row>
    <row r="403" spans="1:8" x14ac:dyDescent="0.3">
      <c r="A403" s="13" t="s">
        <v>761</v>
      </c>
      <c r="B403" s="13"/>
      <c r="C403" s="13"/>
      <c r="D403" s="13"/>
      <c r="E403" s="13"/>
      <c r="F403" s="13"/>
      <c r="G403" s="13"/>
      <c r="H403" s="13"/>
    </row>
    <row r="404" spans="1:8" ht="32.4" x14ac:dyDescent="0.3">
      <c r="B404" s="8" t="s">
        <v>719</v>
      </c>
      <c r="C404" s="8" t="s">
        <v>738</v>
      </c>
      <c r="D404" s="1"/>
      <c r="F404" s="2" t="s">
        <v>778</v>
      </c>
      <c r="G404" s="2" t="s">
        <v>779</v>
      </c>
      <c r="H404" s="1"/>
    </row>
    <row r="405" spans="1:8" x14ac:dyDescent="0.3">
      <c r="A405" s="7" t="s">
        <v>13</v>
      </c>
      <c r="B405" s="1">
        <v>1.6568553445171202E+23</v>
      </c>
      <c r="C405" s="1">
        <v>1.65196126605312E+23</v>
      </c>
      <c r="D405" s="1"/>
      <c r="E405" s="7" t="s">
        <v>13</v>
      </c>
      <c r="F405" s="4">
        <v>1</v>
      </c>
      <c r="G405" s="4">
        <f>C405/$B405</f>
        <v>0.99704616430143056</v>
      </c>
      <c r="H405" s="4"/>
    </row>
    <row r="406" spans="1:8" x14ac:dyDescent="0.3">
      <c r="A406" s="7" t="s">
        <v>21</v>
      </c>
      <c r="B406" s="1">
        <v>1.6713545509478401E+23</v>
      </c>
      <c r="C406" s="1">
        <v>1.66645813069824E+23</v>
      </c>
      <c r="D406" s="1"/>
      <c r="E406" s="7" t="s">
        <v>21</v>
      </c>
      <c r="F406" s="4">
        <v>1</v>
      </c>
      <c r="G406" s="4">
        <f>C406/$B406</f>
        <v>0.99707038805930004</v>
      </c>
      <c r="H406" s="4"/>
    </row>
    <row r="407" spans="1:8" x14ac:dyDescent="0.3">
      <c r="A407" s="7" t="s">
        <v>29</v>
      </c>
      <c r="B407" s="1">
        <v>1.6710012920831998E+23</v>
      </c>
      <c r="C407" s="1">
        <v>1.6661049427968E+23</v>
      </c>
      <c r="D407" s="1"/>
      <c r="E407" s="7" t="s">
        <v>29</v>
      </c>
      <c r="F407" s="4">
        <v>1</v>
      </c>
      <c r="G407" s="4">
        <f t="shared" ref="G407:G428" si="28">C407/$B407</f>
        <v>0.99706981119069293</v>
      </c>
      <c r="H407" s="4"/>
    </row>
    <row r="408" spans="1:8" x14ac:dyDescent="0.3">
      <c r="A408" s="7" t="s">
        <v>37</v>
      </c>
      <c r="B408" s="1">
        <v>1.66618535964672E+23</v>
      </c>
      <c r="C408" s="1">
        <v>1.6612921327411199E+23</v>
      </c>
      <c r="D408" s="1"/>
      <c r="E408" s="7" t="s">
        <v>37</v>
      </c>
      <c r="F408" s="4">
        <v>1</v>
      </c>
      <c r="G408" s="4">
        <f t="shared" si="28"/>
        <v>0.99706321575971735</v>
      </c>
      <c r="H408" s="4"/>
    </row>
    <row r="409" spans="1:8" x14ac:dyDescent="0.3">
      <c r="A409" s="7" t="s">
        <v>53</v>
      </c>
      <c r="B409" s="1">
        <v>1.6712826408959998E+23</v>
      </c>
      <c r="C409" s="1">
        <v>1.6663890895872E+23</v>
      </c>
      <c r="D409" s="1"/>
      <c r="E409" s="7" t="s">
        <v>53</v>
      </c>
      <c r="F409" s="4">
        <v>1</v>
      </c>
      <c r="G409" s="4">
        <f t="shared" si="28"/>
        <v>0.99707197861746699</v>
      </c>
      <c r="H409" s="4"/>
    </row>
    <row r="410" spans="1:8" x14ac:dyDescent="0.3">
      <c r="A410" s="7" t="s">
        <v>61</v>
      </c>
      <c r="B410" s="1">
        <v>1.6479199733145599E+23</v>
      </c>
      <c r="C410" s="1">
        <v>1.6430281859481601E+23</v>
      </c>
      <c r="D410" s="1"/>
      <c r="E410" s="7" t="s">
        <v>61</v>
      </c>
      <c r="F410" s="4">
        <v>1</v>
      </c>
      <c r="G410" s="4">
        <f t="shared" si="28"/>
        <v>0.99703153827515023</v>
      </c>
      <c r="H410" s="4"/>
    </row>
    <row r="411" spans="1:8" x14ac:dyDescent="0.3">
      <c r="A411" s="7" t="s">
        <v>9</v>
      </c>
      <c r="B411" s="1">
        <v>1.7921658582220801E+23</v>
      </c>
      <c r="C411" s="1">
        <v>1.7828567434444799E+23</v>
      </c>
      <c r="D411" s="1"/>
      <c r="E411" s="7" t="s">
        <v>9</v>
      </c>
      <c r="F411" s="4">
        <v>1</v>
      </c>
      <c r="G411" s="4">
        <f t="shared" si="28"/>
        <v>0.99480566224666545</v>
      </c>
      <c r="H411" s="4"/>
    </row>
    <row r="412" spans="1:8" x14ac:dyDescent="0.3">
      <c r="A412" s="7" t="s">
        <v>17</v>
      </c>
      <c r="B412" s="1">
        <v>1.78724245168128E+23</v>
      </c>
      <c r="C412" s="1">
        <v>1.7779349386444801E+23</v>
      </c>
      <c r="D412" s="1"/>
      <c r="E412" s="7" t="s">
        <v>17</v>
      </c>
      <c r="F412" s="4">
        <v>1</v>
      </c>
      <c r="G412" s="4">
        <f t="shared" si="28"/>
        <v>0.99479224935148314</v>
      </c>
      <c r="H412" s="4"/>
    </row>
    <row r="413" spans="1:8" x14ac:dyDescent="0.3">
      <c r="A413" s="7" t="s">
        <v>25</v>
      </c>
      <c r="B413" s="1">
        <v>1.79775836663808E+23</v>
      </c>
      <c r="C413" s="1">
        <v>1.7884460585164802E+23</v>
      </c>
      <c r="D413" s="1"/>
      <c r="E413" s="7" t="s">
        <v>25</v>
      </c>
      <c r="F413" s="4">
        <v>1</v>
      </c>
      <c r="G413" s="4">
        <f t="shared" si="28"/>
        <v>0.99482004462089402</v>
      </c>
      <c r="H413" s="4"/>
    </row>
    <row r="414" spans="1:8" x14ac:dyDescent="0.3">
      <c r="A414" s="7" t="s">
        <v>33</v>
      </c>
      <c r="B414" s="1">
        <v>1.7987128149196802E+23</v>
      </c>
      <c r="C414" s="1">
        <v>1.7893951845580799E+23</v>
      </c>
      <c r="D414" s="1"/>
      <c r="E414" s="7" t="s">
        <v>33</v>
      </c>
      <c r="F414" s="4">
        <v>1</v>
      </c>
      <c r="G414" s="4">
        <f t="shared" si="28"/>
        <v>0.99481983433691368</v>
      </c>
      <c r="H414" s="4"/>
    </row>
    <row r="415" spans="1:8" x14ac:dyDescent="0.3">
      <c r="A415" s="7" t="s">
        <v>49</v>
      </c>
      <c r="B415" s="1">
        <v>1.7994638867251201E+23</v>
      </c>
      <c r="C415" s="1">
        <v>1.7901496220467201E+23</v>
      </c>
      <c r="D415" s="1"/>
      <c r="E415" s="7" t="s">
        <v>49</v>
      </c>
      <c r="F415" s="4">
        <v>1</v>
      </c>
      <c r="G415" s="4">
        <f t="shared" si="28"/>
        <v>0.99482386684883617</v>
      </c>
      <c r="H415" s="4"/>
    </row>
    <row r="416" spans="1:8" x14ac:dyDescent="0.3">
      <c r="A416" s="7" t="s">
        <v>57</v>
      </c>
      <c r="B416" s="1">
        <v>1.7902660212940799E+23</v>
      </c>
      <c r="C416" s="1">
        <v>1.7809598464204801E+23</v>
      </c>
      <c r="D416" s="1"/>
      <c r="E416" s="7" t="s">
        <v>57</v>
      </c>
      <c r="F416" s="4">
        <v>1</v>
      </c>
      <c r="G416" s="4">
        <f t="shared" si="28"/>
        <v>0.99480179215663556</v>
      </c>
      <c r="H416" s="4"/>
    </row>
    <row r="417" spans="1:8" x14ac:dyDescent="0.3">
      <c r="A417" s="7" t="s">
        <v>15</v>
      </c>
      <c r="B417" s="1">
        <v>1.9923614258380801E+23</v>
      </c>
      <c r="C417" s="1">
        <v>1.95854019237888E+23</v>
      </c>
      <c r="D417" s="1"/>
      <c r="E417" s="7" t="s">
        <v>15</v>
      </c>
      <c r="F417" s="4">
        <v>1</v>
      </c>
      <c r="G417" s="4">
        <f t="shared" si="28"/>
        <v>0.98302454915027615</v>
      </c>
      <c r="H417" s="4"/>
    </row>
    <row r="418" spans="1:8" x14ac:dyDescent="0.3">
      <c r="A418" s="7" t="s">
        <v>23</v>
      </c>
      <c r="B418" s="1">
        <v>1.9944915065856E+23</v>
      </c>
      <c r="C418" s="1">
        <v>1.9606702224384001E+23</v>
      </c>
      <c r="D418" s="1"/>
      <c r="E418" s="7" t="s">
        <v>23</v>
      </c>
      <c r="F418" s="4">
        <v>1</v>
      </c>
      <c r="G418" s="4">
        <f t="shared" si="28"/>
        <v>0.98304265320984041</v>
      </c>
      <c r="H418" s="4"/>
    </row>
    <row r="419" spans="1:8" x14ac:dyDescent="0.3">
      <c r="A419" s="7" t="s">
        <v>31</v>
      </c>
      <c r="B419" s="1">
        <v>1.99966047823872E+23</v>
      </c>
      <c r="C419" s="1">
        <v>1.96584445550592E+23</v>
      </c>
      <c r="D419" s="1"/>
      <c r="E419" s="7" t="s">
        <v>31</v>
      </c>
      <c r="F419" s="4">
        <v>1</v>
      </c>
      <c r="G419" s="4">
        <f t="shared" si="28"/>
        <v>0.98308911782734998</v>
      </c>
      <c r="H419" s="4"/>
    </row>
    <row r="420" spans="1:8" x14ac:dyDescent="0.3">
      <c r="A420" s="7" t="s">
        <v>39</v>
      </c>
      <c r="B420" s="1">
        <v>1.9965542844825602E+23</v>
      </c>
      <c r="C420" s="1">
        <v>1.96273591996416E+23</v>
      </c>
      <c r="D420" s="1"/>
      <c r="E420" s="7" t="s">
        <v>39</v>
      </c>
      <c r="F420" s="4">
        <v>1</v>
      </c>
      <c r="G420" s="4">
        <f t="shared" si="28"/>
        <v>0.98306163534783886</v>
      </c>
      <c r="H420" s="4"/>
    </row>
    <row r="421" spans="1:8" x14ac:dyDescent="0.3">
      <c r="A421" s="7" t="s">
        <v>55</v>
      </c>
      <c r="B421" s="1">
        <v>1.99964584157184E+23</v>
      </c>
      <c r="C421" s="1">
        <v>1.9658248210022401E+23</v>
      </c>
      <c r="D421" s="1"/>
      <c r="E421" s="7" t="s">
        <v>55</v>
      </c>
      <c r="F421" s="4">
        <v>1</v>
      </c>
      <c r="G421" s="4">
        <f t="shared" si="28"/>
        <v>0.98308649468497156</v>
      </c>
      <c r="H421" s="4"/>
    </row>
    <row r="422" spans="1:8" x14ac:dyDescent="0.3">
      <c r="A422" s="7" t="s">
        <v>63</v>
      </c>
      <c r="B422" s="1">
        <v>1.9992705259929598E+23</v>
      </c>
      <c r="C422" s="1">
        <v>1.96545015422976E+23</v>
      </c>
      <c r="D422" s="1"/>
      <c r="E422" s="7" t="s">
        <v>63</v>
      </c>
      <c r="F422" s="4">
        <v>1</v>
      </c>
      <c r="G422" s="4">
        <f t="shared" si="28"/>
        <v>0.98308364409743765</v>
      </c>
      <c r="H422" s="4"/>
    </row>
    <row r="423" spans="1:8" x14ac:dyDescent="0.3">
      <c r="A423" s="7" t="s">
        <v>11</v>
      </c>
      <c r="B423" s="1">
        <v>2.1110050263244799E+23</v>
      </c>
      <c r="C423" s="1">
        <v>2.0607814095052801E+23</v>
      </c>
      <c r="D423" s="1"/>
      <c r="E423" s="7" t="s">
        <v>11</v>
      </c>
      <c r="F423" s="4">
        <v>1</v>
      </c>
      <c r="G423" s="4">
        <f t="shared" si="28"/>
        <v>0.97620867018651991</v>
      </c>
      <c r="H423" s="4"/>
    </row>
    <row r="424" spans="1:8" x14ac:dyDescent="0.3">
      <c r="A424" s="7" t="s">
        <v>19</v>
      </c>
      <c r="B424" s="1">
        <v>2.1165182674943999E+23</v>
      </c>
      <c r="C424" s="1">
        <v>2.0662966275072001E+23</v>
      </c>
      <c r="D424" s="1"/>
      <c r="E424" s="7" t="s">
        <v>19</v>
      </c>
      <c r="F424" s="4">
        <v>1</v>
      </c>
      <c r="G424" s="4">
        <f t="shared" si="28"/>
        <v>0.97627157735489156</v>
      </c>
      <c r="H424" s="4"/>
    </row>
    <row r="425" spans="1:8" x14ac:dyDescent="0.3">
      <c r="A425" s="7" t="s">
        <v>27</v>
      </c>
      <c r="B425" s="1">
        <v>2.0985309190348799E+23</v>
      </c>
      <c r="C425" s="1">
        <v>2.0483006519500799E+23</v>
      </c>
      <c r="D425" s="1"/>
      <c r="E425" s="7" t="s">
        <v>27</v>
      </c>
      <c r="F425" s="4">
        <v>1</v>
      </c>
      <c r="G425" s="4">
        <f t="shared" si="28"/>
        <v>0.97606408052929661</v>
      </c>
      <c r="H425" s="4"/>
    </row>
    <row r="426" spans="1:8" x14ac:dyDescent="0.3">
      <c r="A426" s="7" t="s">
        <v>35</v>
      </c>
      <c r="B426" s="1">
        <v>2.1468890917478401E+23</v>
      </c>
      <c r="C426" s="1">
        <v>2.0966615314022401E+23</v>
      </c>
      <c r="D426" s="1"/>
      <c r="E426" s="7" t="s">
        <v>35</v>
      </c>
      <c r="F426" s="4">
        <v>1</v>
      </c>
      <c r="G426" s="4">
        <f t="shared" si="28"/>
        <v>0.97660449226806201</v>
      </c>
      <c r="H426" s="4"/>
    </row>
    <row r="427" spans="1:8" x14ac:dyDescent="0.3">
      <c r="A427" s="7" t="s">
        <v>51</v>
      </c>
      <c r="B427" s="1">
        <v>2.1311830648627199E+23</v>
      </c>
      <c r="C427" s="1">
        <v>2.0809661591347199E+23</v>
      </c>
      <c r="D427" s="1"/>
      <c r="E427" s="7" t="s">
        <v>51</v>
      </c>
      <c r="F427" s="4">
        <v>1</v>
      </c>
      <c r="G427" s="4">
        <f t="shared" si="28"/>
        <v>0.9764370754648265</v>
      </c>
      <c r="H427" s="4"/>
    </row>
    <row r="428" spans="1:8" x14ac:dyDescent="0.3">
      <c r="A428" s="7" t="s">
        <v>59</v>
      </c>
      <c r="B428" s="1">
        <v>2.1309514808524799E+23</v>
      </c>
      <c r="C428" s="1">
        <v>2.0807177771212801E+23</v>
      </c>
      <c r="D428" s="1"/>
      <c r="E428" s="7" t="s">
        <v>59</v>
      </c>
      <c r="F428" s="4">
        <v>1</v>
      </c>
      <c r="G428" s="4">
        <f t="shared" si="28"/>
        <v>0.97642663186723333</v>
      </c>
      <c r="H428" s="4"/>
    </row>
    <row r="429" spans="1:8" x14ac:dyDescent="0.3">
      <c r="A429" s="13" t="s">
        <v>762</v>
      </c>
      <c r="B429" s="13"/>
      <c r="C429" s="13"/>
      <c r="D429" s="13"/>
      <c r="E429" s="13"/>
      <c r="F429" s="13"/>
      <c r="G429" s="13"/>
      <c r="H429" s="13"/>
    </row>
    <row r="430" spans="1:8" ht="32.4" x14ac:dyDescent="0.3">
      <c r="B430" s="8" t="s">
        <v>719</v>
      </c>
      <c r="C430" s="8" t="s">
        <v>738</v>
      </c>
      <c r="D430" s="1"/>
      <c r="F430" s="2" t="s">
        <v>778</v>
      </c>
      <c r="G430" s="2" t="s">
        <v>779</v>
      </c>
      <c r="H430" s="1"/>
    </row>
    <row r="431" spans="1:8" x14ac:dyDescent="0.3">
      <c r="A431" s="7" t="s">
        <v>13</v>
      </c>
      <c r="B431" s="1">
        <v>276142557419.52002</v>
      </c>
      <c r="C431" s="1">
        <v>275326877675.52002</v>
      </c>
      <c r="D431" s="1"/>
      <c r="E431" s="7" t="s">
        <v>13</v>
      </c>
      <c r="F431" s="4">
        <v>1</v>
      </c>
      <c r="G431" s="4">
        <f>C431/$B431</f>
        <v>0.99704616430143067</v>
      </c>
      <c r="H431" s="4"/>
    </row>
    <row r="432" spans="1:8" x14ac:dyDescent="0.3">
      <c r="A432" s="7" t="s">
        <v>21</v>
      </c>
      <c r="B432" s="1">
        <v>278559091824.64001</v>
      </c>
      <c r="C432" s="1">
        <v>277743021783.03998</v>
      </c>
      <c r="D432" s="1"/>
      <c r="E432" s="7" t="s">
        <v>21</v>
      </c>
      <c r="F432" s="4">
        <v>1</v>
      </c>
      <c r="G432" s="4">
        <f t="shared" ref="G432:G454" si="29">C432/$B432</f>
        <v>0.99707038805929993</v>
      </c>
      <c r="H432" s="4"/>
    </row>
    <row r="433" spans="1:8" x14ac:dyDescent="0.3">
      <c r="A433" s="7" t="s">
        <v>29</v>
      </c>
      <c r="B433" s="1">
        <v>278500215347.20001</v>
      </c>
      <c r="C433" s="1">
        <v>277684157132.79999</v>
      </c>
      <c r="D433" s="1"/>
      <c r="E433" s="7" t="s">
        <v>29</v>
      </c>
      <c r="F433" s="4">
        <v>1</v>
      </c>
      <c r="G433" s="4">
        <f t="shared" si="29"/>
        <v>0.99706981119069271</v>
      </c>
      <c r="H433" s="4"/>
    </row>
    <row r="434" spans="1:8" x14ac:dyDescent="0.3">
      <c r="A434" s="7" t="s">
        <v>37</v>
      </c>
      <c r="B434" s="1">
        <v>277697559941.12</v>
      </c>
      <c r="C434" s="1">
        <v>276882022123.52002</v>
      </c>
      <c r="D434" s="1"/>
      <c r="E434" s="7" t="s">
        <v>37</v>
      </c>
      <c r="F434" s="4">
        <v>1</v>
      </c>
      <c r="G434" s="4">
        <f t="shared" si="29"/>
        <v>0.99706321575971757</v>
      </c>
      <c r="H434" s="4"/>
    </row>
    <row r="435" spans="1:8" x14ac:dyDescent="0.3">
      <c r="A435" s="7" t="s">
        <v>53</v>
      </c>
      <c r="B435" s="1">
        <v>278547106816</v>
      </c>
      <c r="C435" s="1">
        <v>277731514931.20001</v>
      </c>
      <c r="D435" s="1"/>
      <c r="E435" s="7" t="s">
        <v>53</v>
      </c>
      <c r="F435" s="4">
        <v>1</v>
      </c>
      <c r="G435" s="4">
        <f t="shared" si="29"/>
        <v>0.99707197861746688</v>
      </c>
      <c r="H435" s="4"/>
    </row>
    <row r="436" spans="1:8" x14ac:dyDescent="0.3">
      <c r="A436" s="7" t="s">
        <v>61</v>
      </c>
      <c r="B436" s="1">
        <v>274653328885.76001</v>
      </c>
      <c r="C436" s="1">
        <v>273838030991.36002</v>
      </c>
      <c r="D436" s="1"/>
      <c r="E436" s="7" t="s">
        <v>61</v>
      </c>
      <c r="F436" s="4">
        <v>1</v>
      </c>
      <c r="G436" s="4">
        <f t="shared" si="29"/>
        <v>0.99703153827515012</v>
      </c>
      <c r="H436" s="4"/>
    </row>
    <row r="437" spans="1:8" x14ac:dyDescent="0.3">
      <c r="A437" s="7" t="s">
        <v>9</v>
      </c>
      <c r="B437" s="1">
        <v>298694309703.67999</v>
      </c>
      <c r="C437" s="1">
        <v>297142790574.08002</v>
      </c>
      <c r="D437" s="1"/>
      <c r="E437" s="7" t="s">
        <v>9</v>
      </c>
      <c r="F437" s="4">
        <v>1</v>
      </c>
      <c r="G437" s="4">
        <f t="shared" si="29"/>
        <v>0.99480566224666567</v>
      </c>
      <c r="H437" s="4"/>
    </row>
    <row r="438" spans="1:8" x14ac:dyDescent="0.3">
      <c r="A438" s="7" t="s">
        <v>17</v>
      </c>
      <c r="B438" s="1">
        <v>297873741946.88</v>
      </c>
      <c r="C438" s="1">
        <v>296322489774.08002</v>
      </c>
      <c r="D438" s="1"/>
      <c r="E438" s="7" t="s">
        <v>17</v>
      </c>
      <c r="F438" s="4">
        <v>1</v>
      </c>
      <c r="G438" s="4">
        <f t="shared" si="29"/>
        <v>0.99479224935148325</v>
      </c>
      <c r="H438" s="4"/>
    </row>
    <row r="439" spans="1:8" x14ac:dyDescent="0.3">
      <c r="A439" s="7" t="s">
        <v>25</v>
      </c>
      <c r="B439" s="1">
        <v>299626394439.67999</v>
      </c>
      <c r="C439" s="1">
        <v>298074343086.08002</v>
      </c>
      <c r="D439" s="1"/>
      <c r="E439" s="7" t="s">
        <v>25</v>
      </c>
      <c r="F439" s="4">
        <v>1</v>
      </c>
      <c r="G439" s="4">
        <f t="shared" si="29"/>
        <v>0.99482004462089391</v>
      </c>
      <c r="H439" s="4"/>
    </row>
    <row r="440" spans="1:8" x14ac:dyDescent="0.3">
      <c r="A440" s="7" t="s">
        <v>33</v>
      </c>
      <c r="B440" s="1">
        <v>299785469153.28003</v>
      </c>
      <c r="C440" s="1">
        <v>298232530759.67999</v>
      </c>
      <c r="D440" s="1"/>
      <c r="E440" s="7" t="s">
        <v>33</v>
      </c>
      <c r="F440" s="4">
        <v>1</v>
      </c>
      <c r="G440" s="4">
        <f t="shared" si="29"/>
        <v>0.99481983433691368</v>
      </c>
      <c r="H440" s="4"/>
    </row>
    <row r="441" spans="1:8" x14ac:dyDescent="0.3">
      <c r="A441" s="7" t="s">
        <v>49</v>
      </c>
      <c r="B441" s="1">
        <v>299910647787.52002</v>
      </c>
      <c r="C441" s="1">
        <v>298358270341.12</v>
      </c>
      <c r="D441" s="1"/>
      <c r="E441" s="7" t="s">
        <v>49</v>
      </c>
      <c r="F441" s="4">
        <v>1</v>
      </c>
      <c r="G441" s="4">
        <f t="shared" si="29"/>
        <v>0.99482386684883606</v>
      </c>
      <c r="H441" s="4"/>
    </row>
    <row r="442" spans="1:8" x14ac:dyDescent="0.3">
      <c r="A442" s="7" t="s">
        <v>57</v>
      </c>
      <c r="B442" s="1">
        <v>298377670215.67999</v>
      </c>
      <c r="C442" s="1">
        <v>296826641070.08002</v>
      </c>
      <c r="D442" s="1"/>
      <c r="E442" s="7" t="s">
        <v>57</v>
      </c>
      <c r="F442" s="4">
        <v>1</v>
      </c>
      <c r="G442" s="4">
        <f t="shared" si="29"/>
        <v>0.99480179215663544</v>
      </c>
      <c r="H442" s="4"/>
    </row>
    <row r="443" spans="1:8" x14ac:dyDescent="0.3">
      <c r="A443" s="7" t="s">
        <v>15</v>
      </c>
      <c r="B443" s="1">
        <v>332060237639.67999</v>
      </c>
      <c r="C443" s="1">
        <v>326423365396.47998</v>
      </c>
      <c r="D443" s="1"/>
      <c r="E443" s="7" t="s">
        <v>15</v>
      </c>
      <c r="F443" s="4">
        <v>1</v>
      </c>
      <c r="G443" s="4">
        <f t="shared" si="29"/>
        <v>0.98302454915027615</v>
      </c>
      <c r="H443" s="4"/>
    </row>
    <row r="444" spans="1:8" x14ac:dyDescent="0.3">
      <c r="A444" s="7" t="s">
        <v>23</v>
      </c>
      <c r="B444" s="1">
        <v>332415251097.59998</v>
      </c>
      <c r="C444" s="1">
        <v>326778370406.40002</v>
      </c>
      <c r="D444" s="1"/>
      <c r="E444" s="7" t="s">
        <v>23</v>
      </c>
      <c r="F444" s="4">
        <v>1</v>
      </c>
      <c r="G444" s="4">
        <f t="shared" si="29"/>
        <v>0.98304265320984052</v>
      </c>
      <c r="H444" s="4"/>
    </row>
    <row r="445" spans="1:8" x14ac:dyDescent="0.3">
      <c r="A445" s="7" t="s">
        <v>31</v>
      </c>
      <c r="B445" s="1">
        <v>333276746373.12</v>
      </c>
      <c r="C445" s="1">
        <v>327640742584.32001</v>
      </c>
      <c r="D445" s="1"/>
      <c r="E445" s="7" t="s">
        <v>31</v>
      </c>
      <c r="F445" s="4">
        <v>1</v>
      </c>
      <c r="G445" s="4">
        <f t="shared" si="29"/>
        <v>0.98308911782734998</v>
      </c>
      <c r="H445" s="4"/>
    </row>
    <row r="446" spans="1:8" x14ac:dyDescent="0.3">
      <c r="A446" s="7" t="s">
        <v>39</v>
      </c>
      <c r="B446" s="1">
        <v>332759047413.76001</v>
      </c>
      <c r="C446" s="1">
        <v>327122653327.35999</v>
      </c>
      <c r="D446" s="1"/>
      <c r="E446" s="7" t="s">
        <v>39</v>
      </c>
      <c r="F446" s="4">
        <v>1</v>
      </c>
      <c r="G446" s="4">
        <f t="shared" si="29"/>
        <v>0.98306163534783897</v>
      </c>
      <c r="H446" s="4"/>
    </row>
    <row r="447" spans="1:8" x14ac:dyDescent="0.3">
      <c r="A447" s="7" t="s">
        <v>55</v>
      </c>
      <c r="B447" s="1">
        <v>333274306928.64001</v>
      </c>
      <c r="C447" s="1">
        <v>327637470167.03998</v>
      </c>
      <c r="D447" s="1"/>
      <c r="E447" s="7" t="s">
        <v>55</v>
      </c>
      <c r="F447" s="4">
        <v>1</v>
      </c>
      <c r="G447" s="4">
        <f t="shared" si="29"/>
        <v>0.98308649468497133</v>
      </c>
      <c r="H447" s="4"/>
    </row>
    <row r="448" spans="1:8" x14ac:dyDescent="0.3">
      <c r="A448" s="7" t="s">
        <v>63</v>
      </c>
      <c r="B448" s="1">
        <v>333211754332.15997</v>
      </c>
      <c r="C448" s="1">
        <v>327575025704.96002</v>
      </c>
      <c r="D448" s="1"/>
      <c r="E448" s="7" t="s">
        <v>63</v>
      </c>
      <c r="F448" s="4">
        <v>1</v>
      </c>
      <c r="G448" s="4">
        <f t="shared" si="29"/>
        <v>0.98308364409743776</v>
      </c>
      <c r="H448" s="4"/>
    </row>
    <row r="449" spans="1:8" x14ac:dyDescent="0.3">
      <c r="A449" s="7" t="s">
        <v>11</v>
      </c>
      <c r="B449" s="1">
        <v>351834171054.08002</v>
      </c>
      <c r="C449" s="1">
        <v>343463568250.88</v>
      </c>
      <c r="D449" s="1"/>
      <c r="E449" s="7" t="s">
        <v>11</v>
      </c>
      <c r="F449" s="4">
        <v>1</v>
      </c>
      <c r="G449" s="4">
        <f t="shared" si="29"/>
        <v>0.9762086701865198</v>
      </c>
      <c r="H449" s="4"/>
    </row>
    <row r="450" spans="1:8" x14ac:dyDescent="0.3">
      <c r="A450" s="7" t="s">
        <v>19</v>
      </c>
      <c r="B450" s="1">
        <v>352753044582.40002</v>
      </c>
      <c r="C450" s="1">
        <v>344382771251.20001</v>
      </c>
      <c r="D450" s="1"/>
      <c r="E450" s="7" t="s">
        <v>19</v>
      </c>
      <c r="F450" s="4">
        <v>1</v>
      </c>
      <c r="G450" s="4">
        <f t="shared" si="29"/>
        <v>0.97627157735489145</v>
      </c>
      <c r="H450" s="4"/>
    </row>
    <row r="451" spans="1:8" x14ac:dyDescent="0.3">
      <c r="A451" s="7" t="s">
        <v>27</v>
      </c>
      <c r="B451" s="1">
        <v>349755153172.47998</v>
      </c>
      <c r="C451" s="1">
        <v>341383441991.67999</v>
      </c>
      <c r="D451" s="1"/>
      <c r="E451" s="7" t="s">
        <v>27</v>
      </c>
      <c r="F451" s="4">
        <v>1</v>
      </c>
      <c r="G451" s="4">
        <f t="shared" si="29"/>
        <v>0.97606408052929672</v>
      </c>
      <c r="H451" s="4"/>
    </row>
    <row r="452" spans="1:8" x14ac:dyDescent="0.3">
      <c r="A452" s="7" t="s">
        <v>35</v>
      </c>
      <c r="B452" s="1">
        <v>357814848624.64001</v>
      </c>
      <c r="C452" s="1">
        <v>349443588567.03998</v>
      </c>
      <c r="D452" s="1"/>
      <c r="E452" s="7" t="s">
        <v>35</v>
      </c>
      <c r="F452" s="4">
        <v>1</v>
      </c>
      <c r="G452" s="4">
        <f t="shared" si="29"/>
        <v>0.9766044922680619</v>
      </c>
      <c r="H452" s="4"/>
    </row>
    <row r="453" spans="1:8" x14ac:dyDescent="0.3">
      <c r="A453" s="7" t="s">
        <v>51</v>
      </c>
      <c r="B453" s="1">
        <v>355197177477.12</v>
      </c>
      <c r="C453" s="1">
        <v>346827693189.12</v>
      </c>
      <c r="D453" s="1"/>
      <c r="E453" s="7" t="s">
        <v>51</v>
      </c>
      <c r="F453" s="4">
        <v>1</v>
      </c>
      <c r="G453" s="4">
        <f t="shared" si="29"/>
        <v>0.9764370754648265</v>
      </c>
      <c r="H453" s="4"/>
    </row>
    <row r="454" spans="1:8" x14ac:dyDescent="0.3">
      <c r="A454" s="7" t="s">
        <v>59</v>
      </c>
      <c r="B454" s="1">
        <v>355158580142.08002</v>
      </c>
      <c r="C454" s="1">
        <v>346786296186.88</v>
      </c>
      <c r="D454" s="1"/>
      <c r="E454" s="7" t="s">
        <v>59</v>
      </c>
      <c r="F454" s="4">
        <v>1</v>
      </c>
      <c r="G454" s="4">
        <f t="shared" si="29"/>
        <v>0.97642663186723322</v>
      </c>
      <c r="H454" s="4"/>
    </row>
    <row r="455" spans="1:8" s="5" customFormat="1" x14ac:dyDescent="0.3">
      <c r="B455" s="6"/>
      <c r="C455" s="6"/>
      <c r="D455" s="6"/>
    </row>
    <row r="456" spans="1:8" x14ac:dyDescent="0.3">
      <c r="A456" s="13" t="s">
        <v>763</v>
      </c>
      <c r="B456" s="13"/>
      <c r="C456" s="13"/>
      <c r="D456" s="13"/>
      <c r="E456" s="13"/>
      <c r="F456" s="13"/>
      <c r="G456" s="13"/>
      <c r="H456" s="13"/>
    </row>
    <row r="457" spans="1:8" ht="64.8" x14ac:dyDescent="0.3">
      <c r="A457" s="8"/>
      <c r="B457" s="1" t="s">
        <v>719</v>
      </c>
      <c r="C457" s="1" t="s">
        <v>743</v>
      </c>
      <c r="D457" s="2"/>
      <c r="F457" s="2" t="s">
        <v>780</v>
      </c>
      <c r="G457" s="3" t="s">
        <v>781</v>
      </c>
    </row>
    <row r="458" spans="1:8" x14ac:dyDescent="0.3">
      <c r="A458" s="1" t="s">
        <v>45</v>
      </c>
      <c r="B458" s="1">
        <v>9.630856992767999E+21</v>
      </c>
      <c r="C458" s="1">
        <v>3.304724324352E+21</v>
      </c>
      <c r="D458" s="2"/>
      <c r="E458" s="3" t="s">
        <v>45</v>
      </c>
      <c r="F458" s="4">
        <v>1</v>
      </c>
      <c r="G458" s="4">
        <f>C458/$B458</f>
        <v>0.34313917513608422</v>
      </c>
    </row>
    <row r="459" spans="1:8" x14ac:dyDescent="0.3">
      <c r="A459" s="1" t="s">
        <v>41</v>
      </c>
      <c r="B459" s="1">
        <v>1.9921145468928001E+22</v>
      </c>
      <c r="C459" s="1">
        <v>6.440152553472E+21</v>
      </c>
      <c r="D459" s="2"/>
      <c r="E459" s="3" t="s">
        <v>41</v>
      </c>
      <c r="F459" s="4">
        <v>1</v>
      </c>
      <c r="G459" s="4">
        <f>C459/$B459</f>
        <v>0.32328224115008974</v>
      </c>
    </row>
    <row r="460" spans="1:8" x14ac:dyDescent="0.3">
      <c r="A460" s="1" t="s">
        <v>47</v>
      </c>
      <c r="B460" s="1">
        <v>9.4856662112256009E+22</v>
      </c>
      <c r="C460" s="1">
        <v>2.6612088459264002E+22</v>
      </c>
      <c r="D460" s="2"/>
      <c r="E460" s="3" t="s">
        <v>47</v>
      </c>
      <c r="F460" s="4">
        <v>1</v>
      </c>
      <c r="G460" s="4">
        <f>C460/$B460</f>
        <v>0.28055054718002326</v>
      </c>
    </row>
    <row r="461" spans="1:8" x14ac:dyDescent="0.3">
      <c r="A461" s="1" t="s">
        <v>43</v>
      </c>
      <c r="B461" s="1">
        <v>1.86260597428224E+23</v>
      </c>
      <c r="C461" s="1">
        <v>5.0321288945663996E+22</v>
      </c>
      <c r="D461" s="2"/>
      <c r="E461" s="3" t="s">
        <v>43</v>
      </c>
      <c r="F461" s="4">
        <v>1</v>
      </c>
      <c r="G461" s="4">
        <f>C461/$B461</f>
        <v>0.27016604499540187</v>
      </c>
    </row>
    <row r="462" spans="1:8" x14ac:dyDescent="0.3">
      <c r="A462" s="13" t="s">
        <v>764</v>
      </c>
      <c r="B462" s="13"/>
      <c r="C462" s="13"/>
      <c r="D462" s="13"/>
      <c r="E462" s="13"/>
      <c r="F462" s="13"/>
      <c r="G462" s="13"/>
      <c r="H462" s="13"/>
    </row>
    <row r="463" spans="1:8" ht="64.8" x14ac:dyDescent="0.3">
      <c r="A463" s="8"/>
      <c r="B463" s="1" t="s">
        <v>719</v>
      </c>
      <c r="C463" s="1" t="s">
        <v>743</v>
      </c>
      <c r="D463" s="2"/>
      <c r="F463" s="2" t="s">
        <v>780</v>
      </c>
      <c r="G463" s="3" t="s">
        <v>781</v>
      </c>
    </row>
    <row r="464" spans="1:8" x14ac:dyDescent="0.3">
      <c r="A464" s="1" t="s">
        <v>45</v>
      </c>
      <c r="B464" s="1">
        <v>16051428321.280001</v>
      </c>
      <c r="C464" s="1">
        <v>5507873873.9200001</v>
      </c>
      <c r="D464" s="2"/>
      <c r="E464" s="3" t="s">
        <v>45</v>
      </c>
      <c r="F464" s="4">
        <v>1</v>
      </c>
      <c r="G464" s="4">
        <f>C464/$B464</f>
        <v>0.34313917513608422</v>
      </c>
    </row>
    <row r="465" spans="1:8" x14ac:dyDescent="0.3">
      <c r="A465" s="1" t="s">
        <v>41</v>
      </c>
      <c r="B465" s="1">
        <v>33201909114.880001</v>
      </c>
      <c r="C465" s="1">
        <v>10733587589.120001</v>
      </c>
      <c r="D465" s="2"/>
      <c r="E465" s="3" t="s">
        <v>41</v>
      </c>
      <c r="F465" s="4">
        <v>1</v>
      </c>
      <c r="G465" s="4">
        <f>C465/$B465</f>
        <v>0.3232822411500898</v>
      </c>
    </row>
    <row r="466" spans="1:8" x14ac:dyDescent="0.3">
      <c r="A466" s="1" t="s">
        <v>47</v>
      </c>
      <c r="B466" s="1">
        <v>158094436853.76001</v>
      </c>
      <c r="C466" s="1">
        <v>44353480765.440002</v>
      </c>
      <c r="D466" s="2"/>
      <c r="E466" s="3" t="s">
        <v>47</v>
      </c>
      <c r="F466" s="4">
        <v>1</v>
      </c>
      <c r="G466" s="4">
        <f>C466/$B466</f>
        <v>0.28055054718002326</v>
      </c>
    </row>
    <row r="467" spans="1:8" x14ac:dyDescent="0.3">
      <c r="A467" s="1" t="s">
        <v>43</v>
      </c>
      <c r="B467" s="1">
        <v>310434329047.03998</v>
      </c>
      <c r="C467" s="1">
        <v>83868814909.440002</v>
      </c>
      <c r="D467" s="2"/>
      <c r="E467" s="3" t="s">
        <v>43</v>
      </c>
      <c r="F467" s="4">
        <v>1</v>
      </c>
      <c r="G467" s="4">
        <f>C467/$B467</f>
        <v>0.27016604499540192</v>
      </c>
    </row>
    <row r="468" spans="1:8" x14ac:dyDescent="0.3">
      <c r="A468" s="13" t="s">
        <v>765</v>
      </c>
      <c r="B468" s="13"/>
      <c r="C468" s="13"/>
      <c r="D468" s="13"/>
      <c r="E468" s="13"/>
      <c r="F468" s="13"/>
      <c r="G468" s="13"/>
      <c r="H468" s="13"/>
    </row>
    <row r="469" spans="1:8" ht="64.8" x14ac:dyDescent="0.3">
      <c r="B469" s="8" t="s">
        <v>719</v>
      </c>
      <c r="C469" s="1" t="s">
        <v>743</v>
      </c>
      <c r="D469" s="2"/>
      <c r="F469" s="2" t="s">
        <v>780</v>
      </c>
      <c r="G469" s="3" t="s">
        <v>781</v>
      </c>
    </row>
    <row r="470" spans="1:8" x14ac:dyDescent="0.3">
      <c r="A470" s="7" t="s">
        <v>13</v>
      </c>
      <c r="B470" s="1">
        <v>1.6568553445171202E+23</v>
      </c>
      <c r="C470" s="1">
        <v>4.2962264463360001E+22</v>
      </c>
      <c r="D470" s="2"/>
      <c r="E470" s="7" t="s">
        <v>13</v>
      </c>
      <c r="F470" s="4">
        <v>1</v>
      </c>
      <c r="G470" s="4">
        <f t="shared" ref="G470:G493" si="30">C470/$B470</f>
        <v>0.25930003247133854</v>
      </c>
    </row>
    <row r="471" spans="1:8" x14ac:dyDescent="0.3">
      <c r="A471" s="7" t="s">
        <v>21</v>
      </c>
      <c r="B471" s="1">
        <v>1.6713545509478401E+23</v>
      </c>
      <c r="C471" s="1">
        <v>4.3320475748351995E+22</v>
      </c>
      <c r="D471" s="2"/>
      <c r="E471" s="7" t="s">
        <v>21</v>
      </c>
      <c r="F471" s="4">
        <v>1</v>
      </c>
      <c r="G471" s="4">
        <f t="shared" si="30"/>
        <v>0.25919381213151071</v>
      </c>
    </row>
    <row r="472" spans="1:8" x14ac:dyDescent="0.3">
      <c r="A472" s="7" t="s">
        <v>29</v>
      </c>
      <c r="B472" s="1">
        <v>1.6710012920831998E+23</v>
      </c>
      <c r="C472" s="1">
        <v>4.3311131516927996E+22</v>
      </c>
      <c r="D472" s="2"/>
      <c r="E472" s="7" t="s">
        <v>29</v>
      </c>
      <c r="F472" s="4">
        <v>1</v>
      </c>
      <c r="G472" s="4">
        <f t="shared" si="30"/>
        <v>0.25919268717580091</v>
      </c>
    </row>
    <row r="473" spans="1:8" x14ac:dyDescent="0.3">
      <c r="A473" s="7" t="s">
        <v>37</v>
      </c>
      <c r="B473" s="1">
        <v>1.66618535964672E+23</v>
      </c>
      <c r="C473" s="1">
        <v>4.3190503471104005E+22</v>
      </c>
      <c r="D473" s="2"/>
      <c r="E473" s="7" t="s">
        <v>37</v>
      </c>
      <c r="F473" s="4">
        <v>1</v>
      </c>
      <c r="G473" s="4">
        <f t="shared" si="30"/>
        <v>0.25921787885749792</v>
      </c>
    </row>
    <row r="474" spans="1:8" x14ac:dyDescent="0.3">
      <c r="A474" s="7" t="s">
        <v>53</v>
      </c>
      <c r="B474" s="1">
        <v>1.6712826408959998E+23</v>
      </c>
      <c r="C474" s="1">
        <v>4.3317977100288002E+22</v>
      </c>
      <c r="D474" s="2"/>
      <c r="E474" s="7" t="s">
        <v>53</v>
      </c>
      <c r="F474" s="4">
        <v>1</v>
      </c>
      <c r="G474" s="4">
        <f t="shared" si="30"/>
        <v>0.25919001394680063</v>
      </c>
    </row>
    <row r="475" spans="1:8" x14ac:dyDescent="0.3">
      <c r="A475" s="7" t="s">
        <v>61</v>
      </c>
      <c r="B475" s="1">
        <v>1.6479199733145599E+23</v>
      </c>
      <c r="C475" s="1">
        <v>4.2717030985728002E+22</v>
      </c>
      <c r="D475" s="2"/>
      <c r="E475" s="7" t="s">
        <v>61</v>
      </c>
      <c r="F475" s="4">
        <v>1</v>
      </c>
      <c r="G475" s="4">
        <f t="shared" si="30"/>
        <v>0.25921787269686819</v>
      </c>
    </row>
    <row r="476" spans="1:8" x14ac:dyDescent="0.3">
      <c r="A476" s="7" t="s">
        <v>9</v>
      </c>
      <c r="B476" s="1">
        <v>1.7921658582220801E+23</v>
      </c>
      <c r="C476" s="1">
        <v>4.7357682358272001E+22</v>
      </c>
      <c r="D476" s="2"/>
      <c r="E476" s="7" t="s">
        <v>9</v>
      </c>
      <c r="F476" s="4">
        <v>1</v>
      </c>
      <c r="G476" s="4">
        <f t="shared" si="30"/>
        <v>0.26424832356338512</v>
      </c>
    </row>
    <row r="477" spans="1:8" x14ac:dyDescent="0.3">
      <c r="A477" s="7" t="s">
        <v>17</v>
      </c>
      <c r="B477" s="1">
        <v>1.78724245168128E+23</v>
      </c>
      <c r="C477" s="1">
        <v>4.7226231951359998E+22</v>
      </c>
      <c r="D477" s="2"/>
      <c r="E477" s="7" t="s">
        <v>17</v>
      </c>
      <c r="F477" s="4">
        <v>1</v>
      </c>
      <c r="G477" s="4">
        <f t="shared" si="30"/>
        <v>0.26424076882760772</v>
      </c>
    </row>
    <row r="478" spans="1:8" x14ac:dyDescent="0.3">
      <c r="A478" s="7" t="s">
        <v>25</v>
      </c>
      <c r="B478" s="1">
        <v>1.79775836663808E+23</v>
      </c>
      <c r="C478" s="1">
        <v>4.7489563072512001E+22</v>
      </c>
      <c r="D478" s="2"/>
      <c r="E478" s="7" t="s">
        <v>25</v>
      </c>
      <c r="F478" s="4">
        <v>1</v>
      </c>
      <c r="G478" s="4">
        <f t="shared" si="30"/>
        <v>0.26415987795579243</v>
      </c>
    </row>
    <row r="479" spans="1:8" x14ac:dyDescent="0.3">
      <c r="A479" s="7" t="s">
        <v>33</v>
      </c>
      <c r="B479" s="1">
        <v>1.7987128149196802E+23</v>
      </c>
      <c r="C479" s="1">
        <v>4.7515567706111998E+22</v>
      </c>
      <c r="D479" s="2"/>
      <c r="E479" s="7" t="s">
        <v>33</v>
      </c>
      <c r="F479" s="4">
        <v>1</v>
      </c>
      <c r="G479" s="4">
        <f t="shared" si="30"/>
        <v>0.26416428076782095</v>
      </c>
    </row>
    <row r="480" spans="1:8" x14ac:dyDescent="0.3">
      <c r="A480" s="7" t="s">
        <v>49</v>
      </c>
      <c r="B480" s="1">
        <v>1.7994638867251201E+23</v>
      </c>
      <c r="C480" s="1">
        <v>4.7533085140991999E+22</v>
      </c>
      <c r="D480" s="2"/>
      <c r="E480" s="7" t="s">
        <v>49</v>
      </c>
      <c r="F480" s="4">
        <v>1</v>
      </c>
      <c r="G480" s="4">
        <f t="shared" si="30"/>
        <v>0.26415137025894087</v>
      </c>
    </row>
    <row r="481" spans="1:8" x14ac:dyDescent="0.3">
      <c r="A481" s="7" t="s">
        <v>57</v>
      </c>
      <c r="B481" s="1">
        <v>1.7902660212940799E+23</v>
      </c>
      <c r="C481" s="1">
        <v>4.7290921801728001E+22</v>
      </c>
      <c r="D481" s="2"/>
      <c r="E481" s="7" t="s">
        <v>57</v>
      </c>
      <c r="F481" s="4">
        <v>1</v>
      </c>
      <c r="G481" s="4">
        <f t="shared" si="30"/>
        <v>0.26415583627925937</v>
      </c>
    </row>
    <row r="482" spans="1:8" x14ac:dyDescent="0.3">
      <c r="A482" s="7" t="s">
        <v>15</v>
      </c>
      <c r="B482" s="1">
        <v>1.9923614258380801E+23</v>
      </c>
      <c r="C482" s="1">
        <v>5.7966445430783995E+22</v>
      </c>
      <c r="D482" s="2"/>
      <c r="E482" s="7" t="s">
        <v>15</v>
      </c>
      <c r="F482" s="4">
        <v>1</v>
      </c>
      <c r="G482" s="4">
        <f t="shared" si="30"/>
        <v>0.2909434236130154</v>
      </c>
    </row>
    <row r="483" spans="1:8" x14ac:dyDescent="0.3">
      <c r="A483" s="7" t="s">
        <v>23</v>
      </c>
      <c r="B483" s="1">
        <v>1.9944915065856E+23</v>
      </c>
      <c r="C483" s="1">
        <v>5.7997968365568001E+22</v>
      </c>
      <c r="D483" s="2"/>
      <c r="E483" s="7" t="s">
        <v>23</v>
      </c>
      <c r="F483" s="4">
        <v>1</v>
      </c>
      <c r="G483" s="4">
        <f t="shared" si="30"/>
        <v>0.2907907512970842</v>
      </c>
    </row>
    <row r="484" spans="1:8" x14ac:dyDescent="0.3">
      <c r="A484" s="7" t="s">
        <v>31</v>
      </c>
      <c r="B484" s="1">
        <v>1.99966047823872E+23</v>
      </c>
      <c r="C484" s="1">
        <v>5.8125728010239998E+22</v>
      </c>
      <c r="D484" s="2"/>
      <c r="E484" s="7" t="s">
        <v>31</v>
      </c>
      <c r="F484" s="4">
        <v>1</v>
      </c>
      <c r="G484" s="4">
        <f t="shared" si="30"/>
        <v>0.2906779858020524</v>
      </c>
    </row>
    <row r="485" spans="1:8" x14ac:dyDescent="0.3">
      <c r="A485" s="7" t="s">
        <v>39</v>
      </c>
      <c r="B485" s="1">
        <v>1.9965542844825602E+23</v>
      </c>
      <c r="C485" s="1">
        <v>5.8048046014464004E+22</v>
      </c>
      <c r="D485" s="2"/>
      <c r="E485" s="7" t="s">
        <v>39</v>
      </c>
      <c r="F485" s="4">
        <v>1</v>
      </c>
      <c r="G485" s="4">
        <f t="shared" si="30"/>
        <v>0.290741135693729</v>
      </c>
    </row>
    <row r="486" spans="1:8" x14ac:dyDescent="0.3">
      <c r="A486" s="7" t="s">
        <v>55</v>
      </c>
      <c r="B486" s="1">
        <v>1.99964584157184E+23</v>
      </c>
      <c r="C486" s="1">
        <v>5.8126791174143999E+22</v>
      </c>
      <c r="D486" s="2"/>
      <c r="E486" s="7" t="s">
        <v>55</v>
      </c>
      <c r="F486" s="4">
        <v>1</v>
      </c>
      <c r="G486" s="4">
        <f t="shared" si="30"/>
        <v>0.29068543021824755</v>
      </c>
    </row>
    <row r="487" spans="1:8" x14ac:dyDescent="0.3">
      <c r="A487" s="7" t="s">
        <v>63</v>
      </c>
      <c r="B487" s="1">
        <v>1.9992705259929598E+23</v>
      </c>
      <c r="C487" s="1">
        <v>5.8120043114496002E+22</v>
      </c>
      <c r="D487" s="2"/>
      <c r="E487" s="7" t="s">
        <v>63</v>
      </c>
      <c r="F487" s="4">
        <v>1</v>
      </c>
      <c r="G487" s="4">
        <f t="shared" si="30"/>
        <v>0.29070624689787811</v>
      </c>
    </row>
    <row r="488" spans="1:8" x14ac:dyDescent="0.3">
      <c r="A488" s="7" t="s">
        <v>11</v>
      </c>
      <c r="B488" s="1">
        <v>2.1110050263244799E+23</v>
      </c>
      <c r="C488" s="1">
        <v>6.4681817198591998E+22</v>
      </c>
      <c r="D488" s="2"/>
      <c r="E488" s="7" t="s">
        <v>11</v>
      </c>
      <c r="F488" s="4">
        <v>1</v>
      </c>
      <c r="G488" s="4">
        <f t="shared" si="30"/>
        <v>0.30640295211049789</v>
      </c>
    </row>
    <row r="489" spans="1:8" x14ac:dyDescent="0.3">
      <c r="A489" s="7" t="s">
        <v>19</v>
      </c>
      <c r="B489" s="1">
        <v>2.1165182674943999E+23</v>
      </c>
      <c r="C489" s="1">
        <v>6.479526248448E+22</v>
      </c>
      <c r="D489" s="2"/>
      <c r="E489" s="7" t="s">
        <v>19</v>
      </c>
      <c r="F489" s="4">
        <v>1</v>
      </c>
      <c r="G489" s="4">
        <f t="shared" si="30"/>
        <v>0.30614081380543268</v>
      </c>
    </row>
    <row r="490" spans="1:8" x14ac:dyDescent="0.3">
      <c r="A490" s="7" t="s">
        <v>27</v>
      </c>
      <c r="B490" s="1">
        <v>2.0985309190348799E+23</v>
      </c>
      <c r="C490" s="1">
        <v>6.4347256326143995E+22</v>
      </c>
      <c r="D490" s="2"/>
      <c r="E490" s="7" t="s">
        <v>27</v>
      </c>
      <c r="F490" s="4">
        <v>1</v>
      </c>
      <c r="G490" s="4">
        <f t="shared" si="30"/>
        <v>0.3066300131319365</v>
      </c>
    </row>
    <row r="491" spans="1:8" x14ac:dyDescent="0.3">
      <c r="A491" s="7" t="s">
        <v>35</v>
      </c>
      <c r="B491" s="1">
        <v>2.1468890917478401E+23</v>
      </c>
      <c r="C491" s="1">
        <v>6.5557291683839998E+22</v>
      </c>
      <c r="D491" s="2"/>
      <c r="E491" s="7" t="s">
        <v>35</v>
      </c>
      <c r="F491" s="4">
        <v>1</v>
      </c>
      <c r="G491" s="4">
        <f t="shared" si="30"/>
        <v>0.3053594707608675</v>
      </c>
    </row>
    <row r="492" spans="1:8" x14ac:dyDescent="0.3">
      <c r="A492" s="7" t="s">
        <v>51</v>
      </c>
      <c r="B492" s="1">
        <v>2.1311830648627199E+23</v>
      </c>
      <c r="C492" s="1">
        <v>6.5160892329984002E+22</v>
      </c>
      <c r="D492" s="2"/>
      <c r="E492" s="7" t="s">
        <v>51</v>
      </c>
      <c r="F492" s="4">
        <v>1</v>
      </c>
      <c r="G492" s="4">
        <f t="shared" si="30"/>
        <v>0.30574985980465896</v>
      </c>
    </row>
    <row r="493" spans="1:8" x14ac:dyDescent="0.3">
      <c r="A493" s="7" t="s">
        <v>59</v>
      </c>
      <c r="B493" s="1">
        <v>2.1309514808524799E+23</v>
      </c>
      <c r="C493" s="1">
        <v>6.5152899035136002E+22</v>
      </c>
      <c r="D493" s="2"/>
      <c r="E493" s="7" t="s">
        <v>59</v>
      </c>
      <c r="F493" s="4">
        <v>1</v>
      </c>
      <c r="G493" s="4">
        <f t="shared" si="30"/>
        <v>0.30574557713098099</v>
      </c>
    </row>
    <row r="494" spans="1:8" x14ac:dyDescent="0.3">
      <c r="A494" s="13" t="s">
        <v>766</v>
      </c>
      <c r="B494" s="13"/>
      <c r="C494" s="13"/>
      <c r="D494" s="13"/>
      <c r="E494" s="13"/>
      <c r="F494" s="13"/>
      <c r="G494" s="13"/>
      <c r="H494" s="13"/>
    </row>
    <row r="495" spans="1:8" ht="64.8" x14ac:dyDescent="0.3">
      <c r="B495" s="8" t="s">
        <v>719</v>
      </c>
      <c r="C495" s="1" t="s">
        <v>743</v>
      </c>
      <c r="D495" s="2"/>
      <c r="F495" s="2" t="s">
        <v>780</v>
      </c>
      <c r="G495" s="3" t="s">
        <v>781</v>
      </c>
    </row>
    <row r="496" spans="1:8" x14ac:dyDescent="0.3">
      <c r="A496" s="7" t="s">
        <v>13</v>
      </c>
      <c r="B496" s="1">
        <v>276142557419.52002</v>
      </c>
      <c r="C496" s="1">
        <v>71603774105.600006</v>
      </c>
      <c r="D496" s="2"/>
      <c r="E496" s="7" t="s">
        <v>13</v>
      </c>
      <c r="F496" s="4">
        <v>1</v>
      </c>
      <c r="G496" s="4">
        <f t="shared" ref="G496:G519" si="31">C496/$B496</f>
        <v>0.25930003247133854</v>
      </c>
    </row>
    <row r="497" spans="1:7" x14ac:dyDescent="0.3">
      <c r="A497" s="7" t="s">
        <v>21</v>
      </c>
      <c r="B497" s="1">
        <v>278559091824.64001</v>
      </c>
      <c r="C497" s="1">
        <v>72200792913.919998</v>
      </c>
      <c r="D497" s="2"/>
      <c r="E497" s="7" t="s">
        <v>21</v>
      </c>
      <c r="F497" s="4">
        <v>1</v>
      </c>
      <c r="G497" s="4">
        <f t="shared" si="31"/>
        <v>0.25919381213151077</v>
      </c>
    </row>
    <row r="498" spans="1:7" x14ac:dyDescent="0.3">
      <c r="A498" s="7" t="s">
        <v>29</v>
      </c>
      <c r="B498" s="1">
        <v>278500215347.20001</v>
      </c>
      <c r="C498" s="1">
        <v>72185219194.880005</v>
      </c>
      <c r="D498" s="2"/>
      <c r="E498" s="7" t="s">
        <v>29</v>
      </c>
      <c r="F498" s="4">
        <v>1</v>
      </c>
      <c r="G498" s="4">
        <f t="shared" si="31"/>
        <v>0.25919268717580091</v>
      </c>
    </row>
    <row r="499" spans="1:7" x14ac:dyDescent="0.3">
      <c r="A499" s="7" t="s">
        <v>37</v>
      </c>
      <c r="B499" s="1">
        <v>277697559941.12</v>
      </c>
      <c r="C499" s="1">
        <v>71984172451.839996</v>
      </c>
      <c r="D499" s="2"/>
      <c r="E499" s="7" t="s">
        <v>37</v>
      </c>
      <c r="F499" s="4">
        <v>1</v>
      </c>
      <c r="G499" s="4">
        <f t="shared" si="31"/>
        <v>0.25921787885749786</v>
      </c>
    </row>
    <row r="500" spans="1:7" x14ac:dyDescent="0.3">
      <c r="A500" s="7" t="s">
        <v>53</v>
      </c>
      <c r="B500" s="1">
        <v>278547106816</v>
      </c>
      <c r="C500" s="1">
        <v>72196628500.479996</v>
      </c>
      <c r="D500" s="2"/>
      <c r="E500" s="7" t="s">
        <v>53</v>
      </c>
      <c r="F500" s="4">
        <v>1</v>
      </c>
      <c r="G500" s="4">
        <f t="shared" si="31"/>
        <v>0.25919001394680058</v>
      </c>
    </row>
    <row r="501" spans="1:7" x14ac:dyDescent="0.3">
      <c r="A501" s="7" t="s">
        <v>61</v>
      </c>
      <c r="B501" s="1">
        <v>274653328885.76001</v>
      </c>
      <c r="C501" s="1">
        <v>71195051642.880005</v>
      </c>
      <c r="D501" s="2"/>
      <c r="E501" s="7" t="s">
        <v>61</v>
      </c>
      <c r="F501" s="4">
        <v>1</v>
      </c>
      <c r="G501" s="4">
        <f t="shared" si="31"/>
        <v>0.25921787269686819</v>
      </c>
    </row>
    <row r="502" spans="1:7" x14ac:dyDescent="0.3">
      <c r="A502" s="7" t="s">
        <v>9</v>
      </c>
      <c r="B502" s="1">
        <v>298694309703.67999</v>
      </c>
      <c r="C502" s="1">
        <v>78929470597.119995</v>
      </c>
      <c r="D502" s="2"/>
      <c r="E502" s="7" t="s">
        <v>9</v>
      </c>
      <c r="F502" s="4">
        <v>1</v>
      </c>
      <c r="G502" s="4">
        <f t="shared" si="31"/>
        <v>0.26424832356338512</v>
      </c>
    </row>
    <row r="503" spans="1:7" x14ac:dyDescent="0.3">
      <c r="A503" s="7" t="s">
        <v>17</v>
      </c>
      <c r="B503" s="1">
        <v>297873741946.88</v>
      </c>
      <c r="C503" s="1">
        <v>78710386585.600006</v>
      </c>
      <c r="D503" s="2"/>
      <c r="E503" s="7" t="s">
        <v>17</v>
      </c>
      <c r="F503" s="4">
        <v>1</v>
      </c>
      <c r="G503" s="4">
        <f t="shared" si="31"/>
        <v>0.26424076882760777</v>
      </c>
    </row>
    <row r="504" spans="1:7" x14ac:dyDescent="0.3">
      <c r="A504" s="7" t="s">
        <v>25</v>
      </c>
      <c r="B504" s="1">
        <v>299626394439.67999</v>
      </c>
      <c r="C504" s="1">
        <v>79149271787.520004</v>
      </c>
      <c r="D504" s="2"/>
      <c r="E504" s="7" t="s">
        <v>25</v>
      </c>
      <c r="F504" s="4">
        <v>1</v>
      </c>
      <c r="G504" s="4">
        <f t="shared" si="31"/>
        <v>0.26415987795579249</v>
      </c>
    </row>
    <row r="505" spans="1:7" x14ac:dyDescent="0.3">
      <c r="A505" s="7" t="s">
        <v>33</v>
      </c>
      <c r="B505" s="1">
        <v>299785469153.28003</v>
      </c>
      <c r="C505" s="1">
        <v>79192612843.520004</v>
      </c>
      <c r="D505" s="2"/>
      <c r="E505" s="7" t="s">
        <v>33</v>
      </c>
      <c r="F505" s="4">
        <v>1</v>
      </c>
      <c r="G505" s="4">
        <f t="shared" si="31"/>
        <v>0.264164280767821</v>
      </c>
    </row>
    <row r="506" spans="1:7" x14ac:dyDescent="0.3">
      <c r="A506" s="7" t="s">
        <v>49</v>
      </c>
      <c r="B506" s="1">
        <v>299910647787.52002</v>
      </c>
      <c r="C506" s="1">
        <v>79221808568.320007</v>
      </c>
      <c r="D506" s="2"/>
      <c r="E506" s="7" t="s">
        <v>49</v>
      </c>
      <c r="F506" s="4">
        <v>1</v>
      </c>
      <c r="G506" s="4">
        <f t="shared" si="31"/>
        <v>0.26415137025894087</v>
      </c>
    </row>
    <row r="507" spans="1:7" x14ac:dyDescent="0.3">
      <c r="A507" s="7" t="s">
        <v>57</v>
      </c>
      <c r="B507" s="1">
        <v>298377670215.67999</v>
      </c>
      <c r="C507" s="1">
        <v>78818203002.880005</v>
      </c>
      <c r="D507" s="2"/>
      <c r="E507" s="7" t="s">
        <v>57</v>
      </c>
      <c r="F507" s="4">
        <v>1</v>
      </c>
      <c r="G507" s="4">
        <f t="shared" si="31"/>
        <v>0.26415583627925937</v>
      </c>
    </row>
    <row r="508" spans="1:7" x14ac:dyDescent="0.3">
      <c r="A508" s="7" t="s">
        <v>15</v>
      </c>
      <c r="B508" s="1">
        <v>332060237639.67999</v>
      </c>
      <c r="C508" s="1">
        <v>96610742384.639999</v>
      </c>
      <c r="D508" s="2"/>
      <c r="E508" s="7" t="s">
        <v>15</v>
      </c>
      <c r="F508" s="4">
        <v>1</v>
      </c>
      <c r="G508" s="4">
        <f t="shared" si="31"/>
        <v>0.29094342361301545</v>
      </c>
    </row>
    <row r="509" spans="1:7" x14ac:dyDescent="0.3">
      <c r="A509" s="7" t="s">
        <v>23</v>
      </c>
      <c r="B509" s="1">
        <v>332415251097.59998</v>
      </c>
      <c r="C509" s="1">
        <v>96663280609.279999</v>
      </c>
      <c r="D509" s="2"/>
      <c r="E509" s="7" t="s">
        <v>23</v>
      </c>
      <c r="F509" s="4">
        <v>1</v>
      </c>
      <c r="G509" s="4">
        <f t="shared" si="31"/>
        <v>0.2907907512970842</v>
      </c>
    </row>
    <row r="510" spans="1:7" x14ac:dyDescent="0.3">
      <c r="A510" s="7" t="s">
        <v>31</v>
      </c>
      <c r="B510" s="1">
        <v>333276746373.12</v>
      </c>
      <c r="C510" s="1">
        <v>96876213350.399994</v>
      </c>
      <c r="D510" s="2"/>
      <c r="E510" s="7" t="s">
        <v>31</v>
      </c>
      <c r="F510" s="4">
        <v>1</v>
      </c>
      <c r="G510" s="4">
        <f t="shared" si="31"/>
        <v>0.2906779858020524</v>
      </c>
    </row>
    <row r="511" spans="1:7" x14ac:dyDescent="0.3">
      <c r="A511" s="7" t="s">
        <v>39</v>
      </c>
      <c r="B511" s="1">
        <v>332759047413.76001</v>
      </c>
      <c r="C511" s="1">
        <v>96746743357.440002</v>
      </c>
      <c r="D511" s="2"/>
      <c r="E511" s="7" t="s">
        <v>39</v>
      </c>
      <c r="F511" s="4">
        <v>1</v>
      </c>
      <c r="G511" s="4">
        <f t="shared" si="31"/>
        <v>0.290741135693729</v>
      </c>
    </row>
    <row r="512" spans="1:7" x14ac:dyDescent="0.3">
      <c r="A512" s="7" t="s">
        <v>55</v>
      </c>
      <c r="B512" s="1">
        <v>333274306928.64001</v>
      </c>
      <c r="C512" s="1">
        <v>96877985290.240005</v>
      </c>
      <c r="D512" s="2"/>
      <c r="E512" s="7" t="s">
        <v>55</v>
      </c>
      <c r="F512" s="4">
        <v>1</v>
      </c>
      <c r="G512" s="4">
        <f t="shared" si="31"/>
        <v>0.29068543021824755</v>
      </c>
    </row>
    <row r="513" spans="1:8" x14ac:dyDescent="0.3">
      <c r="A513" s="7" t="s">
        <v>63</v>
      </c>
      <c r="B513" s="1">
        <v>333211754332.15997</v>
      </c>
      <c r="C513" s="1">
        <v>96866738524.160004</v>
      </c>
      <c r="D513" s="2"/>
      <c r="E513" s="7" t="s">
        <v>63</v>
      </c>
      <c r="F513" s="4">
        <v>1</v>
      </c>
      <c r="G513" s="4">
        <f t="shared" si="31"/>
        <v>0.29070624689787811</v>
      </c>
    </row>
    <row r="514" spans="1:8" x14ac:dyDescent="0.3">
      <c r="A514" s="7" t="s">
        <v>11</v>
      </c>
      <c r="B514" s="1">
        <v>351834171054.08002</v>
      </c>
      <c r="C514" s="1">
        <v>107803028664.32001</v>
      </c>
      <c r="D514" s="2"/>
      <c r="E514" s="7" t="s">
        <v>11</v>
      </c>
      <c r="F514" s="4">
        <v>1</v>
      </c>
      <c r="G514" s="4">
        <f t="shared" si="31"/>
        <v>0.30640295211049789</v>
      </c>
    </row>
    <row r="515" spans="1:8" x14ac:dyDescent="0.3">
      <c r="A515" s="7" t="s">
        <v>19</v>
      </c>
      <c r="B515" s="1">
        <v>352753044582.40002</v>
      </c>
      <c r="C515" s="1">
        <v>107992104140.8</v>
      </c>
      <c r="D515" s="2"/>
      <c r="E515" s="7" t="s">
        <v>19</v>
      </c>
      <c r="F515" s="4">
        <v>1</v>
      </c>
      <c r="G515" s="4">
        <f t="shared" si="31"/>
        <v>0.30614081380543262</v>
      </c>
    </row>
    <row r="516" spans="1:8" x14ac:dyDescent="0.3">
      <c r="A516" s="7" t="s">
        <v>27</v>
      </c>
      <c r="B516" s="1">
        <v>349755153172.47998</v>
      </c>
      <c r="C516" s="1">
        <v>107245427210.24001</v>
      </c>
      <c r="D516" s="2"/>
      <c r="E516" s="7" t="s">
        <v>27</v>
      </c>
      <c r="F516" s="4">
        <v>1</v>
      </c>
      <c r="G516" s="4">
        <f t="shared" si="31"/>
        <v>0.3066300131319365</v>
      </c>
    </row>
    <row r="517" spans="1:8" x14ac:dyDescent="0.3">
      <c r="A517" s="7" t="s">
        <v>35</v>
      </c>
      <c r="B517" s="1">
        <v>357814848624.64001</v>
      </c>
      <c r="C517" s="1">
        <v>109262152806.39999</v>
      </c>
      <c r="D517" s="2"/>
      <c r="E517" s="7" t="s">
        <v>35</v>
      </c>
      <c r="F517" s="4">
        <v>1</v>
      </c>
      <c r="G517" s="4">
        <f t="shared" si="31"/>
        <v>0.3053594707608675</v>
      </c>
    </row>
    <row r="518" spans="1:8" x14ac:dyDescent="0.3">
      <c r="A518" s="7" t="s">
        <v>51</v>
      </c>
      <c r="B518" s="1">
        <v>355197177477.12</v>
      </c>
      <c r="C518" s="1">
        <v>108601487216.64</v>
      </c>
      <c r="D518" s="2"/>
      <c r="E518" s="7" t="s">
        <v>51</v>
      </c>
      <c r="F518" s="4">
        <v>1</v>
      </c>
      <c r="G518" s="4">
        <f t="shared" si="31"/>
        <v>0.30574985980465896</v>
      </c>
    </row>
    <row r="519" spans="1:8" x14ac:dyDescent="0.3">
      <c r="A519" s="7" t="s">
        <v>59</v>
      </c>
      <c r="B519" s="1">
        <v>355158580142.08002</v>
      </c>
      <c r="C519" s="1">
        <v>108588165058.56</v>
      </c>
      <c r="D519" s="2"/>
      <c r="E519" s="7" t="s">
        <v>59</v>
      </c>
      <c r="F519" s="4">
        <v>1</v>
      </c>
      <c r="G519" s="4">
        <f t="shared" si="31"/>
        <v>0.30574557713098094</v>
      </c>
    </row>
    <row r="520" spans="1:8" s="5" customFormat="1" x14ac:dyDescent="0.3">
      <c r="B520" s="6"/>
      <c r="C520" s="6"/>
      <c r="D520" s="6"/>
    </row>
    <row r="521" spans="1:8" x14ac:dyDescent="0.3">
      <c r="A521" s="13" t="s">
        <v>767</v>
      </c>
      <c r="B521" s="13"/>
      <c r="C521" s="13"/>
      <c r="D521" s="13"/>
      <c r="E521" s="13"/>
      <c r="F521" s="13"/>
      <c r="G521" s="13"/>
      <c r="H521" s="13"/>
    </row>
    <row r="522" spans="1:8" ht="32.4" x14ac:dyDescent="0.3">
      <c r="A522" s="8"/>
      <c r="B522" s="1" t="s">
        <v>721</v>
      </c>
      <c r="C522" s="1" t="s">
        <v>739</v>
      </c>
      <c r="D522" s="1"/>
      <c r="F522" s="2" t="s">
        <v>778</v>
      </c>
      <c r="G522" s="2" t="s">
        <v>779</v>
      </c>
      <c r="H522" s="1"/>
    </row>
    <row r="523" spans="1:8" x14ac:dyDescent="0.3">
      <c r="A523" s="1" t="s">
        <v>724</v>
      </c>
      <c r="B523" s="1">
        <v>1.1451275218944E+22</v>
      </c>
      <c r="C523" s="1">
        <v>1.1049681088512E+22</v>
      </c>
      <c r="D523" s="1"/>
      <c r="E523" s="3" t="s">
        <v>45</v>
      </c>
      <c r="F523" s="4">
        <v>1</v>
      </c>
      <c r="G523" s="4">
        <f t="shared" ref="G523:G526" si="32">C523/$B523</f>
        <v>0.9649301826430966</v>
      </c>
      <c r="H523" s="4"/>
    </row>
    <row r="524" spans="1:8" x14ac:dyDescent="0.3">
      <c r="A524" s="1" t="s">
        <v>41</v>
      </c>
      <c r="B524" s="1">
        <v>2.3717778788352002E+22</v>
      </c>
      <c r="C524" s="1">
        <v>2.3080038660096001E+22</v>
      </c>
      <c r="D524" s="1"/>
      <c r="E524" s="3" t="s">
        <v>41</v>
      </c>
      <c r="F524" s="4">
        <v>1</v>
      </c>
      <c r="G524" s="4">
        <f t="shared" si="32"/>
        <v>0.97311130464842688</v>
      </c>
      <c r="H524" s="4"/>
    </row>
    <row r="525" spans="1:8" x14ac:dyDescent="0.3">
      <c r="A525" s="1" t="s">
        <v>47</v>
      </c>
      <c r="B525" s="1">
        <v>1.1533000370073601E+23</v>
      </c>
      <c r="C525" s="1">
        <v>1.1430800832E+23</v>
      </c>
      <c r="D525" s="1"/>
      <c r="E525" s="3" t="s">
        <v>47</v>
      </c>
      <c r="F525" s="4">
        <v>1</v>
      </c>
      <c r="G525" s="4">
        <f t="shared" si="32"/>
        <v>0.99113851254710839</v>
      </c>
      <c r="H525" s="4"/>
    </row>
    <row r="526" spans="1:8" x14ac:dyDescent="0.3">
      <c r="A526" s="1" t="s">
        <v>43</v>
      </c>
      <c r="B526" s="1">
        <v>2.2728867688243199E+23</v>
      </c>
      <c r="C526" s="1">
        <v>2.26249296666624E+23</v>
      </c>
      <c r="D526" s="1"/>
      <c r="E526" s="3" t="s">
        <v>43</v>
      </c>
      <c r="F526" s="4">
        <v>1</v>
      </c>
      <c r="G526" s="4">
        <f t="shared" si="32"/>
        <v>0.99542704797236503</v>
      </c>
      <c r="H526" s="4"/>
    </row>
    <row r="527" spans="1:8" x14ac:dyDescent="0.3">
      <c r="A527" s="13" t="s">
        <v>768</v>
      </c>
      <c r="B527" s="13"/>
      <c r="C527" s="13"/>
      <c r="D527" s="13"/>
      <c r="E527" s="13"/>
      <c r="F527" s="13"/>
      <c r="G527" s="13"/>
      <c r="H527" s="13"/>
    </row>
    <row r="528" spans="1:8" ht="32.4" x14ac:dyDescent="0.3">
      <c r="A528" s="8"/>
      <c r="B528" s="1" t="s">
        <v>721</v>
      </c>
      <c r="C528" s="1" t="s">
        <v>739</v>
      </c>
      <c r="D528" s="1"/>
      <c r="F528" s="2" t="s">
        <v>778</v>
      </c>
      <c r="G528" s="2" t="s">
        <v>779</v>
      </c>
      <c r="H528" s="1"/>
    </row>
    <row r="529" spans="1:8" x14ac:dyDescent="0.3">
      <c r="A529" s="1" t="s">
        <v>724</v>
      </c>
      <c r="B529" s="1">
        <v>19085458698.240002</v>
      </c>
      <c r="C529" s="1">
        <v>18416135147.52</v>
      </c>
      <c r="D529" s="1"/>
      <c r="E529" s="3" t="s">
        <v>45</v>
      </c>
      <c r="F529" s="4">
        <v>1</v>
      </c>
      <c r="G529" s="4">
        <f t="shared" ref="G529:G532" si="33">C529/$B529</f>
        <v>0.96493018264309649</v>
      </c>
      <c r="H529" s="4"/>
    </row>
    <row r="530" spans="1:8" x14ac:dyDescent="0.3">
      <c r="A530" s="1" t="s">
        <v>41</v>
      </c>
      <c r="B530" s="1">
        <v>39529631313.919998</v>
      </c>
      <c r="C530" s="1">
        <v>38466731100.160004</v>
      </c>
      <c r="D530" s="1"/>
      <c r="E530" s="3" t="s">
        <v>41</v>
      </c>
      <c r="F530" s="4">
        <v>1</v>
      </c>
      <c r="G530" s="4">
        <f t="shared" si="33"/>
        <v>0.97311130464842699</v>
      </c>
      <c r="H530" s="4"/>
    </row>
    <row r="531" spans="1:8" x14ac:dyDescent="0.3">
      <c r="A531" s="1" t="s">
        <v>47</v>
      </c>
      <c r="B531" s="1">
        <v>192216672834.56</v>
      </c>
      <c r="C531" s="1">
        <v>190513347200</v>
      </c>
      <c r="D531" s="1"/>
      <c r="E531" s="3" t="s">
        <v>47</v>
      </c>
      <c r="F531" s="4">
        <v>1</v>
      </c>
      <c r="G531" s="4">
        <f t="shared" si="33"/>
        <v>0.9911385125471085</v>
      </c>
      <c r="H531" s="4"/>
    </row>
    <row r="532" spans="1:8" x14ac:dyDescent="0.3">
      <c r="A532" s="1" t="s">
        <v>43</v>
      </c>
      <c r="B532" s="1">
        <v>378814461470.72003</v>
      </c>
      <c r="C532" s="1">
        <v>377082161111.03998</v>
      </c>
      <c r="D532" s="1"/>
      <c r="E532" s="3" t="s">
        <v>43</v>
      </c>
      <c r="F532" s="4">
        <v>1</v>
      </c>
      <c r="G532" s="4">
        <f t="shared" si="33"/>
        <v>0.99542704797236481</v>
      </c>
      <c r="H532" s="4"/>
    </row>
    <row r="533" spans="1:8" x14ac:dyDescent="0.3">
      <c r="A533" s="13" t="s">
        <v>769</v>
      </c>
      <c r="B533" s="13"/>
      <c r="C533" s="13"/>
      <c r="D533" s="13"/>
      <c r="E533" s="13"/>
      <c r="F533" s="13"/>
      <c r="G533" s="13"/>
      <c r="H533" s="13"/>
    </row>
    <row r="534" spans="1:8" ht="32.4" x14ac:dyDescent="0.3">
      <c r="B534" s="1" t="s">
        <v>721</v>
      </c>
      <c r="C534" s="1" t="s">
        <v>739</v>
      </c>
      <c r="D534" s="1"/>
      <c r="F534" s="2" t="s">
        <v>778</v>
      </c>
      <c r="G534" s="2" t="s">
        <v>779</v>
      </c>
      <c r="H534" s="1"/>
    </row>
    <row r="535" spans="1:8" x14ac:dyDescent="0.3">
      <c r="A535" s="7" t="s">
        <v>13</v>
      </c>
      <c r="B535" s="1">
        <v>1.9726787327385598E+23</v>
      </c>
      <c r="C535" s="1">
        <v>1.9674715774771201E+23</v>
      </c>
      <c r="D535" s="1"/>
      <c r="E535" s="7" t="s">
        <v>13</v>
      </c>
      <c r="F535" s="4">
        <v>1</v>
      </c>
      <c r="G535" s="4">
        <f>C535/$B535</f>
        <v>0.99736036325884103</v>
      </c>
      <c r="H535" s="4"/>
    </row>
    <row r="536" spans="1:8" x14ac:dyDescent="0.3">
      <c r="A536" s="7" t="s">
        <v>21</v>
      </c>
      <c r="B536" s="1">
        <v>1.96972914428928E+23</v>
      </c>
      <c r="C536" s="1">
        <v>1.9645195222118401E+23</v>
      </c>
      <c r="D536" s="1"/>
      <c r="E536" s="7" t="s">
        <v>21</v>
      </c>
      <c r="F536" s="4">
        <v>1</v>
      </c>
      <c r="G536" s="4">
        <f t="shared" ref="G536:G558" si="34">C536/$B536</f>
        <v>0.99735515814824394</v>
      </c>
      <c r="H536" s="4"/>
    </row>
    <row r="537" spans="1:8" x14ac:dyDescent="0.3">
      <c r="A537" s="7" t="s">
        <v>29</v>
      </c>
      <c r="B537" s="1">
        <v>1.94857593587712E+23</v>
      </c>
      <c r="C537" s="1">
        <v>1.94336458432512E+23</v>
      </c>
      <c r="D537" s="1"/>
      <c r="E537" s="7" t="s">
        <v>29</v>
      </c>
      <c r="F537" s="4">
        <v>1</v>
      </c>
      <c r="G537" s="4">
        <f t="shared" si="34"/>
        <v>0.99732555890891972</v>
      </c>
      <c r="H537" s="4"/>
    </row>
    <row r="538" spans="1:8" x14ac:dyDescent="0.3">
      <c r="A538" s="7" t="s">
        <v>37</v>
      </c>
      <c r="B538" s="1">
        <v>1.9475064805785602E+23</v>
      </c>
      <c r="C538" s="1">
        <v>1.9422997267660802E+23</v>
      </c>
      <c r="D538" s="1"/>
      <c r="E538" s="7" t="s">
        <v>37</v>
      </c>
      <c r="F538" s="4">
        <v>1</v>
      </c>
      <c r="G538" s="4">
        <f t="shared" si="34"/>
        <v>0.99732645109815854</v>
      </c>
      <c r="H538" s="4"/>
    </row>
    <row r="539" spans="1:8" x14ac:dyDescent="0.3">
      <c r="A539" s="7" t="s">
        <v>53</v>
      </c>
      <c r="B539" s="1">
        <v>1.9463577519513598E+23</v>
      </c>
      <c r="C539" s="1">
        <v>1.9411498681344002E+23</v>
      </c>
      <c r="D539" s="1"/>
      <c r="E539" s="7" t="s">
        <v>53</v>
      </c>
      <c r="F539" s="4">
        <v>1</v>
      </c>
      <c r="G539" s="4">
        <f t="shared" si="34"/>
        <v>0.99732429261180877</v>
      </c>
      <c r="H539" s="4"/>
    </row>
    <row r="540" spans="1:8" x14ac:dyDescent="0.3">
      <c r="A540" s="7" t="s">
        <v>61</v>
      </c>
      <c r="B540" s="1">
        <v>1.9988812698624E+23</v>
      </c>
      <c r="C540" s="1">
        <v>1.99367783847936E+23</v>
      </c>
      <c r="D540" s="1"/>
      <c r="E540" s="7" t="s">
        <v>61</v>
      </c>
      <c r="F540" s="4">
        <v>1</v>
      </c>
      <c r="G540" s="4">
        <f t="shared" si="34"/>
        <v>0.99739682818509867</v>
      </c>
      <c r="H540" s="4"/>
    </row>
    <row r="541" spans="1:8" x14ac:dyDescent="0.3">
      <c r="A541" s="7" t="s">
        <v>9</v>
      </c>
      <c r="B541" s="1">
        <v>2.1439897709260797E+23</v>
      </c>
      <c r="C541" s="1">
        <v>2.1340777163059198E+23</v>
      </c>
      <c r="D541" s="1"/>
      <c r="E541" s="7" t="s">
        <v>9</v>
      </c>
      <c r="F541" s="4">
        <v>1</v>
      </c>
      <c r="G541" s="4">
        <f t="shared" si="34"/>
        <v>0.99537681813851264</v>
      </c>
      <c r="H541" s="4"/>
    </row>
    <row r="542" spans="1:8" x14ac:dyDescent="0.3">
      <c r="A542" s="7" t="s">
        <v>17</v>
      </c>
      <c r="B542" s="1">
        <v>2.1551388198912001E+23</v>
      </c>
      <c r="C542" s="1">
        <v>2.1452302607155202E+23</v>
      </c>
      <c r="D542" s="1"/>
      <c r="E542" s="7" t="s">
        <v>17</v>
      </c>
      <c r="F542" s="4">
        <v>1</v>
      </c>
      <c r="G542" s="4">
        <f t="shared" si="34"/>
        <v>0.99540235687639822</v>
      </c>
      <c r="H542" s="4"/>
    </row>
    <row r="543" spans="1:8" x14ac:dyDescent="0.3">
      <c r="A543" s="7" t="s">
        <v>25</v>
      </c>
      <c r="B543" s="1">
        <v>2.1596374859980799E+23</v>
      </c>
      <c r="C543" s="1">
        <v>2.14972489138176E+23</v>
      </c>
      <c r="D543" s="1"/>
      <c r="E543" s="7" t="s">
        <v>25</v>
      </c>
      <c r="F543" s="4">
        <v>1</v>
      </c>
      <c r="G543" s="4">
        <f t="shared" si="34"/>
        <v>0.99541006549451572</v>
      </c>
      <c r="H543" s="4"/>
    </row>
    <row r="544" spans="1:8" x14ac:dyDescent="0.3">
      <c r="A544" s="7" t="s">
        <v>33</v>
      </c>
      <c r="B544" s="1">
        <v>2.16381790884864E+23</v>
      </c>
      <c r="C544" s="1">
        <v>2.15390260749312E+23</v>
      </c>
      <c r="D544" s="1"/>
      <c r="E544" s="7" t="s">
        <v>33</v>
      </c>
      <c r="F544" s="4">
        <v>1</v>
      </c>
      <c r="G544" s="4">
        <f t="shared" si="34"/>
        <v>0.99541768218343474</v>
      </c>
      <c r="H544" s="4"/>
    </row>
    <row r="545" spans="1:8" x14ac:dyDescent="0.3">
      <c r="A545" s="7" t="s">
        <v>49</v>
      </c>
      <c r="B545" s="1">
        <v>2.1744469269811201E+23</v>
      </c>
      <c r="C545" s="1">
        <v>2.1645358665215999E+23</v>
      </c>
      <c r="D545" s="1"/>
      <c r="E545" s="7" t="s">
        <v>49</v>
      </c>
      <c r="F545" s="4">
        <v>1</v>
      </c>
      <c r="G545" s="4">
        <f t="shared" si="34"/>
        <v>0.9954420315637319</v>
      </c>
      <c r="H545" s="4"/>
    </row>
    <row r="546" spans="1:8" x14ac:dyDescent="0.3">
      <c r="A546" s="7" t="s">
        <v>57</v>
      </c>
      <c r="B546" s="1">
        <v>2.1561626313215999E+23</v>
      </c>
      <c r="C546" s="1">
        <v>2.14624863028224E+23</v>
      </c>
      <c r="D546" s="1"/>
      <c r="E546" s="7" t="s">
        <v>57</v>
      </c>
      <c r="F546" s="4">
        <v>1</v>
      </c>
      <c r="G546" s="4">
        <f t="shared" si="34"/>
        <v>0.99540201611170531</v>
      </c>
      <c r="H546" s="4"/>
    </row>
    <row r="547" spans="1:8" x14ac:dyDescent="0.3">
      <c r="A547" s="7" t="s">
        <v>15</v>
      </c>
      <c r="B547" s="1">
        <v>2.4221441256038401E+23</v>
      </c>
      <c r="C547" s="1">
        <v>2.3862706769510397E+23</v>
      </c>
      <c r="D547" s="1"/>
      <c r="E547" s="7" t="s">
        <v>15</v>
      </c>
      <c r="F547" s="4">
        <v>1</v>
      </c>
      <c r="G547" s="4">
        <f t="shared" si="34"/>
        <v>0.9851893831281171</v>
      </c>
      <c r="H547" s="4"/>
    </row>
    <row r="548" spans="1:8" x14ac:dyDescent="0.3">
      <c r="A548" s="7" t="s">
        <v>23</v>
      </c>
      <c r="B548" s="1">
        <v>2.4206879982489599E+23</v>
      </c>
      <c r="C548" s="1">
        <v>2.3847872328191997E+23</v>
      </c>
      <c r="D548" s="1"/>
      <c r="E548" s="7" t="s">
        <v>23</v>
      </c>
      <c r="F548" s="4">
        <v>1</v>
      </c>
      <c r="G548" s="4">
        <f t="shared" si="34"/>
        <v>0.98516918931488506</v>
      </c>
      <c r="H548" s="4"/>
    </row>
    <row r="549" spans="1:8" x14ac:dyDescent="0.3">
      <c r="A549" s="7" t="s">
        <v>31</v>
      </c>
      <c r="B549" s="1">
        <v>2.4167547283968001E+23</v>
      </c>
      <c r="C549" s="1">
        <v>2.3808783073996798E+23</v>
      </c>
      <c r="D549" s="1"/>
      <c r="E549" s="7" t="s">
        <v>31</v>
      </c>
      <c r="F549" s="4">
        <v>1</v>
      </c>
      <c r="G549" s="4">
        <f t="shared" si="34"/>
        <v>0.98515512535236893</v>
      </c>
      <c r="H549" s="4"/>
    </row>
    <row r="550" spans="1:8" x14ac:dyDescent="0.3">
      <c r="A550" s="7" t="s">
        <v>39</v>
      </c>
      <c r="B550" s="1">
        <v>2.4105941392895997E+23</v>
      </c>
      <c r="C550" s="1">
        <v>2.3746923229286402E+23</v>
      </c>
      <c r="D550" s="1"/>
      <c r="E550" s="7" t="s">
        <v>39</v>
      </c>
      <c r="F550" s="4">
        <v>1</v>
      </c>
      <c r="G550" s="4">
        <f t="shared" si="34"/>
        <v>0.98510665243235851</v>
      </c>
      <c r="H550" s="4"/>
    </row>
    <row r="551" spans="1:8" x14ac:dyDescent="0.3">
      <c r="A551" s="7" t="s">
        <v>55</v>
      </c>
      <c r="B551" s="1">
        <v>2.4145873541222399E+23</v>
      </c>
      <c r="C551" s="1">
        <v>2.3786957023948797E+23</v>
      </c>
      <c r="D551" s="1"/>
      <c r="E551" s="7" t="s">
        <v>55</v>
      </c>
      <c r="F551" s="4">
        <v>1</v>
      </c>
      <c r="G551" s="4">
        <f t="shared" si="34"/>
        <v>0.98513549254447763</v>
      </c>
      <c r="H551" s="4"/>
    </row>
    <row r="552" spans="1:8" x14ac:dyDescent="0.3">
      <c r="A552" s="7" t="s">
        <v>63</v>
      </c>
      <c r="B552" s="1">
        <v>2.4106433201663999E+23</v>
      </c>
      <c r="C552" s="1">
        <v>2.3747398561075201E+23</v>
      </c>
      <c r="D552" s="1"/>
      <c r="E552" s="7" t="s">
        <v>63</v>
      </c>
      <c r="F552" s="4">
        <v>1</v>
      </c>
      <c r="G552" s="4">
        <f t="shared" si="34"/>
        <v>0.98510627277020746</v>
      </c>
      <c r="H552" s="4"/>
    </row>
    <row r="553" spans="1:8" x14ac:dyDescent="0.3">
      <c r="A553" s="7" t="s">
        <v>11</v>
      </c>
      <c r="B553" s="1">
        <v>2.5253481352703999E+23</v>
      </c>
      <c r="C553" s="1">
        <v>2.4719321909145598E+23</v>
      </c>
      <c r="D553" s="1"/>
      <c r="E553" s="7" t="s">
        <v>11</v>
      </c>
      <c r="F553" s="4">
        <v>1</v>
      </c>
      <c r="G553" s="4">
        <f t="shared" si="34"/>
        <v>0.97884808687966474</v>
      </c>
      <c r="H553" s="4"/>
    </row>
    <row r="554" spans="1:8" x14ac:dyDescent="0.3">
      <c r="A554" s="7" t="s">
        <v>19</v>
      </c>
      <c r="B554" s="1">
        <v>2.54416767661056E+23</v>
      </c>
      <c r="C554" s="1">
        <v>2.4907361825280002E+23</v>
      </c>
      <c r="D554" s="1"/>
      <c r="E554" s="7" t="s">
        <v>19</v>
      </c>
      <c r="F554" s="4">
        <v>1</v>
      </c>
      <c r="G554" s="4">
        <f t="shared" si="34"/>
        <v>0.97899843843871825</v>
      </c>
      <c r="H554" s="4"/>
    </row>
    <row r="555" spans="1:8" x14ac:dyDescent="0.3">
      <c r="A555" s="7" t="s">
        <v>27</v>
      </c>
      <c r="B555" s="1">
        <v>2.5348322422579201E+23</v>
      </c>
      <c r="C555" s="1">
        <v>2.4814072382668802E+23</v>
      </c>
      <c r="D555" s="1"/>
      <c r="E555" s="7" t="s">
        <v>27</v>
      </c>
      <c r="F555" s="4">
        <v>1</v>
      </c>
      <c r="G555" s="4">
        <f t="shared" si="34"/>
        <v>0.97892365297379558</v>
      </c>
      <c r="H555" s="4"/>
    </row>
    <row r="556" spans="1:8" x14ac:dyDescent="0.3">
      <c r="A556" s="7" t="s">
        <v>35</v>
      </c>
      <c r="B556" s="1">
        <v>2.5373795508019198E+23</v>
      </c>
      <c r="C556" s="1">
        <v>2.4839553328128E+23</v>
      </c>
      <c r="D556" s="1"/>
      <c r="E556" s="7" t="s">
        <v>35</v>
      </c>
      <c r="F556" s="4">
        <v>1</v>
      </c>
      <c r="G556" s="4">
        <f t="shared" si="34"/>
        <v>0.97894512156360858</v>
      </c>
      <c r="H556" s="4"/>
    </row>
    <row r="557" spans="1:8" x14ac:dyDescent="0.3">
      <c r="A557" s="7" t="s">
        <v>51</v>
      </c>
      <c r="B557" s="1">
        <v>2.5252399383552001E+23</v>
      </c>
      <c r="C557" s="1">
        <v>2.47182984136704E+23</v>
      </c>
      <c r="D557" s="1"/>
      <c r="E557" s="7" t="s">
        <v>51</v>
      </c>
      <c r="F557" s="4">
        <v>1</v>
      </c>
      <c r="G557" s="4">
        <f t="shared" si="34"/>
        <v>0.97884949616987749</v>
      </c>
      <c r="H557" s="4"/>
    </row>
    <row r="558" spans="1:8" x14ac:dyDescent="0.3">
      <c r="A558" s="7" t="s">
        <v>59</v>
      </c>
      <c r="B558" s="1">
        <v>2.5224345241497602E+23</v>
      </c>
      <c r="C558" s="1">
        <v>2.4690093606604799E+23</v>
      </c>
      <c r="D558" s="1"/>
      <c r="E558" s="7" t="s">
        <v>59</v>
      </c>
      <c r="F558" s="4">
        <v>1</v>
      </c>
      <c r="G558" s="4">
        <f t="shared" si="34"/>
        <v>0.97881999989383739</v>
      </c>
      <c r="H558" s="4"/>
    </row>
    <row r="559" spans="1:8" x14ac:dyDescent="0.3">
      <c r="A559" s="13" t="s">
        <v>770</v>
      </c>
      <c r="B559" s="13"/>
      <c r="C559" s="13"/>
      <c r="D559" s="13"/>
      <c r="E559" s="13"/>
      <c r="F559" s="13"/>
      <c r="G559" s="13"/>
      <c r="H559" s="13"/>
    </row>
    <row r="560" spans="1:8" ht="32.4" x14ac:dyDescent="0.3">
      <c r="B560" s="1" t="s">
        <v>721</v>
      </c>
      <c r="C560" s="1" t="s">
        <v>739</v>
      </c>
      <c r="D560" s="1"/>
      <c r="F560" s="2" t="s">
        <v>778</v>
      </c>
      <c r="G560" s="2" t="s">
        <v>779</v>
      </c>
      <c r="H560" s="1"/>
    </row>
    <row r="561" spans="1:8" x14ac:dyDescent="0.3">
      <c r="A561" s="7" t="s">
        <v>13</v>
      </c>
      <c r="B561" s="1">
        <v>328779788789.76001</v>
      </c>
      <c r="C561" s="1">
        <v>327911929579.52002</v>
      </c>
      <c r="D561" s="1"/>
      <c r="E561" s="7" t="s">
        <v>13</v>
      </c>
      <c r="F561" s="4">
        <v>1</v>
      </c>
      <c r="G561" s="4">
        <f>C561/$B561</f>
        <v>0.99736036325884092</v>
      </c>
      <c r="H561" s="4"/>
    </row>
    <row r="562" spans="1:8" x14ac:dyDescent="0.3">
      <c r="A562" s="7" t="s">
        <v>21</v>
      </c>
      <c r="B562" s="1">
        <v>328288190714.88</v>
      </c>
      <c r="C562" s="1">
        <v>327419920368.64001</v>
      </c>
      <c r="D562" s="1"/>
      <c r="E562" s="7" t="s">
        <v>21</v>
      </c>
      <c r="F562" s="4">
        <v>1</v>
      </c>
      <c r="G562" s="4">
        <f t="shared" ref="G562:G584" si="35">C562/$B562</f>
        <v>0.99735515814824394</v>
      </c>
      <c r="H562" s="4"/>
    </row>
    <row r="563" spans="1:8" x14ac:dyDescent="0.3">
      <c r="A563" s="7" t="s">
        <v>29</v>
      </c>
      <c r="B563" s="1">
        <v>324762655979.52002</v>
      </c>
      <c r="C563" s="1">
        <v>323894097387.52002</v>
      </c>
      <c r="D563" s="1"/>
      <c r="E563" s="7" t="s">
        <v>29</v>
      </c>
      <c r="F563" s="4">
        <v>1</v>
      </c>
      <c r="G563" s="4">
        <f t="shared" si="35"/>
        <v>0.99732555890891972</v>
      </c>
      <c r="H563" s="4"/>
    </row>
    <row r="564" spans="1:8" x14ac:dyDescent="0.3">
      <c r="A564" s="7" t="s">
        <v>37</v>
      </c>
      <c r="B564" s="1">
        <v>324584413429.76001</v>
      </c>
      <c r="C564" s="1">
        <v>323716621127.67999</v>
      </c>
      <c r="D564" s="1"/>
      <c r="E564" s="7" t="s">
        <v>37</v>
      </c>
      <c r="F564" s="4">
        <v>1</v>
      </c>
      <c r="G564" s="4">
        <f t="shared" si="35"/>
        <v>0.99732645109815843</v>
      </c>
      <c r="H564" s="4"/>
    </row>
    <row r="565" spans="1:8" x14ac:dyDescent="0.3">
      <c r="A565" s="7" t="s">
        <v>53</v>
      </c>
      <c r="B565" s="1">
        <v>324392958658.56</v>
      </c>
      <c r="C565" s="1">
        <v>323524978022.40002</v>
      </c>
      <c r="D565" s="1"/>
      <c r="E565" s="7" t="s">
        <v>53</v>
      </c>
      <c r="F565" s="4">
        <v>1</v>
      </c>
      <c r="G565" s="4">
        <f t="shared" si="35"/>
        <v>0.99732429261180866</v>
      </c>
      <c r="H565" s="4"/>
    </row>
    <row r="566" spans="1:8" x14ac:dyDescent="0.3">
      <c r="A566" s="7" t="s">
        <v>61</v>
      </c>
      <c r="B566" s="1">
        <v>333146878310.40002</v>
      </c>
      <c r="C566" s="1">
        <v>332279639746.56</v>
      </c>
      <c r="D566" s="1"/>
      <c r="E566" s="7" t="s">
        <v>61</v>
      </c>
      <c r="F566" s="4">
        <v>1</v>
      </c>
      <c r="G566" s="4">
        <f t="shared" si="35"/>
        <v>0.99739682818509856</v>
      </c>
      <c r="H566" s="4"/>
    </row>
    <row r="567" spans="1:8" x14ac:dyDescent="0.3">
      <c r="A567" s="7" t="s">
        <v>9</v>
      </c>
      <c r="B567" s="1">
        <v>357331628487.67999</v>
      </c>
      <c r="C567" s="1">
        <v>355679619384.32001</v>
      </c>
      <c r="D567" s="1"/>
      <c r="E567" s="7" t="s">
        <v>9</v>
      </c>
      <c r="F567" s="4">
        <v>1</v>
      </c>
      <c r="G567" s="4">
        <f t="shared" si="35"/>
        <v>0.99537681813851264</v>
      </c>
      <c r="H567" s="4"/>
    </row>
    <row r="568" spans="1:8" x14ac:dyDescent="0.3">
      <c r="A568" s="7" t="s">
        <v>17</v>
      </c>
      <c r="B568" s="1">
        <v>359189803315.20001</v>
      </c>
      <c r="C568" s="1">
        <v>357538376785.91998</v>
      </c>
      <c r="D568" s="1"/>
      <c r="E568" s="7" t="s">
        <v>17</v>
      </c>
      <c r="F568" s="4">
        <v>1</v>
      </c>
      <c r="G568" s="4">
        <f t="shared" si="35"/>
        <v>0.99540235687639811</v>
      </c>
      <c r="H568" s="4"/>
    </row>
    <row r="569" spans="1:8" x14ac:dyDescent="0.3">
      <c r="A569" s="7" t="s">
        <v>25</v>
      </c>
      <c r="B569" s="1">
        <v>359939580999.67999</v>
      </c>
      <c r="C569" s="1">
        <v>358287481896.96002</v>
      </c>
      <c r="D569" s="1"/>
      <c r="E569" s="7" t="s">
        <v>25</v>
      </c>
      <c r="F569" s="4">
        <v>1</v>
      </c>
      <c r="G569" s="4">
        <f t="shared" si="35"/>
        <v>0.99541006549451572</v>
      </c>
      <c r="H569" s="4"/>
    </row>
    <row r="570" spans="1:8" x14ac:dyDescent="0.3">
      <c r="A570" s="7" t="s">
        <v>33</v>
      </c>
      <c r="B570" s="1">
        <v>360636318141.44</v>
      </c>
      <c r="C570" s="1">
        <v>358983767915.52002</v>
      </c>
      <c r="D570" s="1"/>
      <c r="E570" s="7" t="s">
        <v>33</v>
      </c>
      <c r="F570" s="4">
        <v>1</v>
      </c>
      <c r="G570" s="4">
        <f t="shared" si="35"/>
        <v>0.99541768218343485</v>
      </c>
      <c r="H570" s="4"/>
    </row>
    <row r="571" spans="1:8" x14ac:dyDescent="0.3">
      <c r="A571" s="7" t="s">
        <v>49</v>
      </c>
      <c r="B571" s="1">
        <v>362407821163.52002</v>
      </c>
      <c r="C571" s="1">
        <v>360755977753.59998</v>
      </c>
      <c r="D571" s="1"/>
      <c r="E571" s="7" t="s">
        <v>49</v>
      </c>
      <c r="F571" s="4">
        <v>1</v>
      </c>
      <c r="G571" s="4">
        <f t="shared" si="35"/>
        <v>0.99544203156373179</v>
      </c>
      <c r="H571" s="4"/>
    </row>
    <row r="572" spans="1:8" x14ac:dyDescent="0.3">
      <c r="A572" s="7" t="s">
        <v>57</v>
      </c>
      <c r="B572" s="1">
        <v>359360438553.59998</v>
      </c>
      <c r="C572" s="1">
        <v>357708105047.03998</v>
      </c>
      <c r="D572" s="1"/>
      <c r="E572" s="7" t="s">
        <v>57</v>
      </c>
      <c r="F572" s="4">
        <v>1</v>
      </c>
      <c r="G572" s="4">
        <f t="shared" si="35"/>
        <v>0.9954020161117052</v>
      </c>
      <c r="H572" s="4"/>
    </row>
    <row r="573" spans="1:8" x14ac:dyDescent="0.3">
      <c r="A573" s="7" t="s">
        <v>15</v>
      </c>
      <c r="B573" s="1">
        <v>403690687600.64001</v>
      </c>
      <c r="C573" s="1">
        <v>397711779491.84003</v>
      </c>
      <c r="D573" s="1"/>
      <c r="E573" s="7" t="s">
        <v>15</v>
      </c>
      <c r="F573" s="4">
        <v>1</v>
      </c>
      <c r="G573" s="4">
        <f t="shared" si="35"/>
        <v>0.98518938312811721</v>
      </c>
      <c r="H573" s="4"/>
    </row>
    <row r="574" spans="1:8" x14ac:dyDescent="0.3">
      <c r="A574" s="7" t="s">
        <v>23</v>
      </c>
      <c r="B574" s="1">
        <v>403447999708.15997</v>
      </c>
      <c r="C574" s="1">
        <v>397464538803.20001</v>
      </c>
      <c r="D574" s="1"/>
      <c r="E574" s="7" t="s">
        <v>23</v>
      </c>
      <c r="F574" s="4">
        <v>1</v>
      </c>
      <c r="G574" s="4">
        <f t="shared" si="35"/>
        <v>0.98516918931488517</v>
      </c>
      <c r="H574" s="4"/>
    </row>
    <row r="575" spans="1:8" x14ac:dyDescent="0.3">
      <c r="A575" s="7" t="s">
        <v>31</v>
      </c>
      <c r="B575" s="1">
        <v>402792454732.79999</v>
      </c>
      <c r="C575" s="1">
        <v>396813051233.28003</v>
      </c>
      <c r="D575" s="1"/>
      <c r="E575" s="7" t="s">
        <v>31</v>
      </c>
      <c r="F575" s="4">
        <v>1</v>
      </c>
      <c r="G575" s="4">
        <f t="shared" si="35"/>
        <v>0.98515512535236915</v>
      </c>
      <c r="H575" s="4"/>
    </row>
    <row r="576" spans="1:8" x14ac:dyDescent="0.3">
      <c r="A576" s="7" t="s">
        <v>39</v>
      </c>
      <c r="B576" s="1">
        <v>401765689881.59998</v>
      </c>
      <c r="C576" s="1">
        <v>395782053821.44</v>
      </c>
      <c r="D576" s="1"/>
      <c r="E576" s="7" t="s">
        <v>39</v>
      </c>
      <c r="F576" s="4">
        <v>1</v>
      </c>
      <c r="G576" s="4">
        <f t="shared" si="35"/>
        <v>0.9851066524323584</v>
      </c>
      <c r="H576" s="4"/>
    </row>
    <row r="577" spans="1:8" x14ac:dyDescent="0.3">
      <c r="A577" s="7" t="s">
        <v>55</v>
      </c>
      <c r="B577" s="1">
        <v>402431225687.03998</v>
      </c>
      <c r="C577" s="1">
        <v>396449283732.47998</v>
      </c>
      <c r="D577" s="1"/>
      <c r="E577" s="7" t="s">
        <v>55</v>
      </c>
      <c r="F577" s="4">
        <v>1</v>
      </c>
      <c r="G577" s="4">
        <f t="shared" si="35"/>
        <v>0.98513549254447763</v>
      </c>
      <c r="H577" s="4"/>
    </row>
    <row r="578" spans="1:8" x14ac:dyDescent="0.3">
      <c r="A578" s="7" t="s">
        <v>63</v>
      </c>
      <c r="B578" s="1">
        <v>401773886694.40002</v>
      </c>
      <c r="C578" s="1">
        <v>395789976017.91998</v>
      </c>
      <c r="D578" s="1"/>
      <c r="E578" s="7" t="s">
        <v>63</v>
      </c>
      <c r="F578" s="4">
        <v>1</v>
      </c>
      <c r="G578" s="4">
        <f t="shared" si="35"/>
        <v>0.98510627277020724</v>
      </c>
      <c r="H578" s="4"/>
    </row>
    <row r="579" spans="1:8" x14ac:dyDescent="0.3">
      <c r="A579" s="7" t="s">
        <v>11</v>
      </c>
      <c r="B579" s="1">
        <v>420891355878.40002</v>
      </c>
      <c r="C579" s="1">
        <v>411988698485.76001</v>
      </c>
      <c r="D579" s="1"/>
      <c r="E579" s="7" t="s">
        <v>11</v>
      </c>
      <c r="F579" s="4">
        <v>1</v>
      </c>
      <c r="G579" s="4">
        <f t="shared" si="35"/>
        <v>0.97884808687966474</v>
      </c>
      <c r="H579" s="4"/>
    </row>
    <row r="580" spans="1:8" x14ac:dyDescent="0.3">
      <c r="A580" s="7" t="s">
        <v>19</v>
      </c>
      <c r="B580" s="1">
        <v>424027946101.76001</v>
      </c>
      <c r="C580" s="1">
        <v>415122697088</v>
      </c>
      <c r="D580" s="1"/>
      <c r="E580" s="7" t="s">
        <v>19</v>
      </c>
      <c r="F580" s="4">
        <v>1</v>
      </c>
      <c r="G580" s="4">
        <f t="shared" si="35"/>
        <v>0.97899843843871814</v>
      </c>
      <c r="H580" s="4"/>
    </row>
    <row r="581" spans="1:8" x14ac:dyDescent="0.3">
      <c r="A581" s="7" t="s">
        <v>27</v>
      </c>
      <c r="B581" s="1">
        <v>422472040376.32001</v>
      </c>
      <c r="C581" s="1">
        <v>413567873044.47998</v>
      </c>
      <c r="D581" s="1"/>
      <c r="E581" s="7" t="s">
        <v>27</v>
      </c>
      <c r="F581" s="4">
        <v>1</v>
      </c>
      <c r="G581" s="4">
        <f t="shared" si="35"/>
        <v>0.97892365297379547</v>
      </c>
      <c r="H581" s="4"/>
    </row>
    <row r="582" spans="1:8" x14ac:dyDescent="0.3">
      <c r="A582" s="7" t="s">
        <v>35</v>
      </c>
      <c r="B582" s="1">
        <v>422896591800.32001</v>
      </c>
      <c r="C582" s="1">
        <v>413992555468.79999</v>
      </c>
      <c r="D582" s="1"/>
      <c r="E582" s="7" t="s">
        <v>35</v>
      </c>
      <c r="F582" s="4">
        <v>1</v>
      </c>
      <c r="G582" s="4">
        <f t="shared" si="35"/>
        <v>0.97894512156360847</v>
      </c>
      <c r="H582" s="4"/>
    </row>
    <row r="583" spans="1:8" x14ac:dyDescent="0.3">
      <c r="A583" s="7" t="s">
        <v>51</v>
      </c>
      <c r="B583" s="1">
        <v>420873323059.20001</v>
      </c>
      <c r="C583" s="1">
        <v>411971640227.84003</v>
      </c>
      <c r="D583" s="1"/>
      <c r="E583" s="7" t="s">
        <v>51</v>
      </c>
      <c r="F583" s="4">
        <v>1</v>
      </c>
      <c r="G583" s="4">
        <f t="shared" si="35"/>
        <v>0.97884949616987749</v>
      </c>
      <c r="H583" s="4"/>
    </row>
    <row r="584" spans="1:8" x14ac:dyDescent="0.3">
      <c r="A584" s="7" t="s">
        <v>59</v>
      </c>
      <c r="B584" s="1">
        <v>420405754024.96002</v>
      </c>
      <c r="C584" s="1">
        <v>411501560110.08002</v>
      </c>
      <c r="D584" s="1"/>
      <c r="E584" s="7" t="s">
        <v>59</v>
      </c>
      <c r="F584" s="4">
        <v>1</v>
      </c>
      <c r="G584" s="4">
        <f t="shared" si="35"/>
        <v>0.97881999989383739</v>
      </c>
      <c r="H584" s="4"/>
    </row>
    <row r="585" spans="1:8" s="5" customFormat="1" x14ac:dyDescent="0.3">
      <c r="B585" s="6"/>
      <c r="C585" s="6"/>
      <c r="D585" s="6"/>
    </row>
    <row r="586" spans="1:8" x14ac:dyDescent="0.3">
      <c r="A586" s="13" t="s">
        <v>771</v>
      </c>
      <c r="B586" s="13"/>
      <c r="C586" s="13"/>
      <c r="D586" s="13"/>
      <c r="E586" s="13"/>
      <c r="F586" s="13"/>
      <c r="G586" s="13"/>
      <c r="H586" s="13"/>
    </row>
    <row r="587" spans="1:8" ht="64.8" x14ac:dyDescent="0.3">
      <c r="A587" s="8"/>
      <c r="B587" s="1" t="s">
        <v>721</v>
      </c>
      <c r="C587" s="1" t="s">
        <v>747</v>
      </c>
      <c r="D587" s="2"/>
      <c r="F587" s="2" t="s">
        <v>780</v>
      </c>
      <c r="G587" s="3" t="s">
        <v>781</v>
      </c>
    </row>
    <row r="588" spans="1:8" x14ac:dyDescent="0.3">
      <c r="A588" s="1" t="s">
        <v>724</v>
      </c>
      <c r="B588" s="1">
        <v>1.1451275218944E+22</v>
      </c>
      <c r="C588" s="1">
        <v>3.416484876288E+21</v>
      </c>
      <c r="D588" s="2"/>
      <c r="E588" s="3" t="s">
        <v>45</v>
      </c>
      <c r="F588" s="4">
        <v>1</v>
      </c>
      <c r="G588" s="4">
        <f>C588/$B588</f>
        <v>0.29834973057289399</v>
      </c>
    </row>
    <row r="589" spans="1:8" x14ac:dyDescent="0.3">
      <c r="A589" s="1" t="s">
        <v>41</v>
      </c>
      <c r="B589" s="1">
        <v>2.3717778788352002E+22</v>
      </c>
      <c r="C589" s="1">
        <v>6.585115772928E+21</v>
      </c>
      <c r="D589" s="2"/>
      <c r="E589" s="3" t="s">
        <v>41</v>
      </c>
      <c r="F589" s="4">
        <v>1</v>
      </c>
      <c r="G589" s="4">
        <f>C589/$B589</f>
        <v>0.27764470828786064</v>
      </c>
    </row>
    <row r="590" spans="1:8" x14ac:dyDescent="0.3">
      <c r="A590" s="1" t="s">
        <v>47</v>
      </c>
      <c r="B590" s="1">
        <v>1.1533000370073601E+23</v>
      </c>
      <c r="C590" s="1">
        <v>2.6889316371456001E+22</v>
      </c>
      <c r="D590" s="2"/>
      <c r="E590" s="3" t="s">
        <v>47</v>
      </c>
      <c r="F590" s="4">
        <v>1</v>
      </c>
      <c r="G590" s="4">
        <f>C590/$B590</f>
        <v>0.23315109259191327</v>
      </c>
    </row>
    <row r="591" spans="1:8" x14ac:dyDescent="0.3">
      <c r="A591" s="1" t="s">
        <v>43</v>
      </c>
      <c r="B591" s="1">
        <v>2.2728867688243199E+23</v>
      </c>
      <c r="C591" s="1">
        <v>5.0606424760320004E+22</v>
      </c>
      <c r="D591" s="2"/>
      <c r="E591" s="3" t="s">
        <v>43</v>
      </c>
      <c r="F591" s="4">
        <v>1</v>
      </c>
      <c r="G591" s="4">
        <f>C591/$B591</f>
        <v>0.22265264356524384</v>
      </c>
    </row>
    <row r="592" spans="1:8" x14ac:dyDescent="0.3">
      <c r="A592" s="13" t="s">
        <v>772</v>
      </c>
      <c r="B592" s="13"/>
      <c r="C592" s="13"/>
      <c r="D592" s="13"/>
      <c r="E592" s="13"/>
      <c r="F592" s="13"/>
      <c r="G592" s="13"/>
      <c r="H592" s="13"/>
    </row>
    <row r="593" spans="1:8" ht="64.8" x14ac:dyDescent="0.3">
      <c r="A593" s="8"/>
      <c r="B593" s="1" t="s">
        <v>721</v>
      </c>
      <c r="C593" s="1" t="s">
        <v>747</v>
      </c>
      <c r="F593" s="2" t="s">
        <v>780</v>
      </c>
      <c r="G593" s="3" t="s">
        <v>781</v>
      </c>
    </row>
    <row r="594" spans="1:8" x14ac:dyDescent="0.3">
      <c r="A594" s="1" t="s">
        <v>724</v>
      </c>
      <c r="B594" s="1">
        <v>19085458698.240002</v>
      </c>
      <c r="C594" s="1">
        <v>5694141460.4800005</v>
      </c>
      <c r="E594" s="3" t="s">
        <v>45</v>
      </c>
      <c r="F594" s="4">
        <v>1</v>
      </c>
      <c r="G594" s="4">
        <f>C594/$B594</f>
        <v>0.29834973057289399</v>
      </c>
    </row>
    <row r="595" spans="1:8" x14ac:dyDescent="0.3">
      <c r="A595" s="1" t="s">
        <v>41</v>
      </c>
      <c r="B595" s="1">
        <v>39529631313.919998</v>
      </c>
      <c r="C595" s="1">
        <v>10975192954.879999</v>
      </c>
      <c r="E595" s="3" t="s">
        <v>41</v>
      </c>
      <c r="F595" s="4">
        <v>1</v>
      </c>
      <c r="G595" s="4">
        <f>C595/$B595</f>
        <v>0.27764470828786064</v>
      </c>
    </row>
    <row r="596" spans="1:8" x14ac:dyDescent="0.3">
      <c r="A596" s="1" t="s">
        <v>47</v>
      </c>
      <c r="B596" s="1">
        <v>192216672834.56</v>
      </c>
      <c r="C596" s="1">
        <v>44815527285.760002</v>
      </c>
      <c r="E596" s="3" t="s">
        <v>47</v>
      </c>
      <c r="F596" s="4">
        <v>1</v>
      </c>
      <c r="G596" s="4">
        <f>C596/$B596</f>
        <v>0.2331510925919133</v>
      </c>
    </row>
    <row r="597" spans="1:8" x14ac:dyDescent="0.3">
      <c r="A597" s="1" t="s">
        <v>43</v>
      </c>
      <c r="B597" s="1">
        <v>378814461470.72003</v>
      </c>
      <c r="C597" s="1">
        <v>84344041267.199997</v>
      </c>
      <c r="E597" s="3" t="s">
        <v>43</v>
      </c>
      <c r="F597" s="4">
        <v>1</v>
      </c>
      <c r="G597" s="4">
        <f>C597/$B597</f>
        <v>0.22265264356524378</v>
      </c>
    </row>
    <row r="598" spans="1:8" x14ac:dyDescent="0.3">
      <c r="A598" s="13" t="s">
        <v>773</v>
      </c>
      <c r="B598" s="13"/>
      <c r="C598" s="13"/>
      <c r="D598" s="13"/>
      <c r="E598" s="13"/>
      <c r="F598" s="13"/>
      <c r="G598" s="13"/>
      <c r="H598" s="13"/>
    </row>
    <row r="599" spans="1:8" ht="64.8" x14ac:dyDescent="0.3">
      <c r="B599" s="1" t="s">
        <v>721</v>
      </c>
      <c r="C599" s="1" t="s">
        <v>747</v>
      </c>
      <c r="F599" s="2" t="s">
        <v>780</v>
      </c>
      <c r="G599" s="3" t="s">
        <v>781</v>
      </c>
    </row>
    <row r="600" spans="1:8" x14ac:dyDescent="0.3">
      <c r="A600" s="7" t="s">
        <v>13</v>
      </c>
      <c r="B600" s="1">
        <v>1.9726787327385598E+23</v>
      </c>
      <c r="C600" s="1">
        <v>4.2371396474880001E+22</v>
      </c>
      <c r="E600" s="7" t="s">
        <v>13</v>
      </c>
      <c r="F600" s="4">
        <v>1</v>
      </c>
      <c r="G600" s="4">
        <f t="shared" ref="G600:G623" si="36">C600/$B600</f>
        <v>0.21479116579747456</v>
      </c>
    </row>
    <row r="601" spans="1:8" x14ac:dyDescent="0.3">
      <c r="A601" s="7" t="s">
        <v>21</v>
      </c>
      <c r="B601" s="1">
        <v>1.96972914428928E+23</v>
      </c>
      <c r="C601" s="1">
        <v>4.2309398191104007E+22</v>
      </c>
      <c r="E601" s="7" t="s">
        <v>21</v>
      </c>
      <c r="F601" s="4">
        <v>1</v>
      </c>
      <c r="G601" s="4">
        <f t="shared" si="36"/>
        <v>0.21479805136543345</v>
      </c>
    </row>
    <row r="602" spans="1:8" x14ac:dyDescent="0.3">
      <c r="A602" s="7" t="s">
        <v>29</v>
      </c>
      <c r="B602" s="1">
        <v>1.94857593587712E+23</v>
      </c>
      <c r="C602" s="1">
        <v>4.1885939791872005E+22</v>
      </c>
      <c r="E602" s="7" t="s">
        <v>29</v>
      </c>
      <c r="F602" s="4">
        <v>1</v>
      </c>
      <c r="G602" s="4">
        <f t="shared" si="36"/>
        <v>0.21495667179640973</v>
      </c>
    </row>
    <row r="603" spans="1:8" x14ac:dyDescent="0.3">
      <c r="A603" s="7" t="s">
        <v>37</v>
      </c>
      <c r="B603" s="1">
        <v>1.9475064805785602E+23</v>
      </c>
      <c r="C603" s="1">
        <v>4.1863881725952001E+22</v>
      </c>
      <c r="E603" s="7" t="s">
        <v>37</v>
      </c>
      <c r="F603" s="4">
        <v>1</v>
      </c>
      <c r="G603" s="4">
        <f t="shared" si="36"/>
        <v>0.21496145015915524</v>
      </c>
    </row>
    <row r="604" spans="1:8" x14ac:dyDescent="0.3">
      <c r="A604" s="7" t="s">
        <v>53</v>
      </c>
      <c r="B604" s="1">
        <v>1.9463577519513598E+23</v>
      </c>
      <c r="C604" s="1">
        <v>4.1841160120319999E+22</v>
      </c>
      <c r="E604" s="7" t="s">
        <v>53</v>
      </c>
      <c r="F604" s="4">
        <v>1</v>
      </c>
      <c r="G604" s="4">
        <f t="shared" si="36"/>
        <v>0.21497158001077299</v>
      </c>
    </row>
    <row r="605" spans="1:8" x14ac:dyDescent="0.3">
      <c r="A605" s="7" t="s">
        <v>61</v>
      </c>
      <c r="B605" s="1">
        <v>1.9988812698624E+23</v>
      </c>
      <c r="C605" s="1">
        <v>4.2907441403904001E+22</v>
      </c>
      <c r="E605" s="7" t="s">
        <v>61</v>
      </c>
      <c r="F605" s="4">
        <v>1</v>
      </c>
      <c r="G605" s="4">
        <f t="shared" si="36"/>
        <v>0.21465727880304608</v>
      </c>
    </row>
    <row r="606" spans="1:8" x14ac:dyDescent="0.3">
      <c r="A606" s="7" t="s">
        <v>9</v>
      </c>
      <c r="B606" s="1">
        <v>2.1439897709260797E+23</v>
      </c>
      <c r="C606" s="1">
        <v>4.7011711515647994E+22</v>
      </c>
      <c r="E606" s="7" t="s">
        <v>9</v>
      </c>
      <c r="F606" s="4">
        <v>1</v>
      </c>
      <c r="G606" s="4">
        <f t="shared" si="36"/>
        <v>0.2192720886692554</v>
      </c>
    </row>
    <row r="607" spans="1:8" x14ac:dyDescent="0.3">
      <c r="A607" s="7" t="s">
        <v>17</v>
      </c>
      <c r="B607" s="1">
        <v>2.1551388198912001E+23</v>
      </c>
      <c r="C607" s="1">
        <v>4.7227341680640002E+22</v>
      </c>
      <c r="E607" s="7" t="s">
        <v>17</v>
      </c>
      <c r="F607" s="4">
        <v>1</v>
      </c>
      <c r="G607" s="4">
        <f t="shared" si="36"/>
        <v>0.21913828123157386</v>
      </c>
    </row>
    <row r="608" spans="1:8" x14ac:dyDescent="0.3">
      <c r="A608" s="7" t="s">
        <v>25</v>
      </c>
      <c r="B608" s="1">
        <v>2.1596374859980799E+23</v>
      </c>
      <c r="C608" s="1">
        <v>4.7318027311104001E+22</v>
      </c>
      <c r="E608" s="7" t="s">
        <v>25</v>
      </c>
      <c r="F608" s="4">
        <v>1</v>
      </c>
      <c r="G608" s="4">
        <f t="shared" si="36"/>
        <v>0.21910171321755836</v>
      </c>
    </row>
    <row r="609" spans="1:8" x14ac:dyDescent="0.3">
      <c r="A609" s="7" t="s">
        <v>33</v>
      </c>
      <c r="B609" s="1">
        <v>2.16381790884864E+23</v>
      </c>
      <c r="C609" s="1">
        <v>4.7402816271359999E+22</v>
      </c>
      <c r="E609" s="7" t="s">
        <v>33</v>
      </c>
      <c r="F609" s="4">
        <v>1</v>
      </c>
      <c r="G609" s="4">
        <f t="shared" si="36"/>
        <v>0.21907026500479826</v>
      </c>
    </row>
    <row r="610" spans="1:8" x14ac:dyDescent="0.3">
      <c r="A610" s="7" t="s">
        <v>49</v>
      </c>
      <c r="B610" s="1">
        <v>2.1744469269811201E+23</v>
      </c>
      <c r="C610" s="1">
        <v>4.7614171714560004E+22</v>
      </c>
      <c r="E610" s="7" t="s">
        <v>49</v>
      </c>
      <c r="F610" s="4">
        <v>1</v>
      </c>
      <c r="G610" s="4">
        <f t="shared" si="36"/>
        <v>0.21897141348335802</v>
      </c>
    </row>
    <row r="611" spans="1:8" x14ac:dyDescent="0.3">
      <c r="A611" s="7" t="s">
        <v>57</v>
      </c>
      <c r="B611" s="1">
        <v>2.1561626313215999E+23</v>
      </c>
      <c r="C611" s="1">
        <v>4.7239191419904007E+22</v>
      </c>
      <c r="E611" s="7" t="s">
        <v>57</v>
      </c>
      <c r="F611" s="4">
        <v>1</v>
      </c>
      <c r="G611" s="4">
        <f t="shared" si="36"/>
        <v>0.21908918526683296</v>
      </c>
    </row>
    <row r="612" spans="1:8" x14ac:dyDescent="0.3">
      <c r="A612" s="7" t="s">
        <v>15</v>
      </c>
      <c r="B612" s="1">
        <v>2.4221441256038401E+23</v>
      </c>
      <c r="C612" s="1">
        <v>5.9261212200959998E+22</v>
      </c>
      <c r="E612" s="7" t="s">
        <v>15</v>
      </c>
      <c r="F612" s="4">
        <v>1</v>
      </c>
      <c r="G612" s="4">
        <f t="shared" si="36"/>
        <v>0.24466426904380098</v>
      </c>
    </row>
    <row r="613" spans="1:8" x14ac:dyDescent="0.3">
      <c r="A613" s="7" t="s">
        <v>23</v>
      </c>
      <c r="B613" s="1">
        <v>2.4206879982489599E+23</v>
      </c>
      <c r="C613" s="1">
        <v>5.9218787595263999E+22</v>
      </c>
      <c r="E613" s="7" t="s">
        <v>23</v>
      </c>
      <c r="F613" s="4">
        <v>1</v>
      </c>
      <c r="G613" s="4">
        <f t="shared" si="36"/>
        <v>0.24463618458099837</v>
      </c>
    </row>
    <row r="614" spans="1:8" x14ac:dyDescent="0.3">
      <c r="A614" s="7" t="s">
        <v>31</v>
      </c>
      <c r="B614" s="1">
        <v>2.4167547283968001E+23</v>
      </c>
      <c r="C614" s="1">
        <v>5.9135590407167998E+22</v>
      </c>
      <c r="E614" s="7" t="s">
        <v>31</v>
      </c>
      <c r="F614" s="4">
        <v>1</v>
      </c>
      <c r="G614" s="4">
        <f t="shared" si="36"/>
        <v>0.24469007844414856</v>
      </c>
    </row>
    <row r="615" spans="1:8" x14ac:dyDescent="0.3">
      <c r="A615" s="7" t="s">
        <v>39</v>
      </c>
      <c r="B615" s="1">
        <v>2.4105941392895997E+23</v>
      </c>
      <c r="C615" s="1">
        <v>5.9017004682240001E+22</v>
      </c>
      <c r="E615" s="7" t="s">
        <v>39</v>
      </c>
      <c r="F615" s="4">
        <v>1</v>
      </c>
      <c r="G615" s="4">
        <f t="shared" si="36"/>
        <v>0.24482348032104762</v>
      </c>
    </row>
    <row r="616" spans="1:8" x14ac:dyDescent="0.3">
      <c r="A616" s="7" t="s">
        <v>55</v>
      </c>
      <c r="B616" s="1">
        <v>2.4145873541222399E+23</v>
      </c>
      <c r="C616" s="1">
        <v>5.9095580679167998E+22</v>
      </c>
      <c r="E616" s="7" t="s">
        <v>55</v>
      </c>
      <c r="F616" s="4">
        <v>1</v>
      </c>
      <c r="G616" s="4">
        <f t="shared" si="36"/>
        <v>0.2447440163151631</v>
      </c>
    </row>
    <row r="617" spans="1:8" x14ac:dyDescent="0.3">
      <c r="A617" s="7" t="s">
        <v>63</v>
      </c>
      <c r="B617" s="1">
        <v>2.4106433201663999E+23</v>
      </c>
      <c r="C617" s="1">
        <v>5.9033137929216007E+22</v>
      </c>
      <c r="E617" s="7" t="s">
        <v>63</v>
      </c>
      <c r="F617" s="4">
        <v>1</v>
      </c>
      <c r="G617" s="4">
        <f t="shared" si="36"/>
        <v>0.24488541060956756</v>
      </c>
    </row>
    <row r="618" spans="1:8" x14ac:dyDescent="0.3">
      <c r="A618" s="7" t="s">
        <v>11</v>
      </c>
      <c r="B618" s="1">
        <v>2.5253481352703999E+23</v>
      </c>
      <c r="C618" s="1">
        <v>6.5859036705791999E+22</v>
      </c>
      <c r="E618" s="7" t="s">
        <v>11</v>
      </c>
      <c r="F618" s="4">
        <v>1</v>
      </c>
      <c r="G618" s="4">
        <f t="shared" si="36"/>
        <v>0.2607919113644907</v>
      </c>
    </row>
    <row r="619" spans="1:8" x14ac:dyDescent="0.3">
      <c r="A619" s="7" t="s">
        <v>19</v>
      </c>
      <c r="B619" s="1">
        <v>2.54416767661056E+23</v>
      </c>
      <c r="C619" s="1">
        <v>6.6216887227392004E+22</v>
      </c>
      <c r="E619" s="7" t="s">
        <v>19</v>
      </c>
      <c r="F619" s="4">
        <v>1</v>
      </c>
      <c r="G619" s="4">
        <f t="shared" si="36"/>
        <v>0.26026935188331901</v>
      </c>
    </row>
    <row r="620" spans="1:8" x14ac:dyDescent="0.3">
      <c r="A620" s="7" t="s">
        <v>27</v>
      </c>
      <c r="B620" s="1">
        <v>2.5348322422579201E+23</v>
      </c>
      <c r="C620" s="1">
        <v>6.6030969624576001E+22</v>
      </c>
      <c r="E620" s="7" t="s">
        <v>27</v>
      </c>
      <c r="F620" s="4">
        <v>1</v>
      </c>
      <c r="G620" s="4">
        <f t="shared" si="36"/>
        <v>0.26049443637247743</v>
      </c>
    </row>
    <row r="621" spans="1:8" x14ac:dyDescent="0.3">
      <c r="A621" s="7" t="s">
        <v>35</v>
      </c>
      <c r="B621" s="1">
        <v>2.5373795508019198E+23</v>
      </c>
      <c r="C621" s="1">
        <v>6.6081620588544005E+22</v>
      </c>
      <c r="E621" s="7" t="s">
        <v>35</v>
      </c>
      <c r="F621" s="4">
        <v>1</v>
      </c>
      <c r="G621" s="4">
        <f t="shared" si="36"/>
        <v>0.26043254178374459</v>
      </c>
    </row>
    <row r="622" spans="1:8" x14ac:dyDescent="0.3">
      <c r="A622" s="7" t="s">
        <v>51</v>
      </c>
      <c r="B622" s="1">
        <v>2.5252399383552001E+23</v>
      </c>
      <c r="C622" s="1">
        <v>6.5835885029375999E+22</v>
      </c>
      <c r="E622" s="7" t="s">
        <v>51</v>
      </c>
      <c r="F622" s="4">
        <v>1</v>
      </c>
      <c r="G622" s="4">
        <f t="shared" si="36"/>
        <v>0.26071140420920874</v>
      </c>
    </row>
    <row r="623" spans="1:8" x14ac:dyDescent="0.3">
      <c r="A623" s="7" t="s">
        <v>59</v>
      </c>
      <c r="B623" s="1">
        <v>2.5224345241497602E+23</v>
      </c>
      <c r="C623" s="1">
        <v>6.5783720420351993E+22</v>
      </c>
      <c r="E623" s="7" t="s">
        <v>59</v>
      </c>
      <c r="F623" s="4">
        <v>1</v>
      </c>
      <c r="G623" s="4">
        <f t="shared" si="36"/>
        <v>0.26079456093127246</v>
      </c>
    </row>
    <row r="624" spans="1:8" x14ac:dyDescent="0.3">
      <c r="A624" s="13" t="s">
        <v>774</v>
      </c>
      <c r="B624" s="13"/>
      <c r="C624" s="13"/>
      <c r="D624" s="13"/>
      <c r="E624" s="13"/>
      <c r="F624" s="13"/>
      <c r="G624" s="13"/>
      <c r="H624" s="13"/>
    </row>
    <row r="625" spans="1:7" ht="64.8" x14ac:dyDescent="0.3">
      <c r="B625" s="1" t="s">
        <v>721</v>
      </c>
      <c r="C625" s="1" t="s">
        <v>747</v>
      </c>
      <c r="F625" s="2" t="s">
        <v>780</v>
      </c>
      <c r="G625" s="3" t="s">
        <v>781</v>
      </c>
    </row>
    <row r="626" spans="1:7" x14ac:dyDescent="0.3">
      <c r="A626" s="7" t="s">
        <v>13</v>
      </c>
      <c r="B626" s="1">
        <v>328779788789.76001</v>
      </c>
      <c r="C626" s="1">
        <v>70618994124.800003</v>
      </c>
      <c r="E626" s="7" t="s">
        <v>13</v>
      </c>
      <c r="F626" s="4">
        <v>1</v>
      </c>
      <c r="G626" s="4">
        <f t="shared" ref="G626:G649" si="37">C626/$B626</f>
        <v>0.21479116579747454</v>
      </c>
    </row>
    <row r="627" spans="1:7" x14ac:dyDescent="0.3">
      <c r="A627" s="7" t="s">
        <v>21</v>
      </c>
      <c r="B627" s="1">
        <v>328288190714.88</v>
      </c>
      <c r="C627" s="1">
        <v>70515663651.839996</v>
      </c>
      <c r="E627" s="7" t="s">
        <v>21</v>
      </c>
      <c r="F627" s="4">
        <v>1</v>
      </c>
      <c r="G627" s="4">
        <f t="shared" si="37"/>
        <v>0.21479805136543342</v>
      </c>
    </row>
    <row r="628" spans="1:7" x14ac:dyDescent="0.3">
      <c r="A628" s="7" t="s">
        <v>29</v>
      </c>
      <c r="B628" s="1">
        <v>324762655979.52002</v>
      </c>
      <c r="C628" s="1">
        <v>69809899653.119995</v>
      </c>
      <c r="E628" s="7" t="s">
        <v>29</v>
      </c>
      <c r="F628" s="4">
        <v>1</v>
      </c>
      <c r="G628" s="4">
        <f t="shared" si="37"/>
        <v>0.2149566717964097</v>
      </c>
    </row>
    <row r="629" spans="1:7" x14ac:dyDescent="0.3">
      <c r="A629" s="7" t="s">
        <v>37</v>
      </c>
      <c r="B629" s="1">
        <v>324584413429.76001</v>
      </c>
      <c r="C629" s="1">
        <v>69773136209.919998</v>
      </c>
      <c r="E629" s="7" t="s">
        <v>37</v>
      </c>
      <c r="F629" s="4">
        <v>1</v>
      </c>
      <c r="G629" s="4">
        <f t="shared" si="37"/>
        <v>0.21496145015915524</v>
      </c>
    </row>
    <row r="630" spans="1:7" x14ac:dyDescent="0.3">
      <c r="A630" s="7" t="s">
        <v>53</v>
      </c>
      <c r="B630" s="1">
        <v>324392958658.56</v>
      </c>
      <c r="C630" s="1">
        <v>69735266867.199997</v>
      </c>
      <c r="E630" s="7" t="s">
        <v>53</v>
      </c>
      <c r="F630" s="4">
        <v>1</v>
      </c>
      <c r="G630" s="4">
        <f t="shared" si="37"/>
        <v>0.21497158001077296</v>
      </c>
    </row>
    <row r="631" spans="1:7" x14ac:dyDescent="0.3">
      <c r="A631" s="7" t="s">
        <v>61</v>
      </c>
      <c r="B631" s="1">
        <v>333146878310.40002</v>
      </c>
      <c r="C631" s="1">
        <v>71512402339.839996</v>
      </c>
      <c r="E631" s="7" t="s">
        <v>61</v>
      </c>
      <c r="F631" s="4">
        <v>1</v>
      </c>
      <c r="G631" s="4">
        <f t="shared" si="37"/>
        <v>0.21465727880304605</v>
      </c>
    </row>
    <row r="632" spans="1:7" x14ac:dyDescent="0.3">
      <c r="A632" s="7" t="s">
        <v>9</v>
      </c>
      <c r="B632" s="1">
        <v>357331628487.67999</v>
      </c>
      <c r="C632" s="1">
        <v>78352852526.080002</v>
      </c>
      <c r="E632" s="7" t="s">
        <v>9</v>
      </c>
      <c r="F632" s="4">
        <v>1</v>
      </c>
      <c r="G632" s="4">
        <f t="shared" si="37"/>
        <v>0.2192720886692554</v>
      </c>
    </row>
    <row r="633" spans="1:7" x14ac:dyDescent="0.3">
      <c r="A633" s="7" t="s">
        <v>17</v>
      </c>
      <c r="B633" s="1">
        <v>359189803315.20001</v>
      </c>
      <c r="C633" s="1">
        <v>78712236134.399994</v>
      </c>
      <c r="E633" s="7" t="s">
        <v>17</v>
      </c>
      <c r="F633" s="4">
        <v>1</v>
      </c>
      <c r="G633" s="4">
        <f t="shared" si="37"/>
        <v>0.21913828123157383</v>
      </c>
    </row>
    <row r="634" spans="1:7" x14ac:dyDescent="0.3">
      <c r="A634" s="7" t="s">
        <v>25</v>
      </c>
      <c r="B634" s="1">
        <v>359939580999.67999</v>
      </c>
      <c r="C634" s="1">
        <v>78863378851.839996</v>
      </c>
      <c r="E634" s="7" t="s">
        <v>25</v>
      </c>
      <c r="F634" s="4">
        <v>1</v>
      </c>
      <c r="G634" s="4">
        <f t="shared" si="37"/>
        <v>0.21910171321755834</v>
      </c>
    </row>
    <row r="635" spans="1:7" x14ac:dyDescent="0.3">
      <c r="A635" s="7" t="s">
        <v>33</v>
      </c>
      <c r="B635" s="1">
        <v>360636318141.44</v>
      </c>
      <c r="C635" s="1">
        <v>79004693785.600006</v>
      </c>
      <c r="E635" s="7" t="s">
        <v>33</v>
      </c>
      <c r="F635" s="4">
        <v>1</v>
      </c>
      <c r="G635" s="4">
        <f t="shared" si="37"/>
        <v>0.21907026500479829</v>
      </c>
    </row>
    <row r="636" spans="1:7" x14ac:dyDescent="0.3">
      <c r="A636" s="7" t="s">
        <v>49</v>
      </c>
      <c r="B636" s="1">
        <v>362407821163.52002</v>
      </c>
      <c r="C636" s="1">
        <v>79356952857.600006</v>
      </c>
      <c r="E636" s="7" t="s">
        <v>49</v>
      </c>
      <c r="F636" s="4">
        <v>1</v>
      </c>
      <c r="G636" s="4">
        <f t="shared" si="37"/>
        <v>0.21897141348335802</v>
      </c>
    </row>
    <row r="637" spans="1:7" x14ac:dyDescent="0.3">
      <c r="A637" s="7" t="s">
        <v>57</v>
      </c>
      <c r="B637" s="1">
        <v>359360438553.59998</v>
      </c>
      <c r="C637" s="1">
        <v>78731985699.839996</v>
      </c>
      <c r="E637" s="7" t="s">
        <v>57</v>
      </c>
      <c r="F637" s="4">
        <v>1</v>
      </c>
      <c r="G637" s="4">
        <f t="shared" si="37"/>
        <v>0.21908918526683294</v>
      </c>
    </row>
    <row r="638" spans="1:7" x14ac:dyDescent="0.3">
      <c r="A638" s="7" t="s">
        <v>15</v>
      </c>
      <c r="B638" s="1">
        <v>403690687600.64001</v>
      </c>
      <c r="C638" s="1">
        <v>98768687001.600006</v>
      </c>
      <c r="E638" s="7" t="s">
        <v>15</v>
      </c>
      <c r="F638" s="4">
        <v>1</v>
      </c>
      <c r="G638" s="4">
        <f t="shared" si="37"/>
        <v>0.24466426904380098</v>
      </c>
    </row>
    <row r="639" spans="1:7" x14ac:dyDescent="0.3">
      <c r="A639" s="7" t="s">
        <v>23</v>
      </c>
      <c r="B639" s="1">
        <v>403447999708.15997</v>
      </c>
      <c r="C639" s="1">
        <v>98697979325.440002</v>
      </c>
      <c r="E639" s="7" t="s">
        <v>23</v>
      </c>
      <c r="F639" s="4">
        <v>1</v>
      </c>
      <c r="G639" s="4">
        <f t="shared" si="37"/>
        <v>0.24463618458099837</v>
      </c>
    </row>
    <row r="640" spans="1:7" x14ac:dyDescent="0.3">
      <c r="A640" s="7" t="s">
        <v>31</v>
      </c>
      <c r="B640" s="1">
        <v>402792454732.79999</v>
      </c>
      <c r="C640" s="1">
        <v>98559317345.279999</v>
      </c>
      <c r="E640" s="7" t="s">
        <v>31</v>
      </c>
      <c r="F640" s="4">
        <v>1</v>
      </c>
      <c r="G640" s="4">
        <f t="shared" si="37"/>
        <v>0.24469007844414858</v>
      </c>
    </row>
    <row r="641" spans="1:7" x14ac:dyDescent="0.3">
      <c r="A641" s="7" t="s">
        <v>39</v>
      </c>
      <c r="B641" s="1">
        <v>401765689881.59998</v>
      </c>
      <c r="C641" s="1">
        <v>98361674470.399994</v>
      </c>
      <c r="E641" s="7" t="s">
        <v>39</v>
      </c>
      <c r="F641" s="4">
        <v>1</v>
      </c>
      <c r="G641" s="4">
        <f t="shared" si="37"/>
        <v>0.24482348032104759</v>
      </c>
    </row>
    <row r="642" spans="1:7" x14ac:dyDescent="0.3">
      <c r="A642" s="7" t="s">
        <v>55</v>
      </c>
      <c r="B642" s="1">
        <v>402431225687.03998</v>
      </c>
      <c r="C642" s="1">
        <v>98492634465.279999</v>
      </c>
      <c r="E642" s="7" t="s">
        <v>55</v>
      </c>
      <c r="F642" s="4">
        <v>1</v>
      </c>
      <c r="G642" s="4">
        <f t="shared" si="37"/>
        <v>0.2447440163151631</v>
      </c>
    </row>
    <row r="643" spans="1:7" x14ac:dyDescent="0.3">
      <c r="A643" s="7" t="s">
        <v>63</v>
      </c>
      <c r="B643" s="1">
        <v>401773886694.40002</v>
      </c>
      <c r="C643" s="1">
        <v>98388563215.360001</v>
      </c>
      <c r="E643" s="7" t="s">
        <v>63</v>
      </c>
      <c r="F643" s="4">
        <v>1</v>
      </c>
      <c r="G643" s="4">
        <f t="shared" si="37"/>
        <v>0.24488541060956751</v>
      </c>
    </row>
    <row r="644" spans="1:7" x14ac:dyDescent="0.3">
      <c r="A644" s="7" t="s">
        <v>11</v>
      </c>
      <c r="B644" s="1">
        <v>420891355878.40002</v>
      </c>
      <c r="C644" s="1">
        <v>109765061176.32001</v>
      </c>
      <c r="E644" s="7" t="s">
        <v>11</v>
      </c>
      <c r="F644" s="4">
        <v>1</v>
      </c>
      <c r="G644" s="4">
        <f t="shared" si="37"/>
        <v>0.2607919113644907</v>
      </c>
    </row>
    <row r="645" spans="1:7" x14ac:dyDescent="0.3">
      <c r="A645" s="7" t="s">
        <v>19</v>
      </c>
      <c r="B645" s="1">
        <v>424027946101.76001</v>
      </c>
      <c r="C645" s="1">
        <v>110361478712.32001</v>
      </c>
      <c r="E645" s="7" t="s">
        <v>19</v>
      </c>
      <c r="F645" s="4">
        <v>1</v>
      </c>
      <c r="G645" s="4">
        <f t="shared" si="37"/>
        <v>0.26026935188331901</v>
      </c>
    </row>
    <row r="646" spans="1:7" x14ac:dyDescent="0.3">
      <c r="A646" s="7" t="s">
        <v>27</v>
      </c>
      <c r="B646" s="1">
        <v>422472040376.32001</v>
      </c>
      <c r="C646" s="1">
        <v>110051616040.96001</v>
      </c>
      <c r="E646" s="7" t="s">
        <v>27</v>
      </c>
      <c r="F646" s="4">
        <v>1</v>
      </c>
      <c r="G646" s="4">
        <f t="shared" si="37"/>
        <v>0.26049443637247743</v>
      </c>
    </row>
    <row r="647" spans="1:7" x14ac:dyDescent="0.3">
      <c r="A647" s="7" t="s">
        <v>35</v>
      </c>
      <c r="B647" s="1">
        <v>422896591800.32001</v>
      </c>
      <c r="C647" s="1">
        <v>110136034314.24001</v>
      </c>
      <c r="E647" s="7" t="s">
        <v>35</v>
      </c>
      <c r="F647" s="4">
        <v>1</v>
      </c>
      <c r="G647" s="4">
        <f t="shared" si="37"/>
        <v>0.26043254178374453</v>
      </c>
    </row>
    <row r="648" spans="1:7" x14ac:dyDescent="0.3">
      <c r="A648" s="7" t="s">
        <v>51</v>
      </c>
      <c r="B648" s="1">
        <v>420873323059.20001</v>
      </c>
      <c r="C648" s="1">
        <v>109726475048.96001</v>
      </c>
      <c r="E648" s="7" t="s">
        <v>51</v>
      </c>
      <c r="F648" s="4">
        <v>1</v>
      </c>
      <c r="G648" s="4">
        <f t="shared" si="37"/>
        <v>0.2607114042092088</v>
      </c>
    </row>
    <row r="649" spans="1:7" x14ac:dyDescent="0.3">
      <c r="A649" s="7" t="s">
        <v>59</v>
      </c>
      <c r="B649" s="1">
        <v>420405754024.96002</v>
      </c>
      <c r="C649" s="1">
        <v>109639534033.92</v>
      </c>
      <c r="E649" s="7" t="s">
        <v>59</v>
      </c>
      <c r="F649" s="4">
        <v>1</v>
      </c>
      <c r="G649" s="4">
        <f t="shared" si="37"/>
        <v>0.26079456093127251</v>
      </c>
    </row>
  </sheetData>
  <mergeCells count="40">
    <mergeCell ref="A624:H624"/>
    <mergeCell ref="A533:H533"/>
    <mergeCell ref="A559:H559"/>
    <mergeCell ref="A586:H586"/>
    <mergeCell ref="A592:H592"/>
    <mergeCell ref="A598:H598"/>
    <mergeCell ref="A462:H462"/>
    <mergeCell ref="A468:H468"/>
    <mergeCell ref="A494:H494"/>
    <mergeCell ref="A521:H521"/>
    <mergeCell ref="A527:H527"/>
    <mergeCell ref="A391:H391"/>
    <mergeCell ref="A397:H397"/>
    <mergeCell ref="A403:H403"/>
    <mergeCell ref="A429:H429"/>
    <mergeCell ref="A456:H456"/>
    <mergeCell ref="A202:H202"/>
    <mergeCell ref="A261:H261"/>
    <mergeCell ref="A267:H267"/>
    <mergeCell ref="A338:H338"/>
    <mergeCell ref="A364:H364"/>
    <mergeCell ref="A208:H208"/>
    <mergeCell ref="A326:H326"/>
    <mergeCell ref="A332:H332"/>
    <mergeCell ref="A234:H234"/>
    <mergeCell ref="A273:H273"/>
    <mergeCell ref="A299:H299"/>
    <mergeCell ref="A1:H1"/>
    <mergeCell ref="A7:H7"/>
    <mergeCell ref="A196:H196"/>
    <mergeCell ref="A66:H66"/>
    <mergeCell ref="A72:H72"/>
    <mergeCell ref="A131:H131"/>
    <mergeCell ref="A137:H137"/>
    <mergeCell ref="A13:H13"/>
    <mergeCell ref="A39:H39"/>
    <mergeCell ref="A78:H78"/>
    <mergeCell ref="A104:H104"/>
    <mergeCell ref="A143:H143"/>
    <mergeCell ref="A169:H169"/>
  </mergeCells>
  <phoneticPr fontId="18" type="noConversion"/>
  <conditionalFormatting sqref="B3:C6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{D9AC8085-D5F3-4754-91BE-D3D36D47C216}</x14:id>
        </ext>
      </extLst>
    </cfRule>
  </conditionalFormatting>
  <conditionalFormatting sqref="F3:G6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{B7FCD003-869D-4536-9EEB-BB3849669CB7}</x14:id>
        </ext>
      </extLst>
    </cfRule>
  </conditionalFormatting>
  <conditionalFormatting sqref="B9:C12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{A8F6C6D4-88EE-4284-B44F-197286FB89E1}</x14:id>
        </ext>
      </extLst>
    </cfRule>
  </conditionalFormatting>
  <conditionalFormatting sqref="F198:F20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{CEA4B188-23B9-4E1C-86DF-D4633B187D60}</x14:id>
        </ext>
      </extLst>
    </cfRule>
  </conditionalFormatting>
  <conditionalFormatting sqref="F9:F1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{070EF0E0-9E9E-4090-9365-0649F1A05186}</x14:id>
        </ext>
      </extLst>
    </cfRule>
  </conditionalFormatting>
  <conditionalFormatting sqref="F68:G7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{5007A9D3-E7A9-4344-BC05-BFE95B4D35F2}</x14:id>
        </ext>
      </extLst>
    </cfRule>
  </conditionalFormatting>
  <conditionalFormatting sqref="H68:H7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{106BEB3B-26EF-4E2A-9F39-D707AD692FC0}</x14:id>
        </ext>
      </extLst>
    </cfRule>
  </conditionalFormatting>
  <conditionalFormatting sqref="B68:C7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{EB3179AB-B4FC-4B7F-BB89-E7C76FDFE5C2}</x14:id>
        </ext>
      </extLst>
    </cfRule>
  </conditionalFormatting>
  <conditionalFormatting sqref="F74:G77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{C34B4478-4C8A-4049-A664-36EE8A6C4CB0}</x14:id>
        </ext>
      </extLst>
    </cfRule>
  </conditionalFormatting>
  <conditionalFormatting sqref="H74:H7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{7CB545BA-CA01-4E28-8430-93B0B2BD7316}</x14:id>
        </ext>
      </extLst>
    </cfRule>
  </conditionalFormatting>
  <conditionalFormatting sqref="B74:C77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{E7CF7AE7-7ECE-4FDB-9B0D-B7B921B8D3CE}</x14:id>
        </ext>
      </extLst>
    </cfRule>
  </conditionalFormatting>
  <conditionalFormatting sqref="F133:G136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{ADA18D22-C6C4-47C1-8368-9B05AE6B9E72}</x14:id>
        </ext>
      </extLst>
    </cfRule>
  </conditionalFormatting>
  <conditionalFormatting sqref="H133:H13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{74B02EF8-F3EA-4F9D-8ADA-D812C7ABBF53}</x14:id>
        </ext>
      </extLst>
    </cfRule>
  </conditionalFormatting>
  <conditionalFormatting sqref="G198:G20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{AFC916E3-1EC3-4AE8-ABF3-810C9633A61D}</x14:id>
        </ext>
      </extLst>
    </cfRule>
  </conditionalFormatting>
  <conditionalFormatting sqref="H198:H20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{8062993E-C4C2-4497-B9A5-ED2B3864BDFF}</x14:id>
        </ext>
      </extLst>
    </cfRule>
  </conditionalFormatting>
  <conditionalFormatting sqref="F139:G14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{CFACCAC5-2EF1-42E8-A0EF-17CD847166F6}</x14:id>
        </ext>
      </extLst>
    </cfRule>
  </conditionalFormatting>
  <conditionalFormatting sqref="H139:H14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{E74C69C7-29FB-4BB4-89FB-698503AF0123}</x14:id>
        </ext>
      </extLst>
    </cfRule>
  </conditionalFormatting>
  <conditionalFormatting sqref="F204:F207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{A6A6F35A-62AC-4D83-B195-A4BD1C3B56F8}</x14:id>
        </ext>
      </extLst>
    </cfRule>
  </conditionalFormatting>
  <conditionalFormatting sqref="G204:G20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{9C1AA7EE-BF81-4415-9BCA-823F86ECFF06}</x14:id>
        </ext>
      </extLst>
    </cfRule>
  </conditionalFormatting>
  <conditionalFormatting sqref="H204:H20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{DBE2056A-A23E-413C-8C18-595DE275C055}</x14:id>
        </ext>
      </extLst>
    </cfRule>
  </conditionalFormatting>
  <conditionalFormatting sqref="F263:H266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{0B648C85-EA86-41D0-981E-6BFEE2212E86}</x14:id>
        </ext>
      </extLst>
    </cfRule>
  </conditionalFormatting>
  <conditionalFormatting sqref="F269:H27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{2AE63A07-781A-4870-B70A-EF435829D108}</x14:id>
        </ext>
      </extLst>
    </cfRule>
  </conditionalFormatting>
  <conditionalFormatting sqref="F328:G331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{E0FB42CD-741D-43F6-AA49-8B43FBC4AA40}</x14:id>
        </ext>
      </extLst>
    </cfRule>
  </conditionalFormatting>
  <conditionalFormatting sqref="F334:G33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{FDEDC98E-0C45-4E7B-BC44-377F02B235DB}</x14:id>
        </ext>
      </extLst>
    </cfRule>
  </conditionalFormatting>
  <conditionalFormatting sqref="G9:G12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{32B5D7B3-CA19-44B7-90C5-9B6AC6EF581D}</x14:id>
        </ext>
      </extLst>
    </cfRule>
  </conditionalFormatting>
  <conditionalFormatting sqref="F15:F38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{FB315180-A283-48D8-8C0E-DE0715AF305C}</x14:id>
        </ext>
      </extLst>
    </cfRule>
  </conditionalFormatting>
  <conditionalFormatting sqref="G15:G38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{FCE50406-A44E-48FD-B82D-895354678F67}</x14:id>
        </ext>
      </extLst>
    </cfRule>
  </conditionalFormatting>
  <conditionalFormatting sqref="F41:F64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{ECF98902-08C2-451A-AA48-AE5DF81100D9}</x14:id>
        </ext>
      </extLst>
    </cfRule>
  </conditionalFormatting>
  <conditionalFormatting sqref="G41:G6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{20316A2A-140B-4F92-A3E9-F508E0624A0C}</x14:id>
        </ext>
      </extLst>
    </cfRule>
  </conditionalFormatting>
  <conditionalFormatting sqref="F80:F10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{82EB9712-FF0E-43D3-9C0D-1C586E539267}</x14:id>
        </ext>
      </extLst>
    </cfRule>
  </conditionalFormatting>
  <conditionalFormatting sqref="G80:G10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{38E877EA-8272-4F13-8DB4-4694B5A78F22}</x14:id>
        </ext>
      </extLst>
    </cfRule>
  </conditionalFormatting>
  <conditionalFormatting sqref="F106:F12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{DDF5DBA6-CEE1-4835-8CB6-523170378F18}</x14:id>
        </ext>
      </extLst>
    </cfRule>
  </conditionalFormatting>
  <conditionalFormatting sqref="G106:G12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{0140CC2A-3BBA-47C4-A141-55BA9493929F}</x14:id>
        </ext>
      </extLst>
    </cfRule>
  </conditionalFormatting>
  <conditionalFormatting sqref="F145:F16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{93D05EF0-0380-451E-9F4E-A829DD188B67}</x14:id>
        </ext>
      </extLst>
    </cfRule>
  </conditionalFormatting>
  <conditionalFormatting sqref="G145:H16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{638200C9-0DC0-477D-BD5C-9714DCC25327}</x14:id>
        </ext>
      </extLst>
    </cfRule>
  </conditionalFormatting>
  <conditionalFormatting sqref="F171:F19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{FAEDDD29-5AF9-42DE-8BE9-1124C4A38D2A}</x14:id>
        </ext>
      </extLst>
    </cfRule>
  </conditionalFormatting>
  <conditionalFormatting sqref="G171:H194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{275BA64F-A8E3-4604-8C72-6515A741047B}</x14:id>
        </ext>
      </extLst>
    </cfRule>
  </conditionalFormatting>
  <conditionalFormatting sqref="F210:F233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{DD326F8D-E32E-4912-82A3-D71003F120DD}</x14:id>
        </ext>
      </extLst>
    </cfRule>
  </conditionalFormatting>
  <conditionalFormatting sqref="G210:H233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{8A79018A-E594-4BEF-97EB-7CCB15EB7652}</x14:id>
        </ext>
      </extLst>
    </cfRule>
  </conditionalFormatting>
  <conditionalFormatting sqref="F236:F259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{7372FD57-8C40-4AC6-8E06-1CC64BBC5470}</x14:id>
        </ext>
      </extLst>
    </cfRule>
  </conditionalFormatting>
  <conditionalFormatting sqref="G236:H259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{9608E893-B066-40C6-8944-FB4A708B6049}</x14:id>
        </ext>
      </extLst>
    </cfRule>
  </conditionalFormatting>
  <conditionalFormatting sqref="F275:F298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{1EF2294B-8535-40D2-A07E-AB2F9BA8671A}</x14:id>
        </ext>
      </extLst>
    </cfRule>
  </conditionalFormatting>
  <conditionalFormatting sqref="G275:H298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{CBFD4A5A-0A1B-4C0D-98F1-F2F77A00B2AA}</x14:id>
        </ext>
      </extLst>
    </cfRule>
  </conditionalFormatting>
  <conditionalFormatting sqref="F301:F324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{642420AD-EC5A-4929-B7FA-4E3B701F533E}</x14:id>
        </ext>
      </extLst>
    </cfRule>
  </conditionalFormatting>
  <conditionalFormatting sqref="G301:H324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{3BE74DEB-309A-4567-988A-F1B8B18290EA}</x14:id>
        </ext>
      </extLst>
    </cfRule>
  </conditionalFormatting>
  <conditionalFormatting sqref="F340:F363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{298CE2E2-8227-4011-8191-C88F80A9756C}</x14:id>
        </ext>
      </extLst>
    </cfRule>
  </conditionalFormatting>
  <conditionalFormatting sqref="G340:G36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{3C86EA85-CD64-4ADF-B27B-D401B3F88378}</x14:id>
        </ext>
      </extLst>
    </cfRule>
  </conditionalFormatting>
  <conditionalFormatting sqref="F366:F389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{41240FEC-ECA0-4798-95D6-08D4D8A0E058}</x14:id>
        </ext>
      </extLst>
    </cfRule>
  </conditionalFormatting>
  <conditionalFormatting sqref="G366:H389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{E0378DAC-DF21-4696-A3E5-D279F5467B62}</x14:id>
        </ext>
      </extLst>
    </cfRule>
  </conditionalFormatting>
  <conditionalFormatting sqref="G1:G137 H263:H266 H269:H272 G275:G299 H275:H298 H301:H324 G301:G326 G328:G332 G334:G338 G340:G364 G366:G389 G650:G1048576 G139:G143 G145:G169 G171:G196 G198:G202 G204:G208 G210:G234 G236:G27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{625CE58F-BAF3-4817-A6C3-BB230F918C5A}</x14:id>
        </ext>
      </extLst>
    </cfRule>
  </conditionalFormatting>
  <conditionalFormatting sqref="B1:D14 B299:D299 B325:D339 B39:D40 D15:D38 B65:D79 D41:D64 B104:D105 D80:D103 B130:D144 D106:D129 B169:D170 B195:D209 B234:D235 B260:D273 B364:D365 B650:D104857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{1110B62D-DD3F-4257-A527-FE254510D200}</x14:id>
        </ext>
      </extLst>
    </cfRule>
  </conditionalFormatting>
  <conditionalFormatting sqref="B1:C14 B299:C299 B325:C339 B39:C40 B65:C79 B104:C105 B130:C144 B169:C170 B195:C209 B234:C235 B260:C273 B364:C365 B650:C104857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{7924F708-0309-4E87-838A-25D7E573E582}</x14:id>
        </ext>
      </extLst>
    </cfRule>
  </conditionalFormatting>
  <conditionalFormatting sqref="H262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{92B31881-1D24-41A3-A0C1-9A35EBDCC665}</x14:id>
        </ext>
      </extLst>
    </cfRule>
  </conditionalFormatting>
  <conditionalFormatting sqref="H26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{2029F767-BD77-4E26-9B3E-C83C8D2C26B9}</x14:id>
        </ext>
      </extLst>
    </cfRule>
  </conditionalFormatting>
  <conditionalFormatting sqref="C27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{93E24BF2-0DBB-487C-BF97-431EF11B6A1C}</x14:id>
        </ext>
      </extLst>
    </cfRule>
  </conditionalFormatting>
  <conditionalFormatting sqref="D274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{1294DF12-77E0-4882-AB69-7A89A72965BD}</x14:id>
        </ext>
      </extLst>
    </cfRule>
  </conditionalFormatting>
  <conditionalFormatting sqref="G274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{A0BCA86D-7AE3-457B-A5B1-6EAB5A4F41D4}</x14:id>
        </ext>
      </extLst>
    </cfRule>
  </conditionalFormatting>
  <conditionalFormatting sqref="H27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{B2EB213A-29E1-4732-B0C5-ABB15889C848}</x14:id>
        </ext>
      </extLst>
    </cfRule>
  </conditionalFormatting>
  <conditionalFormatting sqref="C300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{FA4DD5AF-83AB-4C47-9A63-0E2F5DC68B6A}</x14:id>
        </ext>
      </extLst>
    </cfRule>
  </conditionalFormatting>
  <conditionalFormatting sqref="D30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{7918455B-D177-4F9C-A65B-FDFEB485404D}</x14:id>
        </ext>
      </extLst>
    </cfRule>
  </conditionalFormatting>
  <conditionalFormatting sqref="G300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{E4C1A16A-93F3-4EEB-8066-70E5713FD34F}</x14:id>
        </ext>
      </extLst>
    </cfRule>
  </conditionalFormatting>
  <conditionalFormatting sqref="H30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{1F0FF2C0-D5E9-4CBD-998E-E4191B1199DE}</x14:id>
        </ext>
      </extLst>
    </cfRule>
  </conditionalFormatting>
  <conditionalFormatting sqref="F327:H327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{37125623-A049-4377-ABC7-54E4BAA53590}</x14:id>
        </ext>
      </extLst>
    </cfRule>
  </conditionalFormatting>
  <conditionalFormatting sqref="F327:G327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{06AD2A92-B421-4E3C-856A-2ACEFADCBBD4}</x14:id>
        </ext>
      </extLst>
    </cfRule>
  </conditionalFormatting>
  <conditionalFormatting sqref="F333:H33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{8071EFE0-A9CF-471A-A3B8-6A06817DE2C4}</x14:id>
        </ext>
      </extLst>
    </cfRule>
  </conditionalFormatting>
  <conditionalFormatting sqref="F333:G33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{6620EBDF-217D-4E3D-B096-C32A82DDD907}</x14:id>
        </ext>
      </extLst>
    </cfRule>
  </conditionalFormatting>
  <conditionalFormatting sqref="F339:H33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{8BDFD99A-CFA3-4552-BA44-1FEA9D4DCEB8}</x14:id>
        </ext>
      </extLst>
    </cfRule>
  </conditionalFormatting>
  <conditionalFormatting sqref="F339:G33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{BB4F97F7-1E39-4EC9-B26E-5A587FDB5FAD}</x14:id>
        </ext>
      </extLst>
    </cfRule>
  </conditionalFormatting>
  <conditionalFormatting sqref="F365:H36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{F2D973AE-04FF-47E0-9C42-38948D0C1F79}</x14:id>
        </ext>
      </extLst>
    </cfRule>
  </conditionalFormatting>
  <conditionalFormatting sqref="F365:G36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{1A127ACD-BEDF-497B-AA81-BC1647F34148}</x14:id>
        </ext>
      </extLst>
    </cfRule>
  </conditionalFormatting>
  <conditionalFormatting sqref="H328:H33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{3A8A01CF-BF60-4648-81A8-0AF3734F82C1}</x14:id>
        </ext>
      </extLst>
    </cfRule>
  </conditionalFormatting>
  <conditionalFormatting sqref="H328:H33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{07A95CD2-C50E-4926-9A82-EB373C58C9FE}</x14:id>
        </ext>
      </extLst>
    </cfRule>
  </conditionalFormatting>
  <conditionalFormatting sqref="H334:H33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{B84752E7-9AD6-4468-9863-7D9E9E6C8DE8}</x14:id>
        </ext>
      </extLst>
    </cfRule>
  </conditionalFormatting>
  <conditionalFormatting sqref="H334:H33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{1AE2FDBA-4D62-44BA-AFE2-9FECF7618DA3}</x14:id>
        </ext>
      </extLst>
    </cfRule>
  </conditionalFormatting>
  <conditionalFormatting sqref="H340:H36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{67AE845F-6E1F-4003-9DE3-448CEAC1BEBC}</x14:id>
        </ext>
      </extLst>
    </cfRule>
  </conditionalFormatting>
  <conditionalFormatting sqref="H340:H36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{FDCD2472-041E-48C6-A74B-EDA7B79D60A0}</x14:id>
        </ext>
      </extLst>
    </cfRule>
  </conditionalFormatting>
  <conditionalFormatting sqref="H366:H389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{97846801-A068-485E-8D03-CFD50E3CC3AB}</x14:id>
        </ext>
      </extLst>
    </cfRule>
  </conditionalFormatting>
  <conditionalFormatting sqref="H1:H137 H650:H1048576 H139:H143 H145:H169 H171:H196 H198:H202 H204:H208 H210:H234 H236:H38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{CC100E8B-F7BF-481A-85D3-278A4FB0E4A7}</x14:id>
        </ext>
      </extLst>
    </cfRule>
  </conditionalFormatting>
  <conditionalFormatting sqref="B1:D14 B39:D40 D15:D38 B65:D79 D41:D64 B104:D105 D80:D103 B130:D144 D106:D129 B169:D170 B195:D209 B234:D235 B260:D274 B299:D300 B325:D339 B364:D365 B650:D1048576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{29B8B130-F314-49BD-81B8-A9C35ADF1BF8}</x14:id>
        </ext>
      </extLst>
    </cfRule>
  </conditionalFormatting>
  <conditionalFormatting sqref="B15:B38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{0E827643-9C67-4882-88A5-C5156CC0257A}</x14:id>
        </ext>
      </extLst>
    </cfRule>
  </conditionalFormatting>
  <conditionalFormatting sqref="C15:C3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{5B3F4508-12AA-420F-B2D6-6695F40FBB2A}</x14:id>
        </ext>
      </extLst>
    </cfRule>
  </conditionalFormatting>
  <conditionalFormatting sqref="B41:B64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{41313952-9394-4366-8555-9F0959525294}</x14:id>
        </ext>
      </extLst>
    </cfRule>
  </conditionalFormatting>
  <conditionalFormatting sqref="C41:C6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{8E45FACC-3809-4F7A-9391-81C25BE9B372}</x14:id>
        </ext>
      </extLst>
    </cfRule>
  </conditionalFormatting>
  <conditionalFormatting sqref="B80:B103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{86DAE09A-CF87-4933-8C9F-5EDA85BE5264}</x14:id>
        </ext>
      </extLst>
    </cfRule>
  </conditionalFormatting>
  <conditionalFormatting sqref="C80:C10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{FCBFCA66-2196-4980-A273-919473F80230}</x14:id>
        </ext>
      </extLst>
    </cfRule>
  </conditionalFormatting>
  <conditionalFormatting sqref="B106:B12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{58B60060-12E4-48C3-8CC8-F77B25433948}</x14:id>
        </ext>
      </extLst>
    </cfRule>
  </conditionalFormatting>
  <conditionalFormatting sqref="C106:C129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{C589A471-F629-4C77-89ED-51537A20E550}</x14:id>
        </ext>
      </extLst>
    </cfRule>
  </conditionalFormatting>
  <conditionalFormatting sqref="B145:B16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{87E075D3-001F-4652-B19E-1437D7150E88}</x14:id>
        </ext>
      </extLst>
    </cfRule>
  </conditionalFormatting>
  <conditionalFormatting sqref="C145:C16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{A44427E4-3C52-4ACC-AFE7-88E46F892C95}</x14:id>
        </ext>
      </extLst>
    </cfRule>
  </conditionalFormatting>
  <conditionalFormatting sqref="D145:D16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{1FAD68FC-9AE5-4404-AC41-B65B1129DC27}</x14:id>
        </ext>
      </extLst>
    </cfRule>
  </conditionalFormatting>
  <conditionalFormatting sqref="B171:B19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{75E03271-8678-430A-9CA9-43B47B61D148}</x14:id>
        </ext>
      </extLst>
    </cfRule>
  </conditionalFormatting>
  <conditionalFormatting sqref="C171:C19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{1875C817-E3BE-40F0-A0EA-A903625E5EB4}</x14:id>
        </ext>
      </extLst>
    </cfRule>
  </conditionalFormatting>
  <conditionalFormatting sqref="D171:D19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{8258E5FE-6E6C-47E2-973C-2A2A9407B577}</x14:id>
        </ext>
      </extLst>
    </cfRule>
  </conditionalFormatting>
  <conditionalFormatting sqref="B210:B23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{8102DD76-3B53-4B6B-891B-37D70FA69795}</x14:id>
        </ext>
      </extLst>
    </cfRule>
  </conditionalFormatting>
  <conditionalFormatting sqref="C210:C233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{D5A53149-7F8F-4A6F-AC8F-29A90DA4BF40}</x14:id>
        </ext>
      </extLst>
    </cfRule>
  </conditionalFormatting>
  <conditionalFormatting sqref="D210:D23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{D12B9D93-9061-4DFB-8153-B00A9313ECC8}</x14:id>
        </ext>
      </extLst>
    </cfRule>
  </conditionalFormatting>
  <conditionalFormatting sqref="B236:B259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{28ECA8A4-FC7C-4675-B875-35699E926884}</x14:id>
        </ext>
      </extLst>
    </cfRule>
  </conditionalFormatting>
  <conditionalFormatting sqref="C236:C2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{3181FD24-7B86-4D93-8375-890979897D17}</x14:id>
        </ext>
      </extLst>
    </cfRule>
  </conditionalFormatting>
  <conditionalFormatting sqref="D236:D2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{8FFDF371-B990-4EE8-A12C-920AB271AC41}</x14:id>
        </ext>
      </extLst>
    </cfRule>
  </conditionalFormatting>
  <conditionalFormatting sqref="F393:H396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{3CF19B6A-ACBD-4D7D-9E47-A0A013D023B3}</x14:id>
        </ext>
      </extLst>
    </cfRule>
  </conditionalFormatting>
  <conditionalFormatting sqref="F399:H402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{E673A697-4BCF-48CF-B1A7-B5F2D69E7DB8}</x14:id>
        </ext>
      </extLst>
    </cfRule>
  </conditionalFormatting>
  <conditionalFormatting sqref="F523:G52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{C5DC2934-1261-49B6-B7E5-4943127B6B76}</x14:id>
        </ext>
      </extLst>
    </cfRule>
  </conditionalFormatting>
  <conditionalFormatting sqref="F529:G532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{A7E6AAE8-3419-41F3-8B03-44DF869FE9D2}</x14:id>
        </ext>
      </extLst>
    </cfRule>
  </conditionalFormatting>
  <conditionalFormatting sqref="F405:F42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{9B86193D-8461-4D16-A77A-8A40E0F03B03}</x14:id>
        </ext>
      </extLst>
    </cfRule>
  </conditionalFormatting>
  <conditionalFormatting sqref="G405:H42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{21F02E85-927C-41CF-8724-C0BBAA43EACB}</x14:id>
        </ext>
      </extLst>
    </cfRule>
  </conditionalFormatting>
  <conditionalFormatting sqref="F431:F454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{E2BF6937-7824-4A1B-9960-388CAAC97474}</x14:id>
        </ext>
      </extLst>
    </cfRule>
  </conditionalFormatting>
  <conditionalFormatting sqref="G431:H454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{EA818568-AEFF-4811-8BB0-61219E5A7A67}</x14:id>
        </ext>
      </extLst>
    </cfRule>
  </conditionalFormatting>
  <conditionalFormatting sqref="F535:F55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{49B08CF5-B3D9-4382-99B2-A7DD344736E2}</x14:id>
        </ext>
      </extLst>
    </cfRule>
  </conditionalFormatting>
  <conditionalFormatting sqref="G535:G558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{6BE1B08F-5E56-4C12-8B14-156284F92CFA}</x14:id>
        </ext>
      </extLst>
    </cfRule>
  </conditionalFormatting>
  <conditionalFormatting sqref="F561:F584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{8ADD2941-A4FC-408B-997A-A38AC9DEC83C}</x14:id>
        </ext>
      </extLst>
    </cfRule>
  </conditionalFormatting>
  <conditionalFormatting sqref="G561:H584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{40721073-0E59-4D42-8D61-5645C452E2D3}</x14:id>
        </ext>
      </extLst>
    </cfRule>
  </conditionalFormatting>
  <conditionalFormatting sqref="G523:G527 G390:G397 H393:H396 H399:H402 G405:G429 H405:H428 G431:H454 G529:G533 G535:G559 G561:G584 G520:G521 G399:G403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{047003EB-E834-4D1B-BBB7-D0350CCB4020}</x14:id>
        </ext>
      </extLst>
    </cfRule>
  </conditionalFormatting>
  <conditionalFormatting sqref="B520:D534 B429:D429 B390:D403 B559:D56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{90B25A2B-B862-453A-B4E3-1D2AE87F1D44}</x14:id>
        </ext>
      </extLst>
    </cfRule>
  </conditionalFormatting>
  <conditionalFormatting sqref="B520:C534 B429:C429 B390:C403 B559:C56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{D3C2BA60-FC1F-4C22-8E66-12491E49EFF2}</x14:id>
        </ext>
      </extLst>
    </cfRule>
  </conditionalFormatting>
  <conditionalFormatting sqref="H39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{7A4CA9A1-1F44-4098-B530-6442C92C042E}</x14:id>
        </ext>
      </extLst>
    </cfRule>
  </conditionalFormatting>
  <conditionalFormatting sqref="H398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{40180B42-9AA4-481A-963B-4DA2AF0029AB}</x14:id>
        </ext>
      </extLst>
    </cfRule>
  </conditionalFormatting>
  <conditionalFormatting sqref="C40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{537AD939-C256-403E-AF19-FCEAA6915C28}</x14:id>
        </ext>
      </extLst>
    </cfRule>
  </conditionalFormatting>
  <conditionalFormatting sqref="D404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{6EF4BE8B-02E9-466B-965B-99BD7CB85400}</x14:id>
        </ext>
      </extLst>
    </cfRule>
  </conditionalFormatting>
  <conditionalFormatting sqref="H404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{4F3DE9C4-5709-474F-AA09-D85A5245F205}</x14:id>
        </ext>
      </extLst>
    </cfRule>
  </conditionalFormatting>
  <conditionalFormatting sqref="C43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{6982A4D6-5217-4A7E-94DE-94117B2A3C05}</x14:id>
        </ext>
      </extLst>
    </cfRule>
  </conditionalFormatting>
  <conditionalFormatting sqref="D43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{3896F86E-76C3-427E-B429-8C097883C80C}</x14:id>
        </ext>
      </extLst>
    </cfRule>
  </conditionalFormatting>
  <conditionalFormatting sqref="H430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{F2F8AE61-F170-48DA-BD12-ABB46B2E6D8B}</x14:id>
        </ext>
      </extLst>
    </cfRule>
  </conditionalFormatting>
  <conditionalFormatting sqref="H52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{F82312A5-433F-4552-89C2-E745C6927FFE}</x14:id>
        </ext>
      </extLst>
    </cfRule>
  </conditionalFormatting>
  <conditionalFormatting sqref="H52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{DC508CF7-1775-4DA4-8932-987CD1A88325}</x14:id>
        </ext>
      </extLst>
    </cfRule>
  </conditionalFormatting>
  <conditionalFormatting sqref="H534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{D38128BC-253C-4429-BAE7-26E5524E0C0B}</x14:id>
        </ext>
      </extLst>
    </cfRule>
  </conditionalFormatting>
  <conditionalFormatting sqref="H560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{C104D86A-8245-476E-9C0C-D5AE501BFAC3}</x14:id>
        </ext>
      </extLst>
    </cfRule>
  </conditionalFormatting>
  <conditionalFormatting sqref="H523:H526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{36163304-F029-449F-84C8-34FA69A2F611}</x14:id>
        </ext>
      </extLst>
    </cfRule>
  </conditionalFormatting>
  <conditionalFormatting sqref="H523:H526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{8AF04E8C-4017-4785-9B29-9C0D874DB2B3}</x14:id>
        </ext>
      </extLst>
    </cfRule>
  </conditionalFormatting>
  <conditionalFormatting sqref="H529:H532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{613BC921-EB79-4D4D-A464-00440592CC47}</x14:id>
        </ext>
      </extLst>
    </cfRule>
  </conditionalFormatting>
  <conditionalFormatting sqref="H529:H532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{66C97B5B-E293-4156-8128-E44799F21A87}</x14:id>
        </ext>
      </extLst>
    </cfRule>
  </conditionalFormatting>
  <conditionalFormatting sqref="H535:H55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{3D0F7B3B-8339-49B5-A55A-21AD11BFC155}</x14:id>
        </ext>
      </extLst>
    </cfRule>
  </conditionalFormatting>
  <conditionalFormatting sqref="H535:H558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{E467CBBB-FD5E-4088-B7D3-63DFF27FA8B6}</x14:id>
        </ext>
      </extLst>
    </cfRule>
  </conditionalFormatting>
  <conditionalFormatting sqref="H561:H58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{8C78D6FE-C696-4734-8407-DC51995201B4}</x14:id>
        </ext>
      </extLst>
    </cfRule>
  </conditionalFormatting>
  <conditionalFormatting sqref="H390:H454 H520:H58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{4D23855F-C3E2-4741-AE7C-AECCDD525DDE}</x14:id>
        </ext>
      </extLst>
    </cfRule>
  </conditionalFormatting>
  <conditionalFormatting sqref="B520:D534 B390:D404 B429:D430 B559:D560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{02BD5906-4F0F-4D2C-9799-1B7537788F66}</x14:id>
        </ext>
      </extLst>
    </cfRule>
  </conditionalFormatting>
  <conditionalFormatting sqref="F470:F493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{92B6932B-556D-4524-8A62-77B02B868EB4}</x14:id>
        </ext>
      </extLst>
    </cfRule>
  </conditionalFormatting>
  <conditionalFormatting sqref="F496:F51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{AFAA11E1-8F08-4066-BC91-459E7100E783}</x14:id>
        </ext>
      </extLst>
    </cfRule>
  </conditionalFormatting>
  <conditionalFormatting sqref="B494:D494 B455:D456 B462:D462 B468:D468 B463:C467 B457:C46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{6B73369A-94C1-4541-BE7A-1D05488BE97E}</x14:id>
        </ext>
      </extLst>
    </cfRule>
  </conditionalFormatting>
  <conditionalFormatting sqref="B494:C494 B455:C456 B462:C462 B468:C468 B463:B467 B457:B46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{DC762436-182C-4363-A99C-0D120E9BF1F6}</x14:id>
        </ext>
      </extLst>
    </cfRule>
  </conditionalFormatting>
  <conditionalFormatting sqref="G45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{5F3632CC-C478-4833-B33E-07206D5EFEC0}</x14:id>
        </ext>
      </extLst>
    </cfRule>
  </conditionalFormatting>
  <conditionalFormatting sqref="C469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{663F1834-2D9F-44BC-B4AE-470BD7C92FE5}</x14:id>
        </ext>
      </extLst>
    </cfRule>
  </conditionalFormatting>
  <conditionalFormatting sqref="C4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{041C15FB-D16F-4794-A8F2-929571374206}</x14:id>
        </ext>
      </extLst>
    </cfRule>
  </conditionalFormatting>
  <conditionalFormatting sqref="H455:H456 H462 H468 H494 G496:G519 G470:G493 G464:G467 G457:G46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{C08730E5-864C-47C3-83AF-115A816536E8}</x14:id>
        </ext>
      </extLst>
    </cfRule>
  </conditionalFormatting>
  <conditionalFormatting sqref="B455:D456 B462:D462 B468:D468 B469:C469 B463:C467 B457:C461 B494:D494 B495:C495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{3CDA0524-B294-47E0-AA39-F25AFE5DE6FE}</x14:id>
        </ext>
      </extLst>
    </cfRule>
  </conditionalFormatting>
  <conditionalFormatting sqref="G390:G397 G462 G468 G494 G520:G521 G399:G403 G405:G429 G431:G456 G523:G527 G529:G533 G535:G559 G561:G58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{2D5CD10F-4516-4E51-B458-63E2A0978C53}</x14:id>
        </ext>
      </extLst>
    </cfRule>
  </conditionalFormatting>
  <conditionalFormatting sqref="H390:H456 H462 H468 H494 H520:H584 G496:G519 G470:G493 G464:G467 G457:G46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{FF2B3F11-475D-4FD4-A1B9-747BF2739E3D}</x14:id>
        </ext>
      </extLst>
    </cfRule>
  </conditionalFormatting>
  <conditionalFormatting sqref="F458:G46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{9E50AB8A-AA2C-445B-AADF-AEE65859C6B1}</x14:id>
        </ext>
      </extLst>
    </cfRule>
  </conditionalFormatting>
  <conditionalFormatting sqref="F464:G467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{48BCED06-3965-4482-9B61-7D41DDA714D6}</x14:id>
        </ext>
      </extLst>
    </cfRule>
  </conditionalFormatting>
  <conditionalFormatting sqref="G470:G493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{070C0087-7B2F-4C91-904B-A120E7092C31}</x14:id>
        </ext>
      </extLst>
    </cfRule>
  </conditionalFormatting>
  <conditionalFormatting sqref="G496:G51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{30511C57-80B5-47FC-856F-3EA3061AEECA}</x14:id>
        </ext>
      </extLst>
    </cfRule>
  </conditionalFormatting>
  <conditionalFormatting sqref="G455:G456 G458:G462 G464:G468 G470:G494 G496:G51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{F110D499-F650-4D13-8C6C-CA914B1D8EE0}</x14:id>
        </ext>
      </extLst>
    </cfRule>
  </conditionalFormatting>
  <conditionalFormatting sqref="F588:F59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{EDA72951-45F9-434B-9F02-E18163687292}</x14:id>
        </ext>
      </extLst>
    </cfRule>
  </conditionalFormatting>
  <conditionalFormatting sqref="F594:F59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{51C3033C-AAC1-4895-AFC3-7B61AE152B64}</x14:id>
        </ext>
      </extLst>
    </cfRule>
  </conditionalFormatting>
  <conditionalFormatting sqref="F600:F62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{545A9088-69D0-45F6-9132-E52FA63EC309}</x14:id>
        </ext>
      </extLst>
    </cfRule>
  </conditionalFormatting>
  <conditionalFormatting sqref="F626:F64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{2CB07E0E-02C0-4BA4-8AA0-DAE855FE7102}</x14:id>
        </ext>
      </extLst>
    </cfRule>
  </conditionalFormatting>
  <conditionalFormatting sqref="B585:D586 B592:D592 B598:D598 B599:C599 B593:C597 B587:C591 B624:D624 B625:C62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{B83FCBB2-070A-40CD-9A8C-41E3F555CE80}</x14:id>
        </ext>
      </extLst>
    </cfRule>
  </conditionalFormatting>
  <conditionalFormatting sqref="B585:C586 B592:C592 B598:C598 B599 B593:B597 B587:B591 B624:C624 B62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{7D72D9B6-C9C8-4890-A492-A677B3AF6CCD}</x14:id>
        </ext>
      </extLst>
    </cfRule>
  </conditionalFormatting>
  <conditionalFormatting sqref="G588:G59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{24D171C5-CF5F-41DA-8D0E-B9DFD26DBC86}</x14:id>
        </ext>
      </extLst>
    </cfRule>
  </conditionalFormatting>
  <conditionalFormatting sqref="G588:G59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{713AB858-4F7E-4423-8BA5-CF72C5F6F545}</x14:id>
        </ext>
      </extLst>
    </cfRule>
  </conditionalFormatting>
  <conditionalFormatting sqref="G594:G59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{36A3FF28-5DED-4A1E-89B9-493A96E0068B}</x14:id>
        </ext>
      </extLst>
    </cfRule>
  </conditionalFormatting>
  <conditionalFormatting sqref="G594:G59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{7555CE32-1118-4F0F-AA72-FC4E277814C4}</x14:id>
        </ext>
      </extLst>
    </cfRule>
  </conditionalFormatting>
  <conditionalFormatting sqref="G600:G62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{906A32A1-7145-4D91-86BF-A1FB8817271B}</x14:id>
        </ext>
      </extLst>
    </cfRule>
  </conditionalFormatting>
  <conditionalFormatting sqref="G600:G62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{445CDDCF-2F38-4998-A743-6F8B16C7992E}</x14:id>
        </ext>
      </extLst>
    </cfRule>
  </conditionalFormatting>
  <conditionalFormatting sqref="G626:G64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{D74C55DE-DCAE-4C63-9080-50CBE658A670}</x14:id>
        </ext>
      </extLst>
    </cfRule>
  </conditionalFormatting>
  <conditionalFormatting sqref="H585:H586 H592 H598 G594:G597 H624 G600:G623 G626:G649 G588:G59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{FB936251-5674-4818-8AD7-2C5F39435E5C}</x14:id>
        </ext>
      </extLst>
    </cfRule>
  </conditionalFormatting>
  <conditionalFormatting sqref="G585:G586 G592 G598 G6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{428DB7E4-D2E8-4A8A-BFBB-15A98399089B}</x14:id>
        </ext>
      </extLst>
    </cfRule>
  </conditionalFormatting>
  <conditionalFormatting sqref="G598 G592 G624 G585:G586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{76CF3FCC-D9A7-4F18-91AA-541DB21A2940}</x14:id>
        </ext>
      </extLst>
    </cfRule>
  </conditionalFormatting>
  <conditionalFormatting sqref="G390:G397 G399:G403 G405:G429 G431:G462 G464:G468 G470:G494 G496:G521 G588:G592 G594:G598 G600:G624 G626:G649 G523:G527 G529:G533 G535:G559 G561:G58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{33676D9C-8B45-429F-91AF-24CAF4CFFEFE}</x14:id>
        </ext>
      </extLst>
    </cfRule>
  </conditionalFormatting>
  <conditionalFormatting sqref="G13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{77577E1E-DD86-4973-B3B5-0FC665FCCC0C}</x14:id>
        </ext>
      </extLst>
    </cfRule>
  </conditionalFormatting>
  <conditionalFormatting sqref="H13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{589D55F8-8112-43DD-9303-D0C9A222129E}</x14:id>
        </ext>
      </extLst>
    </cfRule>
  </conditionalFormatting>
  <conditionalFormatting sqref="G144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{150C851A-3500-4607-8B7F-DEEEC9C37E70}</x14:id>
        </ext>
      </extLst>
    </cfRule>
  </conditionalFormatting>
  <conditionalFormatting sqref="H14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{4FBB3CCE-7930-4EBF-A546-8076DE0D0727}</x14:id>
        </ext>
      </extLst>
    </cfRule>
  </conditionalFormatting>
  <conditionalFormatting sqref="G17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{CD3BA73F-406E-493A-97CE-B4BF9A3361E6}</x14:id>
        </ext>
      </extLst>
    </cfRule>
  </conditionalFormatting>
  <conditionalFormatting sqref="H17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{DE722B95-8654-4B61-9A74-E2A7506843AB}</x14:id>
        </ext>
      </extLst>
    </cfRule>
  </conditionalFormatting>
  <conditionalFormatting sqref="G19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{DDD9A477-4C00-433E-BDCD-B68D4C159E01}</x14:id>
        </ext>
      </extLst>
    </cfRule>
  </conditionalFormatting>
  <conditionalFormatting sqref="H19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{D05648DD-C655-4B3B-AA75-68DA6E8C4A6D}</x14:id>
        </ext>
      </extLst>
    </cfRule>
  </conditionalFormatting>
  <conditionalFormatting sqref="G20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{4558F46C-0D4A-417E-B166-91B8EA36394C}</x14:id>
        </ext>
      </extLst>
    </cfRule>
  </conditionalFormatting>
  <conditionalFormatting sqref="H20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{769E7993-AE08-4A55-BC5B-2F2F440981FA}</x14:id>
        </ext>
      </extLst>
    </cfRule>
  </conditionalFormatting>
  <conditionalFormatting sqref="G20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{B20BADA4-1E96-40A9-91B8-04E2C40F3F38}</x14:id>
        </ext>
      </extLst>
    </cfRule>
  </conditionalFormatting>
  <conditionalFormatting sqref="H20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{CF481F32-C6CD-4C3C-9A04-1DE238813E9C}</x14:id>
        </ext>
      </extLst>
    </cfRule>
  </conditionalFormatting>
  <conditionalFormatting sqref="G23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{26566723-DD62-4FE3-A04C-A2400DA6F25C}</x14:id>
        </ext>
      </extLst>
    </cfRule>
  </conditionalFormatting>
  <conditionalFormatting sqref="H23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{F285465F-2A56-477B-9CDA-7574545353D5}</x14:id>
        </ext>
      </extLst>
    </cfRule>
  </conditionalFormatting>
  <conditionalFormatting sqref="G39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{A10BA692-7CC0-4B7C-B0BA-51EF1C55B334}</x14:id>
        </ext>
      </extLst>
    </cfRule>
  </conditionalFormatting>
  <conditionalFormatting sqref="G39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{74118FE4-4811-4327-9CF3-CA3D8D0E6A54}</x14:id>
        </ext>
      </extLst>
    </cfRule>
  </conditionalFormatting>
  <conditionalFormatting sqref="G39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{81F55C29-6FFF-44DF-9EEC-E0697A40FFD8}</x14:id>
        </ext>
      </extLst>
    </cfRule>
  </conditionalFormatting>
  <conditionalFormatting sqref="G40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{C210AD5B-168E-42CC-9FEF-2D1B09B4233C}</x14:id>
        </ext>
      </extLst>
    </cfRule>
  </conditionalFormatting>
  <conditionalFormatting sqref="G40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{B227C14F-80D5-48B8-B0A6-2047066471BE}</x14:id>
        </ext>
      </extLst>
    </cfRule>
  </conditionalFormatting>
  <conditionalFormatting sqref="G40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{5F38C339-1868-4215-8C34-E3E6420F14CE}</x14:id>
        </ext>
      </extLst>
    </cfRule>
  </conditionalFormatting>
  <conditionalFormatting sqref="G43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{755D1E8C-2005-47E8-8FE8-9F86BA5B0517}</x14:id>
        </ext>
      </extLst>
    </cfRule>
  </conditionalFormatting>
  <conditionalFormatting sqref="G43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{68177F3D-96BA-4B11-AD66-D4E9D4D0342E}</x14:id>
        </ext>
      </extLst>
    </cfRule>
  </conditionalFormatting>
  <conditionalFormatting sqref="G43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{3CF13648-006E-4B25-8AF0-AA4B5CC5AD4C}</x14:id>
        </ext>
      </extLst>
    </cfRule>
  </conditionalFormatting>
  <conditionalFormatting sqref="G4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{13D826BD-64D5-44B7-B4FD-DCDABA2E8CA8}</x14:id>
        </ext>
      </extLst>
    </cfRule>
  </conditionalFormatting>
  <conditionalFormatting sqref="G46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{6DAA90C9-B1CA-4B44-BFB6-D8150C18DCA3}</x14:id>
        </ext>
      </extLst>
    </cfRule>
  </conditionalFormatting>
  <conditionalFormatting sqref="G46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{7CC68B28-3C79-4290-8559-F75437529443}</x14:id>
        </ext>
      </extLst>
    </cfRule>
  </conditionalFormatting>
  <conditionalFormatting sqref="G46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{25087704-C407-4FAB-94A9-A16FB7AE8119}</x14:id>
        </ext>
      </extLst>
    </cfRule>
  </conditionalFormatting>
  <conditionalFormatting sqref="G46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{B73E3450-61FC-4C06-B0E5-FC5D0DA7A357}</x14:id>
        </ext>
      </extLst>
    </cfRule>
  </conditionalFormatting>
  <conditionalFormatting sqref="G46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{5469A571-4D81-476F-A1A4-90FCF332FB3C}</x14:id>
        </ext>
      </extLst>
    </cfRule>
  </conditionalFormatting>
  <conditionalFormatting sqref="G46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{ABD923AB-F193-4C49-B528-FE418676A719}</x14:id>
        </ext>
      </extLst>
    </cfRule>
  </conditionalFormatting>
  <conditionalFormatting sqref="G46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{D96D9D45-FA65-4409-815F-81522B693DD4}</x14:id>
        </ext>
      </extLst>
    </cfRule>
  </conditionalFormatting>
  <conditionalFormatting sqref="G49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{B1064557-9A9E-4FCB-B21B-E9350C69F640}</x14:id>
        </ext>
      </extLst>
    </cfRule>
  </conditionalFormatting>
  <conditionalFormatting sqref="G49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{021F577B-7B8B-4922-9D09-647478328E3C}</x14:id>
        </ext>
      </extLst>
    </cfRule>
  </conditionalFormatting>
  <conditionalFormatting sqref="G49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{B08D7A04-E065-4AE4-9D10-FB8896EE62A7}</x14:id>
        </ext>
      </extLst>
    </cfRule>
  </conditionalFormatting>
  <conditionalFormatting sqref="G49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{7449B4B3-8621-4C6F-B3B2-548574EEFE20}</x14:id>
        </ext>
      </extLst>
    </cfRule>
  </conditionalFormatting>
  <conditionalFormatting sqref="G58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{04372FB5-4D2E-4432-B246-B115956026CD}</x14:id>
        </ext>
      </extLst>
    </cfRule>
  </conditionalFormatting>
  <conditionalFormatting sqref="G58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{D2E72487-4B32-4432-BEDC-C6C9131D034A}</x14:id>
        </ext>
      </extLst>
    </cfRule>
  </conditionalFormatting>
  <conditionalFormatting sqref="G58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{57080DA3-0D25-44C0-A3D7-9EDB65F2683E}</x14:id>
        </ext>
      </extLst>
    </cfRule>
  </conditionalFormatting>
  <conditionalFormatting sqref="G58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{502B8C83-A3BC-4CCF-BF7E-F072A5B2C265}</x14:id>
        </ext>
      </extLst>
    </cfRule>
  </conditionalFormatting>
  <conditionalFormatting sqref="G59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{F1CFFC8A-6787-4FEB-BD26-DD5F2AA3330E}</x14:id>
        </ext>
      </extLst>
    </cfRule>
  </conditionalFormatting>
  <conditionalFormatting sqref="G59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{62B7F2B5-29EA-4888-86AB-97162DDDBCEC}</x14:id>
        </ext>
      </extLst>
    </cfRule>
  </conditionalFormatting>
  <conditionalFormatting sqref="G59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{9F8271A0-C7C2-4335-A5A3-0CFAF0BE783B}</x14:id>
        </ext>
      </extLst>
    </cfRule>
  </conditionalFormatting>
  <conditionalFormatting sqref="G59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{6C975F5F-722A-4839-9EA2-6121893A57AD}</x14:id>
        </ext>
      </extLst>
    </cfRule>
  </conditionalFormatting>
  <conditionalFormatting sqref="G59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{36998475-0B12-435E-81A0-B8B64889BFB8}</x14:id>
        </ext>
      </extLst>
    </cfRule>
  </conditionalFormatting>
  <conditionalFormatting sqref="G59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{34E55782-A89C-44CE-8760-013FC923E835}</x14:id>
        </ext>
      </extLst>
    </cfRule>
  </conditionalFormatting>
  <conditionalFormatting sqref="G59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{70A508D2-472E-449E-9DC6-373070A6DD7E}</x14:id>
        </ext>
      </extLst>
    </cfRule>
  </conditionalFormatting>
  <conditionalFormatting sqref="G59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{50643C71-4D04-405D-B315-654491F7840D}</x14:id>
        </ext>
      </extLst>
    </cfRule>
  </conditionalFormatting>
  <conditionalFormatting sqref="G62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{90E1ADB9-685E-4F8A-9E21-F7B28BB2039A}</x14:id>
        </ext>
      </extLst>
    </cfRule>
  </conditionalFormatting>
  <conditionalFormatting sqref="G62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{C17C6A1D-2DA9-4306-829F-91ED3C1AC8F4}</x14:id>
        </ext>
      </extLst>
    </cfRule>
  </conditionalFormatting>
  <conditionalFormatting sqref="G62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{F4B4D2AB-7CEA-4DB2-B52B-5A24F9AD757A}</x14:id>
        </ext>
      </extLst>
    </cfRule>
  </conditionalFormatting>
  <conditionalFormatting sqref="G6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{A7C32177-DDD2-4E8B-8620-9320D1CBB0A0}</x14:id>
        </ext>
      </extLst>
    </cfRule>
  </conditionalFormatting>
  <conditionalFormatting sqref="G52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{B048A4B4-78E1-4378-A7B9-F44B9AA12E05}</x14:id>
        </ext>
      </extLst>
    </cfRule>
  </conditionalFormatting>
  <conditionalFormatting sqref="G5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{7CAC3059-3725-4343-94B3-0068752DBB20}</x14:id>
        </ext>
      </extLst>
    </cfRule>
  </conditionalFormatting>
  <conditionalFormatting sqref="G52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{415B451D-D87F-4961-8A90-0A47B4B19C9F}</x14:id>
        </ext>
      </extLst>
    </cfRule>
  </conditionalFormatting>
  <conditionalFormatting sqref="G5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{38E9253B-9B01-4011-8A4A-A9CAD85CA634}</x14:id>
        </ext>
      </extLst>
    </cfRule>
  </conditionalFormatting>
  <conditionalFormatting sqref="G52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{D699539A-6076-42E1-B0D3-E63D0F63ED0B}</x14:id>
        </ext>
      </extLst>
    </cfRule>
  </conditionalFormatting>
  <conditionalFormatting sqref="G5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{AE8C86AA-11C3-4270-AEF7-1698FBFE5CD1}</x14:id>
        </ext>
      </extLst>
    </cfRule>
  </conditionalFormatting>
  <conditionalFormatting sqref="G5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{06B76852-CB74-4F0D-BE6C-8556E962D5FA}</x14:id>
        </ext>
      </extLst>
    </cfRule>
  </conditionalFormatting>
  <conditionalFormatting sqref="G5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{957F1291-1519-4A25-AE91-B757C0CF6195}</x14:id>
        </ext>
      </extLst>
    </cfRule>
  </conditionalFormatting>
  <conditionalFormatting sqref="G5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{EEA89260-AD10-468C-BDDE-C9CA149D5F97}</x14:id>
        </ext>
      </extLst>
    </cfRule>
  </conditionalFormatting>
  <conditionalFormatting sqref="G56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{39E791DF-C477-4D5F-B480-75861D197180}</x14:id>
        </ext>
      </extLst>
    </cfRule>
  </conditionalFormatting>
  <conditionalFormatting sqref="G5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{E4CF26EA-94AD-4472-82F4-DD2AABFDCAD8}</x14:id>
        </ext>
      </extLst>
    </cfRule>
  </conditionalFormatting>
  <conditionalFormatting sqref="G5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{7B27C250-0156-447F-AD9B-B61FB482C965}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C8085-D5F3-4754-91BE-D3D36D47C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B3:C6</xm:sqref>
        </x14:conditionalFormatting>
        <x14:conditionalFormatting xmlns:xm="http://schemas.microsoft.com/office/excel/2006/main">
          <x14:cfRule type="dataBar" id="{B7FCD003-869D-4536-9EEB-BB3849669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F3:G6</xm:sqref>
        </x14:conditionalFormatting>
        <x14:conditionalFormatting xmlns:xm="http://schemas.microsoft.com/office/excel/2006/main">
          <x14:cfRule type="dataBar" id="{A8F6C6D4-88EE-4284-B44F-197286FB8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B9:C12</xm:sqref>
        </x14:conditionalFormatting>
        <x14:conditionalFormatting xmlns:xm="http://schemas.microsoft.com/office/excel/2006/main">
          <x14:cfRule type="dataBar" id="{CEA4B188-23B9-4E1C-86DF-D4633B187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F198:F201</xm:sqref>
        </x14:conditionalFormatting>
        <x14:conditionalFormatting xmlns:xm="http://schemas.microsoft.com/office/excel/2006/main">
          <x14:cfRule type="dataBar" id="{070EF0E0-9E9E-4090-9365-0649F1A05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F9:F12</xm:sqref>
        </x14:conditionalFormatting>
        <x14:conditionalFormatting xmlns:xm="http://schemas.microsoft.com/office/excel/2006/main">
          <x14:cfRule type="dataBar" id="{5007A9D3-E7A9-4344-BC05-BFE95B4D3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F68:G71</xm:sqref>
        </x14:conditionalFormatting>
        <x14:conditionalFormatting xmlns:xm="http://schemas.microsoft.com/office/excel/2006/main">
          <x14:cfRule type="dataBar" id="{106BEB3B-26EF-4E2A-9F39-D707AD692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H68:H71</xm:sqref>
        </x14:conditionalFormatting>
        <x14:conditionalFormatting xmlns:xm="http://schemas.microsoft.com/office/excel/2006/main">
          <x14:cfRule type="dataBar" id="{EB3179AB-B4FC-4B7F-BB89-E7C76FDFE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B68:C71</xm:sqref>
        </x14:conditionalFormatting>
        <x14:conditionalFormatting xmlns:xm="http://schemas.microsoft.com/office/excel/2006/main">
          <x14:cfRule type="dataBar" id="{C34B4478-4C8A-4049-A664-36EE8A6C4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F74:G77</xm:sqref>
        </x14:conditionalFormatting>
        <x14:conditionalFormatting xmlns:xm="http://schemas.microsoft.com/office/excel/2006/main">
          <x14:cfRule type="dataBar" id="{7CB545BA-CA01-4E28-8430-93B0B2BD7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H74:H77</xm:sqref>
        </x14:conditionalFormatting>
        <x14:conditionalFormatting xmlns:xm="http://schemas.microsoft.com/office/excel/2006/main">
          <x14:cfRule type="dataBar" id="{E7CF7AE7-7ECE-4FDB-9B0D-B7B921B8D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B74:C77</xm:sqref>
        </x14:conditionalFormatting>
        <x14:conditionalFormatting xmlns:xm="http://schemas.microsoft.com/office/excel/2006/main">
          <x14:cfRule type="dataBar" id="{ADA18D22-C6C4-47C1-8368-9B05AE6B9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F133:G136</xm:sqref>
        </x14:conditionalFormatting>
        <x14:conditionalFormatting xmlns:xm="http://schemas.microsoft.com/office/excel/2006/main">
          <x14:cfRule type="dataBar" id="{74B02EF8-F3EA-4F9D-8ADA-D812C7ABB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H133:H136</xm:sqref>
        </x14:conditionalFormatting>
        <x14:conditionalFormatting xmlns:xm="http://schemas.microsoft.com/office/excel/2006/main">
          <x14:cfRule type="dataBar" id="{AFC916E3-1EC3-4AE8-ABF3-810C9633A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G198:G201</xm:sqref>
        </x14:conditionalFormatting>
        <x14:conditionalFormatting xmlns:xm="http://schemas.microsoft.com/office/excel/2006/main">
          <x14:cfRule type="dataBar" id="{8062993E-C4C2-4497-B9A5-ED2B3864B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H198:H201</xm:sqref>
        </x14:conditionalFormatting>
        <x14:conditionalFormatting xmlns:xm="http://schemas.microsoft.com/office/excel/2006/main">
          <x14:cfRule type="dataBar" id="{CFACCAC5-2EF1-42E8-A0EF-17CD84716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F139:G142</xm:sqref>
        </x14:conditionalFormatting>
        <x14:conditionalFormatting xmlns:xm="http://schemas.microsoft.com/office/excel/2006/main">
          <x14:cfRule type="dataBar" id="{E74C69C7-29FB-4BB4-89FB-698503AF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H139:H142</xm:sqref>
        </x14:conditionalFormatting>
        <x14:conditionalFormatting xmlns:xm="http://schemas.microsoft.com/office/excel/2006/main">
          <x14:cfRule type="dataBar" id="{A6A6F35A-62AC-4D83-B195-A4BD1C3B5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F204:F207</xm:sqref>
        </x14:conditionalFormatting>
        <x14:conditionalFormatting xmlns:xm="http://schemas.microsoft.com/office/excel/2006/main">
          <x14:cfRule type="dataBar" id="{9C1AA7EE-BF81-4415-9BCA-823F86ECF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G204:G207</xm:sqref>
        </x14:conditionalFormatting>
        <x14:conditionalFormatting xmlns:xm="http://schemas.microsoft.com/office/excel/2006/main">
          <x14:cfRule type="dataBar" id="{DBE2056A-A23E-413C-8C18-595DE275C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H204:H207</xm:sqref>
        </x14:conditionalFormatting>
        <x14:conditionalFormatting xmlns:xm="http://schemas.microsoft.com/office/excel/2006/main">
          <x14:cfRule type="dataBar" id="{0B648C85-EA86-41D0-981E-6BFEE2212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F263:H266</xm:sqref>
        </x14:conditionalFormatting>
        <x14:conditionalFormatting xmlns:xm="http://schemas.microsoft.com/office/excel/2006/main">
          <x14:cfRule type="dataBar" id="{2AE63A07-781A-4870-B70A-EF435829D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F269:H272</xm:sqref>
        </x14:conditionalFormatting>
        <x14:conditionalFormatting xmlns:xm="http://schemas.microsoft.com/office/excel/2006/main">
          <x14:cfRule type="dataBar" id="{E0FB42CD-741D-43F6-AA49-8B43FBC4A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F328:G331</xm:sqref>
        </x14:conditionalFormatting>
        <x14:conditionalFormatting xmlns:xm="http://schemas.microsoft.com/office/excel/2006/main">
          <x14:cfRule type="dataBar" id="{FDEDC98E-0C45-4E7B-BC44-377F02B23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F334:G337</xm:sqref>
        </x14:conditionalFormatting>
        <x14:conditionalFormatting xmlns:xm="http://schemas.microsoft.com/office/excel/2006/main">
          <x14:cfRule type="dataBar" id="{32B5D7B3-CA19-44B7-90C5-9B6AC6EF5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FB315180-A283-48D8-8C0E-DE0715AF3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F15:F38</xm:sqref>
        </x14:conditionalFormatting>
        <x14:conditionalFormatting xmlns:xm="http://schemas.microsoft.com/office/excel/2006/main">
          <x14:cfRule type="dataBar" id="{FCE50406-A44E-48FD-B82D-895354678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G15:G38</xm:sqref>
        </x14:conditionalFormatting>
        <x14:conditionalFormatting xmlns:xm="http://schemas.microsoft.com/office/excel/2006/main">
          <x14:cfRule type="dataBar" id="{ECF98902-08C2-451A-AA48-AE5DF811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F41:F64</xm:sqref>
        </x14:conditionalFormatting>
        <x14:conditionalFormatting xmlns:xm="http://schemas.microsoft.com/office/excel/2006/main">
          <x14:cfRule type="dataBar" id="{20316A2A-140B-4F92-A3E9-F508E0624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G41:G64</xm:sqref>
        </x14:conditionalFormatting>
        <x14:conditionalFormatting xmlns:xm="http://schemas.microsoft.com/office/excel/2006/main">
          <x14:cfRule type="dataBar" id="{82EB9712-FF0E-43D3-9C0D-1C586E539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F80:F103</xm:sqref>
        </x14:conditionalFormatting>
        <x14:conditionalFormatting xmlns:xm="http://schemas.microsoft.com/office/excel/2006/main">
          <x14:cfRule type="dataBar" id="{38E877EA-8272-4F13-8DB4-4694B5A78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G80:G103</xm:sqref>
        </x14:conditionalFormatting>
        <x14:conditionalFormatting xmlns:xm="http://schemas.microsoft.com/office/excel/2006/main">
          <x14:cfRule type="dataBar" id="{DDF5DBA6-CEE1-4835-8CB6-523170378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F106:F129</xm:sqref>
        </x14:conditionalFormatting>
        <x14:conditionalFormatting xmlns:xm="http://schemas.microsoft.com/office/excel/2006/main">
          <x14:cfRule type="dataBar" id="{0140CC2A-3BBA-47C4-A141-55BA94939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G106:G129</xm:sqref>
        </x14:conditionalFormatting>
        <x14:conditionalFormatting xmlns:xm="http://schemas.microsoft.com/office/excel/2006/main">
          <x14:cfRule type="dataBar" id="{93D05EF0-0380-451E-9F4E-A829DD188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F145:F168</xm:sqref>
        </x14:conditionalFormatting>
        <x14:conditionalFormatting xmlns:xm="http://schemas.microsoft.com/office/excel/2006/main">
          <x14:cfRule type="dataBar" id="{638200C9-0DC0-477D-BD5C-9714DCC25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G145:H168</xm:sqref>
        </x14:conditionalFormatting>
        <x14:conditionalFormatting xmlns:xm="http://schemas.microsoft.com/office/excel/2006/main">
          <x14:cfRule type="dataBar" id="{FAEDDD29-5AF9-42DE-8BE9-1124C4A38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F171:F194</xm:sqref>
        </x14:conditionalFormatting>
        <x14:conditionalFormatting xmlns:xm="http://schemas.microsoft.com/office/excel/2006/main">
          <x14:cfRule type="dataBar" id="{275BA64F-A8E3-4604-8C72-6515A741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G171:H194</xm:sqref>
        </x14:conditionalFormatting>
        <x14:conditionalFormatting xmlns:xm="http://schemas.microsoft.com/office/excel/2006/main">
          <x14:cfRule type="dataBar" id="{DD326F8D-E32E-4912-82A3-D71003F12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F210:F233</xm:sqref>
        </x14:conditionalFormatting>
        <x14:conditionalFormatting xmlns:xm="http://schemas.microsoft.com/office/excel/2006/main">
          <x14:cfRule type="dataBar" id="{8A79018A-E594-4BEF-97EB-7CCB15EB7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G210:H233</xm:sqref>
        </x14:conditionalFormatting>
        <x14:conditionalFormatting xmlns:xm="http://schemas.microsoft.com/office/excel/2006/main">
          <x14:cfRule type="dataBar" id="{7372FD57-8C40-4AC6-8E06-1CC64BBC5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F236:F259</xm:sqref>
        </x14:conditionalFormatting>
        <x14:conditionalFormatting xmlns:xm="http://schemas.microsoft.com/office/excel/2006/main">
          <x14:cfRule type="dataBar" id="{9608E893-B066-40C6-8944-FB4A708B6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G236:H259</xm:sqref>
        </x14:conditionalFormatting>
        <x14:conditionalFormatting xmlns:xm="http://schemas.microsoft.com/office/excel/2006/main">
          <x14:cfRule type="dataBar" id="{1EF2294B-8535-40D2-A07E-AB2F9BA86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F275:F298</xm:sqref>
        </x14:conditionalFormatting>
        <x14:conditionalFormatting xmlns:xm="http://schemas.microsoft.com/office/excel/2006/main">
          <x14:cfRule type="dataBar" id="{CBFD4A5A-0A1B-4C0D-98F1-F2F77A00B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G275:H298</xm:sqref>
        </x14:conditionalFormatting>
        <x14:conditionalFormatting xmlns:xm="http://schemas.microsoft.com/office/excel/2006/main">
          <x14:cfRule type="dataBar" id="{642420AD-EC5A-4929-B7FA-4E3B701F5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F301:F324</xm:sqref>
        </x14:conditionalFormatting>
        <x14:conditionalFormatting xmlns:xm="http://schemas.microsoft.com/office/excel/2006/main">
          <x14:cfRule type="dataBar" id="{3BE74DEB-309A-4567-988A-F1B8B1829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G301:H324</xm:sqref>
        </x14:conditionalFormatting>
        <x14:conditionalFormatting xmlns:xm="http://schemas.microsoft.com/office/excel/2006/main">
          <x14:cfRule type="dataBar" id="{298CE2E2-8227-4011-8191-C88F80A97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F340:F363</xm:sqref>
        </x14:conditionalFormatting>
        <x14:conditionalFormatting xmlns:xm="http://schemas.microsoft.com/office/excel/2006/main">
          <x14:cfRule type="dataBar" id="{3C86EA85-CD64-4ADF-B27B-D401B3F88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G340:G363</xm:sqref>
        </x14:conditionalFormatting>
        <x14:conditionalFormatting xmlns:xm="http://schemas.microsoft.com/office/excel/2006/main">
          <x14:cfRule type="dataBar" id="{41240FEC-ECA0-4798-95D6-08D4D8A0E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F366:F389</xm:sqref>
        </x14:conditionalFormatting>
        <x14:conditionalFormatting xmlns:xm="http://schemas.microsoft.com/office/excel/2006/main">
          <x14:cfRule type="dataBar" id="{E0378DAC-DF21-4696-A3E5-D279F5467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G366:H389</xm:sqref>
        </x14:conditionalFormatting>
        <x14:conditionalFormatting xmlns:xm="http://schemas.microsoft.com/office/excel/2006/main">
          <x14:cfRule type="dataBar" id="{625CE58F-BAF3-4817-A6C3-BB230F918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G1:G137 H263:H266 H269:H272 G275:G299 H275:H298 H301:H324 G301:G326 G328:G332 G334:G338 G340:G364 G366:G389 G650:G1048576 G139:G143 G145:G169 G171:G196 G198:G202 G204:G208 G210:G234 G236:G273</xm:sqref>
        </x14:conditionalFormatting>
        <x14:conditionalFormatting xmlns:xm="http://schemas.microsoft.com/office/excel/2006/main">
          <x14:cfRule type="dataBar" id="{1110B62D-DD3F-4257-A527-FE254510D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B1:D14 B299:D299 B325:D339 B39:D40 D15:D38 B65:D79 D41:D64 B104:D105 D80:D103 B130:D144 D106:D129 B169:D170 B195:D209 B234:D235 B260:D273 B364:D365 B650:D1048576</xm:sqref>
        </x14:conditionalFormatting>
        <x14:conditionalFormatting xmlns:xm="http://schemas.microsoft.com/office/excel/2006/main">
          <x14:cfRule type="dataBar" id="{7924F708-0309-4E87-838A-25D7E573E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B1:C14 B299:C299 B325:C339 B39:C40 B65:C79 B104:C105 B130:C144 B169:C170 B195:C209 B234:C235 B260:C273 B364:C365 B650:C1048576</xm:sqref>
        </x14:conditionalFormatting>
        <x14:conditionalFormatting xmlns:xm="http://schemas.microsoft.com/office/excel/2006/main">
          <x14:cfRule type="dataBar" id="{92B31881-1D24-41A3-A0C1-9A35EBDCC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H262</xm:sqref>
        </x14:conditionalFormatting>
        <x14:conditionalFormatting xmlns:xm="http://schemas.microsoft.com/office/excel/2006/main">
          <x14:cfRule type="dataBar" id="{2029F767-BD77-4E26-9B3E-C83C8D2C2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H268</xm:sqref>
        </x14:conditionalFormatting>
        <x14:conditionalFormatting xmlns:xm="http://schemas.microsoft.com/office/excel/2006/main">
          <x14:cfRule type="dataBar" id="{93E24BF2-0DBB-487C-BF97-431EF11B6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C274</xm:sqref>
        </x14:conditionalFormatting>
        <x14:conditionalFormatting xmlns:xm="http://schemas.microsoft.com/office/excel/2006/main">
          <x14:cfRule type="dataBar" id="{1294DF12-77E0-4882-AB69-7A89A7296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D274</xm:sqref>
        </x14:conditionalFormatting>
        <x14:conditionalFormatting xmlns:xm="http://schemas.microsoft.com/office/excel/2006/main">
          <x14:cfRule type="dataBar" id="{A0BCA86D-7AE3-457B-A5B1-6EAB5A4F4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G274</xm:sqref>
        </x14:conditionalFormatting>
        <x14:conditionalFormatting xmlns:xm="http://schemas.microsoft.com/office/excel/2006/main">
          <x14:cfRule type="dataBar" id="{B2EB213A-29E1-4732-B0C5-ABB15889C8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H274</xm:sqref>
        </x14:conditionalFormatting>
        <x14:conditionalFormatting xmlns:xm="http://schemas.microsoft.com/office/excel/2006/main">
          <x14:cfRule type="dataBar" id="{FA4DD5AF-83AB-4C47-9A63-0E2F5DC68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C300</xm:sqref>
        </x14:conditionalFormatting>
        <x14:conditionalFormatting xmlns:xm="http://schemas.microsoft.com/office/excel/2006/main">
          <x14:cfRule type="dataBar" id="{7918455B-D177-4F9C-A65B-FDFEB4854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D300</xm:sqref>
        </x14:conditionalFormatting>
        <x14:conditionalFormatting xmlns:xm="http://schemas.microsoft.com/office/excel/2006/main">
          <x14:cfRule type="dataBar" id="{E4C1A16A-93F3-4EEB-8066-70E5713FD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G300</xm:sqref>
        </x14:conditionalFormatting>
        <x14:conditionalFormatting xmlns:xm="http://schemas.microsoft.com/office/excel/2006/main">
          <x14:cfRule type="dataBar" id="{1F0FF2C0-D5E9-4CBD-998E-E4191B119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H300</xm:sqref>
        </x14:conditionalFormatting>
        <x14:conditionalFormatting xmlns:xm="http://schemas.microsoft.com/office/excel/2006/main">
          <x14:cfRule type="dataBar" id="{37125623-A049-4377-ABC7-54E4BAA53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F327:H327</xm:sqref>
        </x14:conditionalFormatting>
        <x14:conditionalFormatting xmlns:xm="http://schemas.microsoft.com/office/excel/2006/main">
          <x14:cfRule type="dataBar" id="{06AD2A92-B421-4E3C-856A-2ACEFADCB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F327:G327</xm:sqref>
        </x14:conditionalFormatting>
        <x14:conditionalFormatting xmlns:xm="http://schemas.microsoft.com/office/excel/2006/main">
          <x14:cfRule type="dataBar" id="{8071EFE0-A9CF-471A-A3B8-6A06817DE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F333:H333</xm:sqref>
        </x14:conditionalFormatting>
        <x14:conditionalFormatting xmlns:xm="http://schemas.microsoft.com/office/excel/2006/main">
          <x14:cfRule type="dataBar" id="{6620EBDF-217D-4E3D-B096-C32A82DDD9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F333:G333</xm:sqref>
        </x14:conditionalFormatting>
        <x14:conditionalFormatting xmlns:xm="http://schemas.microsoft.com/office/excel/2006/main">
          <x14:cfRule type="dataBar" id="{8BDFD99A-CFA3-4552-BA44-1FEA9D4DC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F339:H339</xm:sqref>
        </x14:conditionalFormatting>
        <x14:conditionalFormatting xmlns:xm="http://schemas.microsoft.com/office/excel/2006/main">
          <x14:cfRule type="dataBar" id="{BB4F97F7-1E39-4EC9-B26E-5A587FDB5F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F339:G339</xm:sqref>
        </x14:conditionalFormatting>
        <x14:conditionalFormatting xmlns:xm="http://schemas.microsoft.com/office/excel/2006/main">
          <x14:cfRule type="dataBar" id="{F2D973AE-04FF-47E0-9C42-38948D0C1F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F365:H365</xm:sqref>
        </x14:conditionalFormatting>
        <x14:conditionalFormatting xmlns:xm="http://schemas.microsoft.com/office/excel/2006/main">
          <x14:cfRule type="dataBar" id="{1A127ACD-BEDF-497B-AA81-BC1647F34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F365:G365</xm:sqref>
        </x14:conditionalFormatting>
        <x14:conditionalFormatting xmlns:xm="http://schemas.microsoft.com/office/excel/2006/main">
          <x14:cfRule type="dataBar" id="{3A8A01CF-BF60-4648-81A8-0AF3734F8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H328:H331</xm:sqref>
        </x14:conditionalFormatting>
        <x14:conditionalFormatting xmlns:xm="http://schemas.microsoft.com/office/excel/2006/main">
          <x14:cfRule type="dataBar" id="{07A95CD2-C50E-4926-9A82-EB373C58C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H328:H331</xm:sqref>
        </x14:conditionalFormatting>
        <x14:conditionalFormatting xmlns:xm="http://schemas.microsoft.com/office/excel/2006/main">
          <x14:cfRule type="dataBar" id="{B84752E7-9AD6-4468-9863-7D9E9E6C8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H334:H337</xm:sqref>
        </x14:conditionalFormatting>
        <x14:conditionalFormatting xmlns:xm="http://schemas.microsoft.com/office/excel/2006/main">
          <x14:cfRule type="dataBar" id="{1AE2FDBA-4D62-44BA-AFE2-9FECF7618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H334:H337</xm:sqref>
        </x14:conditionalFormatting>
        <x14:conditionalFormatting xmlns:xm="http://schemas.microsoft.com/office/excel/2006/main">
          <x14:cfRule type="dataBar" id="{67AE845F-6E1F-4003-9DE3-448CEAC1B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H340:H363</xm:sqref>
        </x14:conditionalFormatting>
        <x14:conditionalFormatting xmlns:xm="http://schemas.microsoft.com/office/excel/2006/main">
          <x14:cfRule type="dataBar" id="{FDCD2472-041E-48C6-A74B-EDA7B79D6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H340:H363</xm:sqref>
        </x14:conditionalFormatting>
        <x14:conditionalFormatting xmlns:xm="http://schemas.microsoft.com/office/excel/2006/main">
          <x14:cfRule type="dataBar" id="{97846801-A068-485E-8D03-CFD50E3CC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H366:H389</xm:sqref>
        </x14:conditionalFormatting>
        <x14:conditionalFormatting xmlns:xm="http://schemas.microsoft.com/office/excel/2006/main">
          <x14:cfRule type="dataBar" id="{CC100E8B-F7BF-481A-85D3-278A4FB0E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H1:H137 H650:H1048576 H139:H143 H145:H169 H171:H196 H198:H202 H204:H208 H210:H234 H236:H389</xm:sqref>
        </x14:conditionalFormatting>
        <x14:conditionalFormatting xmlns:xm="http://schemas.microsoft.com/office/excel/2006/main">
          <x14:cfRule type="dataBar" id="{29B8B130-F314-49BD-81B8-A9C35ADF1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B1:D14 B39:D40 D15:D38 B65:D79 D41:D64 B104:D105 D80:D103 B130:D144 D106:D129 B169:D170 B195:D209 B234:D235 B260:D274 B299:D300 B325:D339 B364:D365 B650:D1048576</xm:sqref>
        </x14:conditionalFormatting>
        <x14:conditionalFormatting xmlns:xm="http://schemas.microsoft.com/office/excel/2006/main">
          <x14:cfRule type="dataBar" id="{0E827643-9C67-4882-88A5-C5156CC02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B15:B38</xm:sqref>
        </x14:conditionalFormatting>
        <x14:conditionalFormatting xmlns:xm="http://schemas.microsoft.com/office/excel/2006/main">
          <x14:cfRule type="dataBar" id="{5B3F4508-12AA-420F-B2D6-6695F40FB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C15:C38</xm:sqref>
        </x14:conditionalFormatting>
        <x14:conditionalFormatting xmlns:xm="http://schemas.microsoft.com/office/excel/2006/main">
          <x14:cfRule type="dataBar" id="{41313952-9394-4366-8555-9F09595252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B41:B64</xm:sqref>
        </x14:conditionalFormatting>
        <x14:conditionalFormatting xmlns:xm="http://schemas.microsoft.com/office/excel/2006/main">
          <x14:cfRule type="dataBar" id="{8E45FACC-3809-4F7A-9391-81C25BE9B3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C41:C64</xm:sqref>
        </x14:conditionalFormatting>
        <x14:conditionalFormatting xmlns:xm="http://schemas.microsoft.com/office/excel/2006/main">
          <x14:cfRule type="dataBar" id="{86DAE09A-CF87-4933-8C9F-5EDA85BE5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B80:B103</xm:sqref>
        </x14:conditionalFormatting>
        <x14:conditionalFormatting xmlns:xm="http://schemas.microsoft.com/office/excel/2006/main">
          <x14:cfRule type="dataBar" id="{FCBFCA66-2196-4980-A273-919473F8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C80:C103</xm:sqref>
        </x14:conditionalFormatting>
        <x14:conditionalFormatting xmlns:xm="http://schemas.microsoft.com/office/excel/2006/main">
          <x14:cfRule type="dataBar" id="{58B60060-12E4-48C3-8CC8-F77B25433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B106:B129</xm:sqref>
        </x14:conditionalFormatting>
        <x14:conditionalFormatting xmlns:xm="http://schemas.microsoft.com/office/excel/2006/main">
          <x14:cfRule type="dataBar" id="{C589A471-F629-4C77-89ED-51537A20E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C106:C129</xm:sqref>
        </x14:conditionalFormatting>
        <x14:conditionalFormatting xmlns:xm="http://schemas.microsoft.com/office/excel/2006/main">
          <x14:cfRule type="dataBar" id="{87E075D3-001F-4652-B19E-1437D715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B145:B168</xm:sqref>
        </x14:conditionalFormatting>
        <x14:conditionalFormatting xmlns:xm="http://schemas.microsoft.com/office/excel/2006/main">
          <x14:cfRule type="dataBar" id="{A44427E4-3C52-4ACC-AFE7-88E46F892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C145:C168</xm:sqref>
        </x14:conditionalFormatting>
        <x14:conditionalFormatting xmlns:xm="http://schemas.microsoft.com/office/excel/2006/main">
          <x14:cfRule type="dataBar" id="{1FAD68FC-9AE5-4404-AC41-B65B1129D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D145:D168</xm:sqref>
        </x14:conditionalFormatting>
        <x14:conditionalFormatting xmlns:xm="http://schemas.microsoft.com/office/excel/2006/main">
          <x14:cfRule type="dataBar" id="{75E03271-8678-430A-9CA9-43B47B61D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B171:B194</xm:sqref>
        </x14:conditionalFormatting>
        <x14:conditionalFormatting xmlns:xm="http://schemas.microsoft.com/office/excel/2006/main">
          <x14:cfRule type="dataBar" id="{1875C817-E3BE-40F0-A0EA-A903625E5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C171:C194</xm:sqref>
        </x14:conditionalFormatting>
        <x14:conditionalFormatting xmlns:xm="http://schemas.microsoft.com/office/excel/2006/main">
          <x14:cfRule type="dataBar" id="{8258E5FE-6E6C-47E2-973C-2A2A9407B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D171:D194</xm:sqref>
        </x14:conditionalFormatting>
        <x14:conditionalFormatting xmlns:xm="http://schemas.microsoft.com/office/excel/2006/main">
          <x14:cfRule type="dataBar" id="{8102DD76-3B53-4B6B-891B-37D70FA69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B210:B233</xm:sqref>
        </x14:conditionalFormatting>
        <x14:conditionalFormatting xmlns:xm="http://schemas.microsoft.com/office/excel/2006/main">
          <x14:cfRule type="dataBar" id="{D5A53149-7F8F-4A6F-AC8F-29A90DA4B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C210:C233</xm:sqref>
        </x14:conditionalFormatting>
        <x14:conditionalFormatting xmlns:xm="http://schemas.microsoft.com/office/excel/2006/main">
          <x14:cfRule type="dataBar" id="{D12B9D93-9061-4DFB-8153-B00A9313E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D210:D233</xm:sqref>
        </x14:conditionalFormatting>
        <x14:conditionalFormatting xmlns:xm="http://schemas.microsoft.com/office/excel/2006/main">
          <x14:cfRule type="dataBar" id="{28ECA8A4-FC7C-4675-B875-35699E9268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B236:B259</xm:sqref>
        </x14:conditionalFormatting>
        <x14:conditionalFormatting xmlns:xm="http://schemas.microsoft.com/office/excel/2006/main">
          <x14:cfRule type="dataBar" id="{3181FD24-7B86-4D93-8375-890979897D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C236:C259</xm:sqref>
        </x14:conditionalFormatting>
        <x14:conditionalFormatting xmlns:xm="http://schemas.microsoft.com/office/excel/2006/main">
          <x14:cfRule type="dataBar" id="{8FFDF371-B990-4EE8-A12C-920AB271A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D236:D259</xm:sqref>
        </x14:conditionalFormatting>
        <x14:conditionalFormatting xmlns:xm="http://schemas.microsoft.com/office/excel/2006/main">
          <x14:cfRule type="dataBar" id="{3CF19B6A-ACBD-4D7D-9E47-A0A013D02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F393:H396</xm:sqref>
        </x14:conditionalFormatting>
        <x14:conditionalFormatting xmlns:xm="http://schemas.microsoft.com/office/excel/2006/main">
          <x14:cfRule type="dataBar" id="{E673A697-4BCF-48CF-B1A7-B5F2D69E7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F399:H402</xm:sqref>
        </x14:conditionalFormatting>
        <x14:conditionalFormatting xmlns:xm="http://schemas.microsoft.com/office/excel/2006/main">
          <x14:cfRule type="dataBar" id="{C5DC2934-1261-49B6-B7E5-4943127B6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F523:G526</xm:sqref>
        </x14:conditionalFormatting>
        <x14:conditionalFormatting xmlns:xm="http://schemas.microsoft.com/office/excel/2006/main">
          <x14:cfRule type="dataBar" id="{A7E6AAE8-3419-41F3-8B03-44DF869FE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F529:G532</xm:sqref>
        </x14:conditionalFormatting>
        <x14:conditionalFormatting xmlns:xm="http://schemas.microsoft.com/office/excel/2006/main">
          <x14:cfRule type="dataBar" id="{9B86193D-8461-4D16-A77A-8A40E0F03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F405:F428</xm:sqref>
        </x14:conditionalFormatting>
        <x14:conditionalFormatting xmlns:xm="http://schemas.microsoft.com/office/excel/2006/main">
          <x14:cfRule type="dataBar" id="{21F02E85-927C-41CF-8724-C0BBAA43E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G405:H428</xm:sqref>
        </x14:conditionalFormatting>
        <x14:conditionalFormatting xmlns:xm="http://schemas.microsoft.com/office/excel/2006/main">
          <x14:cfRule type="dataBar" id="{E2BF6937-7824-4A1B-9960-388CAAC97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F431:F454</xm:sqref>
        </x14:conditionalFormatting>
        <x14:conditionalFormatting xmlns:xm="http://schemas.microsoft.com/office/excel/2006/main">
          <x14:cfRule type="dataBar" id="{EA818568-AEFF-4811-8BB0-61219E5A7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G431:H454</xm:sqref>
        </x14:conditionalFormatting>
        <x14:conditionalFormatting xmlns:xm="http://schemas.microsoft.com/office/excel/2006/main">
          <x14:cfRule type="dataBar" id="{49B08CF5-B3D9-4382-99B2-A7DD34473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F535:F558</xm:sqref>
        </x14:conditionalFormatting>
        <x14:conditionalFormatting xmlns:xm="http://schemas.microsoft.com/office/excel/2006/main">
          <x14:cfRule type="dataBar" id="{6BE1B08F-5E56-4C12-8B14-156284F92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G535:G558</xm:sqref>
        </x14:conditionalFormatting>
        <x14:conditionalFormatting xmlns:xm="http://schemas.microsoft.com/office/excel/2006/main">
          <x14:cfRule type="dataBar" id="{8ADD2941-A4FC-408B-997A-A38AC9DEC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F561:F584</xm:sqref>
        </x14:conditionalFormatting>
        <x14:conditionalFormatting xmlns:xm="http://schemas.microsoft.com/office/excel/2006/main">
          <x14:cfRule type="dataBar" id="{40721073-0E59-4D42-8D61-5645C452E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G561:H584</xm:sqref>
        </x14:conditionalFormatting>
        <x14:conditionalFormatting xmlns:xm="http://schemas.microsoft.com/office/excel/2006/main">
          <x14:cfRule type="dataBar" id="{047003EB-E834-4D1B-BBB7-D0350CCB4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G523:G527 G390:G397 H393:H396 H399:H402 G405:G429 H405:H428 G431:H454 G529:G533 G535:G559 G561:G584 G520:G521 G399:G403</xm:sqref>
        </x14:conditionalFormatting>
        <x14:conditionalFormatting xmlns:xm="http://schemas.microsoft.com/office/excel/2006/main">
          <x14:cfRule type="dataBar" id="{90B25A2B-B862-453A-B4E3-1D2AE87F1D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B520:D534 B429:D429 B390:D403 B559:D560</xm:sqref>
        </x14:conditionalFormatting>
        <x14:conditionalFormatting xmlns:xm="http://schemas.microsoft.com/office/excel/2006/main">
          <x14:cfRule type="dataBar" id="{D3C2BA60-FC1F-4C22-8E66-12491E49E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B520:C534 B429:C429 B390:C403 B559:C560</xm:sqref>
        </x14:conditionalFormatting>
        <x14:conditionalFormatting xmlns:xm="http://schemas.microsoft.com/office/excel/2006/main">
          <x14:cfRule type="dataBar" id="{7A4CA9A1-1F44-4098-B530-6442C92C0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H392</xm:sqref>
        </x14:conditionalFormatting>
        <x14:conditionalFormatting xmlns:xm="http://schemas.microsoft.com/office/excel/2006/main">
          <x14:cfRule type="dataBar" id="{40180B42-9AA4-481A-963B-4DA2AF002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H398</xm:sqref>
        </x14:conditionalFormatting>
        <x14:conditionalFormatting xmlns:xm="http://schemas.microsoft.com/office/excel/2006/main">
          <x14:cfRule type="dataBar" id="{537AD939-C256-403E-AF19-FCEAA6915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C404</xm:sqref>
        </x14:conditionalFormatting>
        <x14:conditionalFormatting xmlns:xm="http://schemas.microsoft.com/office/excel/2006/main">
          <x14:cfRule type="dataBar" id="{6EF4BE8B-02E9-466B-965B-99BD7CB85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D404</xm:sqref>
        </x14:conditionalFormatting>
        <x14:conditionalFormatting xmlns:xm="http://schemas.microsoft.com/office/excel/2006/main">
          <x14:cfRule type="dataBar" id="{4F3DE9C4-5709-474F-AA09-D85A5245F2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H404</xm:sqref>
        </x14:conditionalFormatting>
        <x14:conditionalFormatting xmlns:xm="http://schemas.microsoft.com/office/excel/2006/main">
          <x14:cfRule type="dataBar" id="{6982A4D6-5217-4A7E-94DE-94117B2A3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C430</xm:sqref>
        </x14:conditionalFormatting>
        <x14:conditionalFormatting xmlns:xm="http://schemas.microsoft.com/office/excel/2006/main">
          <x14:cfRule type="dataBar" id="{3896F86E-76C3-427E-B429-8C097883C8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D430</xm:sqref>
        </x14:conditionalFormatting>
        <x14:conditionalFormatting xmlns:xm="http://schemas.microsoft.com/office/excel/2006/main">
          <x14:cfRule type="dataBar" id="{F2F8AE61-F170-48DA-BD12-ABB46B2E6D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H430</xm:sqref>
        </x14:conditionalFormatting>
        <x14:conditionalFormatting xmlns:xm="http://schemas.microsoft.com/office/excel/2006/main">
          <x14:cfRule type="dataBar" id="{F82312A5-433F-4552-89C2-E745C6927F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H522</xm:sqref>
        </x14:conditionalFormatting>
        <x14:conditionalFormatting xmlns:xm="http://schemas.microsoft.com/office/excel/2006/main">
          <x14:cfRule type="dataBar" id="{DC508CF7-1775-4DA4-8932-987CD1A883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H528</xm:sqref>
        </x14:conditionalFormatting>
        <x14:conditionalFormatting xmlns:xm="http://schemas.microsoft.com/office/excel/2006/main">
          <x14:cfRule type="dataBar" id="{D38128BC-253C-4429-BAE7-26E5524E0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H534</xm:sqref>
        </x14:conditionalFormatting>
        <x14:conditionalFormatting xmlns:xm="http://schemas.microsoft.com/office/excel/2006/main">
          <x14:cfRule type="dataBar" id="{C104D86A-8245-476E-9C0C-D5AE501BF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H560</xm:sqref>
        </x14:conditionalFormatting>
        <x14:conditionalFormatting xmlns:xm="http://schemas.microsoft.com/office/excel/2006/main">
          <x14:cfRule type="dataBar" id="{36163304-F029-449F-84C8-34FA69A2F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H523:H526</xm:sqref>
        </x14:conditionalFormatting>
        <x14:conditionalFormatting xmlns:xm="http://schemas.microsoft.com/office/excel/2006/main">
          <x14:cfRule type="dataBar" id="{8AF04E8C-4017-4785-9B29-9C0D874DB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H523:H526</xm:sqref>
        </x14:conditionalFormatting>
        <x14:conditionalFormatting xmlns:xm="http://schemas.microsoft.com/office/excel/2006/main">
          <x14:cfRule type="dataBar" id="{613BC921-EB79-4D4D-A464-00440592C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H529:H532</xm:sqref>
        </x14:conditionalFormatting>
        <x14:conditionalFormatting xmlns:xm="http://schemas.microsoft.com/office/excel/2006/main">
          <x14:cfRule type="dataBar" id="{66C97B5B-E293-4156-8128-E44799F21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H529:H532</xm:sqref>
        </x14:conditionalFormatting>
        <x14:conditionalFormatting xmlns:xm="http://schemas.microsoft.com/office/excel/2006/main">
          <x14:cfRule type="dataBar" id="{3D0F7B3B-8339-49B5-A55A-21AD11BFC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H535:H558</xm:sqref>
        </x14:conditionalFormatting>
        <x14:conditionalFormatting xmlns:xm="http://schemas.microsoft.com/office/excel/2006/main">
          <x14:cfRule type="dataBar" id="{E467CBBB-FD5E-4088-B7D3-63DFF27FA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H535:H558</xm:sqref>
        </x14:conditionalFormatting>
        <x14:conditionalFormatting xmlns:xm="http://schemas.microsoft.com/office/excel/2006/main">
          <x14:cfRule type="dataBar" id="{8C78D6FE-C696-4734-8407-DC519952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H561:H584</xm:sqref>
        </x14:conditionalFormatting>
        <x14:conditionalFormatting xmlns:xm="http://schemas.microsoft.com/office/excel/2006/main">
          <x14:cfRule type="dataBar" id="{4D23855F-C3E2-4741-AE7C-AECCDD525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H390:H454 H520:H584</xm:sqref>
        </x14:conditionalFormatting>
        <x14:conditionalFormatting xmlns:xm="http://schemas.microsoft.com/office/excel/2006/main">
          <x14:cfRule type="dataBar" id="{02BD5906-4F0F-4D2C-9799-1B7537788F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B520:D534 B390:D404 B429:D430 B559:D560</xm:sqref>
        </x14:conditionalFormatting>
        <x14:conditionalFormatting xmlns:xm="http://schemas.microsoft.com/office/excel/2006/main">
          <x14:cfRule type="dataBar" id="{92B6932B-556D-4524-8A62-77B02B868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F470:F493</xm:sqref>
        </x14:conditionalFormatting>
        <x14:conditionalFormatting xmlns:xm="http://schemas.microsoft.com/office/excel/2006/main">
          <x14:cfRule type="dataBar" id="{AFAA11E1-8F08-4066-BC91-459E7100E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F496:F519</xm:sqref>
        </x14:conditionalFormatting>
        <x14:conditionalFormatting xmlns:xm="http://schemas.microsoft.com/office/excel/2006/main">
          <x14:cfRule type="dataBar" id="{6B73369A-94C1-4541-BE7A-1D05488BE9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B494:D494 B455:D456 B462:D462 B468:D468 B463:C467 B457:C461</xm:sqref>
        </x14:conditionalFormatting>
        <x14:conditionalFormatting xmlns:xm="http://schemas.microsoft.com/office/excel/2006/main">
          <x14:cfRule type="dataBar" id="{DC762436-182C-4363-A99C-0D120E9BF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B494:C494 B455:C456 B462:C462 B468:C468 B463:B467 B457:B461</xm:sqref>
        </x14:conditionalFormatting>
        <x14:conditionalFormatting xmlns:xm="http://schemas.microsoft.com/office/excel/2006/main">
          <x14:cfRule type="dataBar" id="{5F3632CC-C478-4833-B33E-07206D5EF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G457</xm:sqref>
        </x14:conditionalFormatting>
        <x14:conditionalFormatting xmlns:xm="http://schemas.microsoft.com/office/excel/2006/main">
          <x14:cfRule type="dataBar" id="{663F1834-2D9F-44BC-B4AE-470BD7C92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C469</xm:sqref>
        </x14:conditionalFormatting>
        <x14:conditionalFormatting xmlns:xm="http://schemas.microsoft.com/office/excel/2006/main">
          <x14:cfRule type="dataBar" id="{041C15FB-D16F-4794-A8F2-929571374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C495</xm:sqref>
        </x14:conditionalFormatting>
        <x14:conditionalFormatting xmlns:xm="http://schemas.microsoft.com/office/excel/2006/main">
          <x14:cfRule type="dataBar" id="{C08730E5-864C-47C3-83AF-115A81653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H455:H456 H462 H468 H494 G496:G519 G470:G493 G464:G467 G457:G461</xm:sqref>
        </x14:conditionalFormatting>
        <x14:conditionalFormatting xmlns:xm="http://schemas.microsoft.com/office/excel/2006/main">
          <x14:cfRule type="dataBar" id="{3CDA0524-B294-47E0-AA39-F25AFE5DE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B455:D456 B462:D462 B468:D468 B469:C469 B463:C467 B457:C461 B494:D494 B495:C495</xm:sqref>
        </x14:conditionalFormatting>
        <x14:conditionalFormatting xmlns:xm="http://schemas.microsoft.com/office/excel/2006/main">
          <x14:cfRule type="dataBar" id="{2D5CD10F-4516-4E51-B458-63E2A0978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G390:G397 G462 G468 G494 G520:G521 G399:G403 G405:G429 G431:G456 G523:G527 G529:G533 G535:G559 G561:G584</xm:sqref>
        </x14:conditionalFormatting>
        <x14:conditionalFormatting xmlns:xm="http://schemas.microsoft.com/office/excel/2006/main">
          <x14:cfRule type="dataBar" id="{FF2B3F11-475D-4FD4-A1B9-747BF2739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H390:H456 H462 H468 H494 H520:H584 G496:G519 G470:G493 G464:G467 G457:G461</xm:sqref>
        </x14:conditionalFormatting>
        <x14:conditionalFormatting xmlns:xm="http://schemas.microsoft.com/office/excel/2006/main">
          <x14:cfRule type="dataBar" id="{9E50AB8A-AA2C-445B-AADF-AEE65859C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F458:G461</xm:sqref>
        </x14:conditionalFormatting>
        <x14:conditionalFormatting xmlns:xm="http://schemas.microsoft.com/office/excel/2006/main">
          <x14:cfRule type="dataBar" id="{48BCED06-3965-4482-9B61-7D41DDA71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F464:G467</xm:sqref>
        </x14:conditionalFormatting>
        <x14:conditionalFormatting xmlns:xm="http://schemas.microsoft.com/office/excel/2006/main">
          <x14:cfRule type="dataBar" id="{070C0087-7B2F-4C91-904B-A120E7092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G470:G493</xm:sqref>
        </x14:conditionalFormatting>
        <x14:conditionalFormatting xmlns:xm="http://schemas.microsoft.com/office/excel/2006/main">
          <x14:cfRule type="dataBar" id="{30511C57-80B5-47FC-856F-3EA3061AE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G496:G519</xm:sqref>
        </x14:conditionalFormatting>
        <x14:conditionalFormatting xmlns:xm="http://schemas.microsoft.com/office/excel/2006/main">
          <x14:cfRule type="dataBar" id="{F110D499-F650-4D13-8C6C-CA914B1D8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G455:G456 G458:G462 G464:G468 G470:G494 G496:G519</xm:sqref>
        </x14:conditionalFormatting>
        <x14:conditionalFormatting xmlns:xm="http://schemas.microsoft.com/office/excel/2006/main">
          <x14:cfRule type="dataBar" id="{EDA72951-45F9-434B-9F02-E18163687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F588:F591</xm:sqref>
        </x14:conditionalFormatting>
        <x14:conditionalFormatting xmlns:xm="http://schemas.microsoft.com/office/excel/2006/main">
          <x14:cfRule type="dataBar" id="{51C3033C-AAC1-4895-AFC3-7B61AE152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F594:F597</xm:sqref>
        </x14:conditionalFormatting>
        <x14:conditionalFormatting xmlns:xm="http://schemas.microsoft.com/office/excel/2006/main">
          <x14:cfRule type="dataBar" id="{545A9088-69D0-45F6-9132-E52FA63EC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F600:F623</xm:sqref>
        </x14:conditionalFormatting>
        <x14:conditionalFormatting xmlns:xm="http://schemas.microsoft.com/office/excel/2006/main">
          <x14:cfRule type="dataBar" id="{2CB07E0E-02C0-4BA4-8AA0-DAE855FE7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F626:F649</xm:sqref>
        </x14:conditionalFormatting>
        <x14:conditionalFormatting xmlns:xm="http://schemas.microsoft.com/office/excel/2006/main">
          <x14:cfRule type="dataBar" id="{B83FCBB2-070A-40CD-9A8C-41E3F555C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B585:D586 B592:D592 B598:D598 B599:C599 B593:C597 B587:C591 B624:D624 B625:C625</xm:sqref>
        </x14:conditionalFormatting>
        <x14:conditionalFormatting xmlns:xm="http://schemas.microsoft.com/office/excel/2006/main">
          <x14:cfRule type="dataBar" id="{7D72D9B6-C9C8-4890-A492-A677B3AF6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B585:C586 B592:C592 B598:C598 B599 B593:B597 B587:B591 B624:C624 B625</xm:sqref>
        </x14:conditionalFormatting>
        <x14:conditionalFormatting xmlns:xm="http://schemas.microsoft.com/office/excel/2006/main">
          <x14:cfRule type="dataBar" id="{24D171C5-CF5F-41DA-8D0E-B9DFD26DB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G588:G591</xm:sqref>
        </x14:conditionalFormatting>
        <x14:conditionalFormatting xmlns:xm="http://schemas.microsoft.com/office/excel/2006/main">
          <x14:cfRule type="dataBar" id="{713AB858-4F7E-4423-8BA5-CF72C5F6F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G588:G591</xm:sqref>
        </x14:conditionalFormatting>
        <x14:conditionalFormatting xmlns:xm="http://schemas.microsoft.com/office/excel/2006/main">
          <x14:cfRule type="dataBar" id="{36A3FF28-5DED-4A1E-89B9-493A96E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G594:G597</xm:sqref>
        </x14:conditionalFormatting>
        <x14:conditionalFormatting xmlns:xm="http://schemas.microsoft.com/office/excel/2006/main">
          <x14:cfRule type="dataBar" id="{7555CE32-1118-4F0F-AA72-FC4E27781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G594:G597</xm:sqref>
        </x14:conditionalFormatting>
        <x14:conditionalFormatting xmlns:xm="http://schemas.microsoft.com/office/excel/2006/main">
          <x14:cfRule type="dataBar" id="{906A32A1-7145-4D91-86BF-A1FB88172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G600:G623</xm:sqref>
        </x14:conditionalFormatting>
        <x14:conditionalFormatting xmlns:xm="http://schemas.microsoft.com/office/excel/2006/main">
          <x14:cfRule type="dataBar" id="{445CDDCF-2F38-4998-A743-6F8B16C79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G600:G623</xm:sqref>
        </x14:conditionalFormatting>
        <x14:conditionalFormatting xmlns:xm="http://schemas.microsoft.com/office/excel/2006/main">
          <x14:cfRule type="dataBar" id="{D74C55DE-DCAE-4C63-9080-50CBE658A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G626:G649</xm:sqref>
        </x14:conditionalFormatting>
        <x14:conditionalFormatting xmlns:xm="http://schemas.microsoft.com/office/excel/2006/main">
          <x14:cfRule type="dataBar" id="{FB936251-5674-4818-8AD7-2C5F39435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H585:H586 H592 H598 G594:G597 H624 G600:G623 G626:G649 G588:G591</xm:sqref>
        </x14:conditionalFormatting>
        <x14:conditionalFormatting xmlns:xm="http://schemas.microsoft.com/office/excel/2006/main">
          <x14:cfRule type="dataBar" id="{428DB7E4-D2E8-4A8A-BFBB-15A98399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G585:G586 G592 G598 G624</xm:sqref>
        </x14:conditionalFormatting>
        <x14:conditionalFormatting xmlns:xm="http://schemas.microsoft.com/office/excel/2006/main">
          <x14:cfRule type="dataBar" id="{76CF3FCC-D9A7-4F18-91AA-541DB21A2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G598 G592 G624 G585:G586</xm:sqref>
        </x14:conditionalFormatting>
        <x14:conditionalFormatting xmlns:xm="http://schemas.microsoft.com/office/excel/2006/main">
          <x14:cfRule type="dataBar" id="{33676D9C-8B45-429F-91AF-24CAF4CFF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G390:G397 G399:G403 G405:G429 G431:G462 G464:G468 G470:G494 G496:G521 G588:G592 G594:G598 G600:G624 G626:G649 G523:G527 G529:G533 G535:G559 G561:G586</xm:sqref>
        </x14:conditionalFormatting>
        <x14:conditionalFormatting xmlns:xm="http://schemas.microsoft.com/office/excel/2006/main">
          <x14:cfRule type="dataBar" id="{77577E1E-DD86-4973-B3B5-0FC665FCC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G138</xm:sqref>
        </x14:conditionalFormatting>
        <x14:conditionalFormatting xmlns:xm="http://schemas.microsoft.com/office/excel/2006/main">
          <x14:cfRule type="dataBar" id="{589D55F8-8112-43DD-9303-D0C9A222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H138</xm:sqref>
        </x14:conditionalFormatting>
        <x14:conditionalFormatting xmlns:xm="http://schemas.microsoft.com/office/excel/2006/main">
          <x14:cfRule type="dataBar" id="{150C851A-3500-4607-8B7F-DEEEC9C37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G144</xm:sqref>
        </x14:conditionalFormatting>
        <x14:conditionalFormatting xmlns:xm="http://schemas.microsoft.com/office/excel/2006/main">
          <x14:cfRule type="dataBar" id="{4FBB3CCE-7930-4EBF-A546-8076DE0D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H144</xm:sqref>
        </x14:conditionalFormatting>
        <x14:conditionalFormatting xmlns:xm="http://schemas.microsoft.com/office/excel/2006/main">
          <x14:cfRule type="dataBar" id="{CD3BA73F-406E-493A-97CE-B4BF9A336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G170</xm:sqref>
        </x14:conditionalFormatting>
        <x14:conditionalFormatting xmlns:xm="http://schemas.microsoft.com/office/excel/2006/main">
          <x14:cfRule type="dataBar" id="{DE722B95-8654-4B61-9A74-E2A750684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H170</xm:sqref>
        </x14:conditionalFormatting>
        <x14:conditionalFormatting xmlns:xm="http://schemas.microsoft.com/office/excel/2006/main">
          <x14:cfRule type="dataBar" id="{DDD9A477-4C00-433E-BDCD-B68D4C159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G197</xm:sqref>
        </x14:conditionalFormatting>
        <x14:conditionalFormatting xmlns:xm="http://schemas.microsoft.com/office/excel/2006/main">
          <x14:cfRule type="dataBar" id="{D05648DD-C655-4B3B-AA75-68DA6E8C4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H197</xm:sqref>
        </x14:conditionalFormatting>
        <x14:conditionalFormatting xmlns:xm="http://schemas.microsoft.com/office/excel/2006/main">
          <x14:cfRule type="dataBar" id="{4558F46C-0D4A-417E-B166-91B8EA363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G203</xm:sqref>
        </x14:conditionalFormatting>
        <x14:conditionalFormatting xmlns:xm="http://schemas.microsoft.com/office/excel/2006/main">
          <x14:cfRule type="dataBar" id="{769E7993-AE08-4A55-BC5B-2F2F44098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H203</xm:sqref>
        </x14:conditionalFormatting>
        <x14:conditionalFormatting xmlns:xm="http://schemas.microsoft.com/office/excel/2006/main">
          <x14:cfRule type="dataBar" id="{B20BADA4-1E96-40A9-91B8-04E2C40F3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G209</xm:sqref>
        </x14:conditionalFormatting>
        <x14:conditionalFormatting xmlns:xm="http://schemas.microsoft.com/office/excel/2006/main">
          <x14:cfRule type="dataBar" id="{CF481F32-C6CD-4C3C-9A04-1DE238813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H209</xm:sqref>
        </x14:conditionalFormatting>
        <x14:conditionalFormatting xmlns:xm="http://schemas.microsoft.com/office/excel/2006/main">
          <x14:cfRule type="dataBar" id="{26566723-DD62-4FE3-A04C-A2400DA6F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G235</xm:sqref>
        </x14:conditionalFormatting>
        <x14:conditionalFormatting xmlns:xm="http://schemas.microsoft.com/office/excel/2006/main">
          <x14:cfRule type="dataBar" id="{F285465F-2A56-477B-9CDA-757454535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H235</xm:sqref>
        </x14:conditionalFormatting>
        <x14:conditionalFormatting xmlns:xm="http://schemas.microsoft.com/office/excel/2006/main">
          <x14:cfRule type="dataBar" id="{A10BA692-7CC0-4B7C-B0BA-51EF1C55B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G398</xm:sqref>
        </x14:conditionalFormatting>
        <x14:conditionalFormatting xmlns:xm="http://schemas.microsoft.com/office/excel/2006/main">
          <x14:cfRule type="dataBar" id="{74118FE4-4811-4327-9CF3-CA3D8D0E6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G398</xm:sqref>
        </x14:conditionalFormatting>
        <x14:conditionalFormatting xmlns:xm="http://schemas.microsoft.com/office/excel/2006/main">
          <x14:cfRule type="dataBar" id="{81F55C29-6FFF-44DF-9EEC-E0697A40F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G398</xm:sqref>
        </x14:conditionalFormatting>
        <x14:conditionalFormatting xmlns:xm="http://schemas.microsoft.com/office/excel/2006/main">
          <x14:cfRule type="dataBar" id="{C210AD5B-168E-42CC-9FEF-2D1B09B42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G404</xm:sqref>
        </x14:conditionalFormatting>
        <x14:conditionalFormatting xmlns:xm="http://schemas.microsoft.com/office/excel/2006/main">
          <x14:cfRule type="dataBar" id="{B227C14F-80D5-48B8-B0A6-204706647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G404</xm:sqref>
        </x14:conditionalFormatting>
        <x14:conditionalFormatting xmlns:xm="http://schemas.microsoft.com/office/excel/2006/main">
          <x14:cfRule type="dataBar" id="{5F38C339-1868-4215-8C34-E3E6420F1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G404</xm:sqref>
        </x14:conditionalFormatting>
        <x14:conditionalFormatting xmlns:xm="http://schemas.microsoft.com/office/excel/2006/main">
          <x14:cfRule type="dataBar" id="{755D1E8C-2005-47E8-8FE8-9F86BA5B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G430</xm:sqref>
        </x14:conditionalFormatting>
        <x14:conditionalFormatting xmlns:xm="http://schemas.microsoft.com/office/excel/2006/main">
          <x14:cfRule type="dataBar" id="{68177F3D-96BA-4B11-AD66-D4E9D4D03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G430</xm:sqref>
        </x14:conditionalFormatting>
        <x14:conditionalFormatting xmlns:xm="http://schemas.microsoft.com/office/excel/2006/main">
          <x14:cfRule type="dataBar" id="{3CF13648-006E-4B25-8AF0-AA4B5CC5A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G430</xm:sqref>
        </x14:conditionalFormatting>
        <x14:conditionalFormatting xmlns:xm="http://schemas.microsoft.com/office/excel/2006/main">
          <x14:cfRule type="dataBar" id="{13D826BD-64D5-44B7-B4FD-DCDABA2E8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G463</xm:sqref>
        </x14:conditionalFormatting>
        <x14:conditionalFormatting xmlns:xm="http://schemas.microsoft.com/office/excel/2006/main">
          <x14:cfRule type="dataBar" id="{6DAA90C9-B1CA-4B44-BFB6-D8150C18D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G463</xm:sqref>
        </x14:conditionalFormatting>
        <x14:conditionalFormatting xmlns:xm="http://schemas.microsoft.com/office/excel/2006/main">
          <x14:cfRule type="dataBar" id="{7CC68B28-3C79-4290-8559-F75437529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G463</xm:sqref>
        </x14:conditionalFormatting>
        <x14:conditionalFormatting xmlns:xm="http://schemas.microsoft.com/office/excel/2006/main">
          <x14:cfRule type="dataBar" id="{25087704-C407-4FAB-94A9-A16FB7AE8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G463</xm:sqref>
        </x14:conditionalFormatting>
        <x14:conditionalFormatting xmlns:xm="http://schemas.microsoft.com/office/excel/2006/main">
          <x14:cfRule type="dataBar" id="{B73E3450-61FC-4C06-B0E5-FC5D0DA7A3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G469</xm:sqref>
        </x14:conditionalFormatting>
        <x14:conditionalFormatting xmlns:xm="http://schemas.microsoft.com/office/excel/2006/main">
          <x14:cfRule type="dataBar" id="{5469A571-4D81-476F-A1A4-90FCF332F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G469</xm:sqref>
        </x14:conditionalFormatting>
        <x14:conditionalFormatting xmlns:xm="http://schemas.microsoft.com/office/excel/2006/main">
          <x14:cfRule type="dataBar" id="{ABD923AB-F193-4C49-B528-FE418676A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G469</xm:sqref>
        </x14:conditionalFormatting>
        <x14:conditionalFormatting xmlns:xm="http://schemas.microsoft.com/office/excel/2006/main">
          <x14:cfRule type="dataBar" id="{D96D9D45-FA65-4409-815F-81522B693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G469</xm:sqref>
        </x14:conditionalFormatting>
        <x14:conditionalFormatting xmlns:xm="http://schemas.microsoft.com/office/excel/2006/main">
          <x14:cfRule type="dataBar" id="{B1064557-9A9E-4FCB-B21B-E9350C69F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G495</xm:sqref>
        </x14:conditionalFormatting>
        <x14:conditionalFormatting xmlns:xm="http://schemas.microsoft.com/office/excel/2006/main">
          <x14:cfRule type="dataBar" id="{021F577B-7B8B-4922-9D09-647478328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G495</xm:sqref>
        </x14:conditionalFormatting>
        <x14:conditionalFormatting xmlns:xm="http://schemas.microsoft.com/office/excel/2006/main">
          <x14:cfRule type="dataBar" id="{B08D7A04-E065-4AE4-9D10-FB8896EE6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G495</xm:sqref>
        </x14:conditionalFormatting>
        <x14:conditionalFormatting xmlns:xm="http://schemas.microsoft.com/office/excel/2006/main">
          <x14:cfRule type="dataBar" id="{7449B4B3-8621-4C6F-B3B2-548574EEF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G495</xm:sqref>
        </x14:conditionalFormatting>
        <x14:conditionalFormatting xmlns:xm="http://schemas.microsoft.com/office/excel/2006/main">
          <x14:cfRule type="dataBar" id="{04372FB5-4D2E-4432-B246-B115956026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G587</xm:sqref>
        </x14:conditionalFormatting>
        <x14:conditionalFormatting xmlns:xm="http://schemas.microsoft.com/office/excel/2006/main">
          <x14:cfRule type="dataBar" id="{D2E72487-4B32-4432-BEDC-C6C9131D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G587</xm:sqref>
        </x14:conditionalFormatting>
        <x14:conditionalFormatting xmlns:xm="http://schemas.microsoft.com/office/excel/2006/main">
          <x14:cfRule type="dataBar" id="{57080DA3-0D25-44C0-A3D7-9EDB65F26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G587</xm:sqref>
        </x14:conditionalFormatting>
        <x14:conditionalFormatting xmlns:xm="http://schemas.microsoft.com/office/excel/2006/main">
          <x14:cfRule type="dataBar" id="{502B8C83-A3BC-4CCF-BF7E-F072A5B2C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G587</xm:sqref>
        </x14:conditionalFormatting>
        <x14:conditionalFormatting xmlns:xm="http://schemas.microsoft.com/office/excel/2006/main">
          <x14:cfRule type="dataBar" id="{F1CFFC8A-6787-4FEB-BD26-DD5F2AA333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G593</xm:sqref>
        </x14:conditionalFormatting>
        <x14:conditionalFormatting xmlns:xm="http://schemas.microsoft.com/office/excel/2006/main">
          <x14:cfRule type="dataBar" id="{62B7F2B5-29EA-4888-86AB-97162DDDB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G593</xm:sqref>
        </x14:conditionalFormatting>
        <x14:conditionalFormatting xmlns:xm="http://schemas.microsoft.com/office/excel/2006/main">
          <x14:cfRule type="dataBar" id="{9F8271A0-C7C2-4335-A5A3-0CFAF0BE7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G593</xm:sqref>
        </x14:conditionalFormatting>
        <x14:conditionalFormatting xmlns:xm="http://schemas.microsoft.com/office/excel/2006/main">
          <x14:cfRule type="dataBar" id="{6C975F5F-722A-4839-9EA2-6121893A5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G593</xm:sqref>
        </x14:conditionalFormatting>
        <x14:conditionalFormatting xmlns:xm="http://schemas.microsoft.com/office/excel/2006/main">
          <x14:cfRule type="dataBar" id="{36998475-0B12-435E-81A0-B8B64889B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G599</xm:sqref>
        </x14:conditionalFormatting>
        <x14:conditionalFormatting xmlns:xm="http://schemas.microsoft.com/office/excel/2006/main">
          <x14:cfRule type="dataBar" id="{34E55782-A89C-44CE-8760-013FC923E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G599</xm:sqref>
        </x14:conditionalFormatting>
        <x14:conditionalFormatting xmlns:xm="http://schemas.microsoft.com/office/excel/2006/main">
          <x14:cfRule type="dataBar" id="{70A508D2-472E-449E-9DC6-373070A6D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G599</xm:sqref>
        </x14:conditionalFormatting>
        <x14:conditionalFormatting xmlns:xm="http://schemas.microsoft.com/office/excel/2006/main">
          <x14:cfRule type="dataBar" id="{50643C71-4D04-405D-B315-654491F78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G599</xm:sqref>
        </x14:conditionalFormatting>
        <x14:conditionalFormatting xmlns:xm="http://schemas.microsoft.com/office/excel/2006/main">
          <x14:cfRule type="dataBar" id="{90E1ADB9-685E-4F8A-9E21-F7B28BB20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G625</xm:sqref>
        </x14:conditionalFormatting>
        <x14:conditionalFormatting xmlns:xm="http://schemas.microsoft.com/office/excel/2006/main">
          <x14:cfRule type="dataBar" id="{C17C6A1D-2DA9-4306-829F-91ED3C1AC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G625</xm:sqref>
        </x14:conditionalFormatting>
        <x14:conditionalFormatting xmlns:xm="http://schemas.microsoft.com/office/excel/2006/main">
          <x14:cfRule type="dataBar" id="{F4B4D2AB-7CEA-4DB2-B52B-5A24F9AD7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G625</xm:sqref>
        </x14:conditionalFormatting>
        <x14:conditionalFormatting xmlns:xm="http://schemas.microsoft.com/office/excel/2006/main">
          <x14:cfRule type="dataBar" id="{A7C32177-DDD2-4E8B-8620-9320D1CBB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G625</xm:sqref>
        </x14:conditionalFormatting>
        <x14:conditionalFormatting xmlns:xm="http://schemas.microsoft.com/office/excel/2006/main">
          <x14:cfRule type="dataBar" id="{B048A4B4-78E1-4378-A7B9-F44B9AA12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G522</xm:sqref>
        </x14:conditionalFormatting>
        <x14:conditionalFormatting xmlns:xm="http://schemas.microsoft.com/office/excel/2006/main">
          <x14:cfRule type="dataBar" id="{7CAC3059-3725-4343-94B3-0068752DB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G522</xm:sqref>
        </x14:conditionalFormatting>
        <x14:conditionalFormatting xmlns:xm="http://schemas.microsoft.com/office/excel/2006/main">
          <x14:cfRule type="dataBar" id="{415B451D-D87F-4961-8A90-0A47B4B19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G522</xm:sqref>
        </x14:conditionalFormatting>
        <x14:conditionalFormatting xmlns:xm="http://schemas.microsoft.com/office/excel/2006/main">
          <x14:cfRule type="dataBar" id="{38E9253B-9B01-4011-8A4A-A9CAD85CA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G528</xm:sqref>
        </x14:conditionalFormatting>
        <x14:conditionalFormatting xmlns:xm="http://schemas.microsoft.com/office/excel/2006/main">
          <x14:cfRule type="dataBar" id="{D699539A-6076-42E1-B0D3-E63D0F63E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G528</xm:sqref>
        </x14:conditionalFormatting>
        <x14:conditionalFormatting xmlns:xm="http://schemas.microsoft.com/office/excel/2006/main">
          <x14:cfRule type="dataBar" id="{AE8C86AA-11C3-4270-AEF7-1698FBFE5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G528</xm:sqref>
        </x14:conditionalFormatting>
        <x14:conditionalFormatting xmlns:xm="http://schemas.microsoft.com/office/excel/2006/main">
          <x14:cfRule type="dataBar" id="{06B76852-CB74-4F0D-BE6C-8556E962D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G534</xm:sqref>
        </x14:conditionalFormatting>
        <x14:conditionalFormatting xmlns:xm="http://schemas.microsoft.com/office/excel/2006/main">
          <x14:cfRule type="dataBar" id="{957F1291-1519-4A25-AE91-B757C0CF6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G534</xm:sqref>
        </x14:conditionalFormatting>
        <x14:conditionalFormatting xmlns:xm="http://schemas.microsoft.com/office/excel/2006/main">
          <x14:cfRule type="dataBar" id="{EEA89260-AD10-468C-BDDE-C9CA149D5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G534</xm:sqref>
        </x14:conditionalFormatting>
        <x14:conditionalFormatting xmlns:xm="http://schemas.microsoft.com/office/excel/2006/main">
          <x14:cfRule type="dataBar" id="{39E791DF-C477-4D5F-B480-75861D197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G560</xm:sqref>
        </x14:conditionalFormatting>
        <x14:conditionalFormatting xmlns:xm="http://schemas.microsoft.com/office/excel/2006/main">
          <x14:cfRule type="dataBar" id="{E4CF26EA-94AD-4472-82F4-DD2AABFDC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G560</xm:sqref>
        </x14:conditionalFormatting>
        <x14:conditionalFormatting xmlns:xm="http://schemas.microsoft.com/office/excel/2006/main">
          <x14:cfRule type="dataBar" id="{7B27C250-0156-447F-AD9B-B61FB482C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8BC9-A4B6-4895-827E-1E556D3F1FC1}">
  <dimension ref="A1:H124"/>
  <sheetViews>
    <sheetView topLeftCell="A103" workbookViewId="0">
      <selection activeCell="C116" sqref="C116"/>
    </sheetView>
  </sheetViews>
  <sheetFormatPr defaultRowHeight="16.2" x14ac:dyDescent="0.3"/>
  <cols>
    <col min="1" max="1" width="39.77734375" bestFit="1" customWidth="1"/>
    <col min="2" max="2" width="39.44140625" bestFit="1" customWidth="1"/>
    <col min="3" max="3" width="40.44140625" bestFit="1" customWidth="1"/>
    <col min="4" max="4" width="40.21875" bestFit="1" customWidth="1"/>
    <col min="5" max="5" width="39.77734375" bestFit="1" customWidth="1"/>
    <col min="6" max="6" width="39.44140625" bestFit="1" customWidth="1"/>
    <col min="7" max="7" width="40.44140625" bestFit="1" customWidth="1"/>
    <col min="8" max="8" width="40.21875" bestFit="1" customWidth="1"/>
    <col min="9" max="9" width="39.77734375" bestFit="1" customWidth="1"/>
    <col min="10" max="10" width="39.44140625" bestFit="1" customWidth="1"/>
    <col min="11" max="11" width="40.44140625" bestFit="1" customWidth="1"/>
    <col min="12" max="12" width="40.21875" bestFit="1" customWidth="1"/>
  </cols>
  <sheetData>
    <row r="1" spans="1:4" s="10" customFormat="1" x14ac:dyDescent="0.3">
      <c r="A1" s="10" t="s">
        <v>782</v>
      </c>
      <c r="B1" s="10" t="s">
        <v>783</v>
      </c>
      <c r="C1" s="10" t="s">
        <v>784</v>
      </c>
      <c r="D1" s="10" t="s">
        <v>785</v>
      </c>
    </row>
    <row r="2" spans="1:4" x14ac:dyDescent="0.3">
      <c r="A2" s="4">
        <v>0.32479137604937375</v>
      </c>
      <c r="B2" s="4">
        <v>0.30407025621993627</v>
      </c>
      <c r="C2" s="4">
        <v>0.26914413582774743</v>
      </c>
      <c r="D2" s="4">
        <v>0.25213820293774447</v>
      </c>
    </row>
    <row r="3" spans="1:4" x14ac:dyDescent="0.3">
      <c r="A3" s="4">
        <v>0.30999726802782357</v>
      </c>
      <c r="B3" s="4">
        <v>0.2933085566227574</v>
      </c>
      <c r="C3" s="4">
        <v>0.2560549178423529</v>
      </c>
      <c r="D3" s="4">
        <v>0.24230029892853591</v>
      </c>
    </row>
    <row r="4" spans="1:4" x14ac:dyDescent="0.3">
      <c r="A4" s="4">
        <v>0.27661971587521694</v>
      </c>
      <c r="B4" s="4">
        <v>0.27051839124493954</v>
      </c>
      <c r="C4" s="4">
        <v>0.22647900918976122</v>
      </c>
      <c r="D4" s="4">
        <v>0.22153926675482163</v>
      </c>
    </row>
    <row r="5" spans="1:4" x14ac:dyDescent="0.3">
      <c r="A5" s="4">
        <v>0.26818740158798798</v>
      </c>
      <c r="B5" s="4">
        <v>0.26497872152974894</v>
      </c>
      <c r="C5" s="4">
        <v>0.21926273916734404</v>
      </c>
      <c r="D5" s="4">
        <v>0.21666492940265389</v>
      </c>
    </row>
    <row r="6" spans="1:4" x14ac:dyDescent="0.3">
      <c r="A6" s="4">
        <v>0.25988586500925737</v>
      </c>
      <c r="B6" s="4">
        <v>0.2564759690986092</v>
      </c>
      <c r="C6" s="4">
        <v>0.21429304864920246</v>
      </c>
      <c r="D6" s="4">
        <v>0.21148829707993105</v>
      </c>
    </row>
    <row r="7" spans="1:4" x14ac:dyDescent="0.3">
      <c r="A7" s="4">
        <v>0.25976595030482152</v>
      </c>
      <c r="B7" s="4">
        <v>0.25639240547692044</v>
      </c>
      <c r="C7" s="4">
        <v>0.21429641197447355</v>
      </c>
      <c r="D7" s="4">
        <v>0.21148892646832515</v>
      </c>
    </row>
    <row r="8" spans="1:4" x14ac:dyDescent="0.3">
      <c r="A8" s="4">
        <v>0.25977105864263011</v>
      </c>
      <c r="B8" s="4">
        <v>0.25639110133617682</v>
      </c>
      <c r="C8" s="4">
        <v>0.2144479032363838</v>
      </c>
      <c r="D8" s="4">
        <v>0.21161014730918687</v>
      </c>
    </row>
    <row r="9" spans="1:4" x14ac:dyDescent="0.3">
      <c r="A9" s="4">
        <v>0.25979134372471713</v>
      </c>
      <c r="B9" s="4">
        <v>0.25640960368600502</v>
      </c>
      <c r="C9" s="4">
        <v>0.21444560536472571</v>
      </c>
      <c r="D9" s="4">
        <v>0.21161525086803015</v>
      </c>
    </row>
    <row r="10" spans="1:4" x14ac:dyDescent="0.3">
      <c r="A10" s="4">
        <v>0.2597652573026667</v>
      </c>
      <c r="B10" s="4">
        <v>0.25639033960648527</v>
      </c>
      <c r="C10" s="4">
        <v>0.21445224957367867</v>
      </c>
      <c r="D10" s="4">
        <v>0.21162201902544406</v>
      </c>
    </row>
    <row r="11" spans="1:4" x14ac:dyDescent="0.3">
      <c r="A11" s="4">
        <v>0.25980303241473518</v>
      </c>
      <c r="B11" s="4">
        <v>0.25637966182152794</v>
      </c>
      <c r="C11" s="4">
        <v>0.21415749618401206</v>
      </c>
      <c r="D11" s="4">
        <v>0.21139943943519721</v>
      </c>
    </row>
    <row r="12" spans="1:4" x14ac:dyDescent="0.3">
      <c r="A12" s="4">
        <v>0.26527701851654051</v>
      </c>
      <c r="B12" s="4">
        <v>0.25928236705877422</v>
      </c>
      <c r="C12" s="4">
        <v>0.21838499560459654</v>
      </c>
      <c r="D12" s="4">
        <v>0.21348527463738146</v>
      </c>
    </row>
    <row r="13" spans="1:4" x14ac:dyDescent="0.3">
      <c r="A13" s="4">
        <v>0.26527317872645967</v>
      </c>
      <c r="B13" s="4">
        <v>0.25926205135968394</v>
      </c>
      <c r="C13" s="4">
        <v>0.21826173351842962</v>
      </c>
      <c r="D13" s="4">
        <v>0.21338375139524846</v>
      </c>
    </row>
    <row r="14" spans="1:4" x14ac:dyDescent="0.3">
      <c r="A14" s="4">
        <v>0.2651786683535019</v>
      </c>
      <c r="B14" s="4">
        <v>0.25920724940292633</v>
      </c>
      <c r="C14" s="4">
        <v>0.21822500646384879</v>
      </c>
      <c r="D14" s="4">
        <v>0.21335654643280552</v>
      </c>
    </row>
    <row r="15" spans="1:4" x14ac:dyDescent="0.3">
      <c r="A15" s="4">
        <v>0.26518210851861784</v>
      </c>
      <c r="B15" s="4">
        <v>0.25921138485769013</v>
      </c>
      <c r="C15" s="4">
        <v>0.21820278315102359</v>
      </c>
      <c r="D15" s="4">
        <v>0.21333600347454781</v>
      </c>
    </row>
    <row r="16" spans="1:4" x14ac:dyDescent="0.3">
      <c r="A16" s="4">
        <v>0.26517015150054601</v>
      </c>
      <c r="B16" s="4">
        <v>0.25920243004563881</v>
      </c>
      <c r="C16" s="4">
        <v>0.21811190198070141</v>
      </c>
      <c r="D16" s="4">
        <v>0.21326706763063857</v>
      </c>
    </row>
    <row r="17" spans="1:8" x14ac:dyDescent="0.3">
      <c r="A17" s="4">
        <v>0.26518154436940627</v>
      </c>
      <c r="B17" s="4">
        <v>0.2591859812989597</v>
      </c>
      <c r="C17" s="4">
        <v>0.21821759614591171</v>
      </c>
      <c r="D17" s="4">
        <v>0.21333437374788411</v>
      </c>
    </row>
    <row r="18" spans="1:8" x14ac:dyDescent="0.3">
      <c r="A18" s="4">
        <v>0.29363479219594518</v>
      </c>
      <c r="B18" s="4">
        <v>0.27468042529888076</v>
      </c>
      <c r="C18" s="4">
        <v>0.2413277430343912</v>
      </c>
      <c r="D18" s="4">
        <v>0.22610088647985202</v>
      </c>
    </row>
    <row r="19" spans="1:8" x14ac:dyDescent="0.3">
      <c r="A19" s="4">
        <v>0.29348407951679811</v>
      </c>
      <c r="B19" s="4">
        <v>0.27454542760866696</v>
      </c>
      <c r="C19" s="4">
        <v>0.24129314921742345</v>
      </c>
      <c r="D19" s="4">
        <v>0.22604846828225508</v>
      </c>
    </row>
    <row r="20" spans="1:8" x14ac:dyDescent="0.3">
      <c r="A20" s="4">
        <v>0.29337460075339283</v>
      </c>
      <c r="B20" s="4">
        <v>0.27447789829846481</v>
      </c>
      <c r="C20" s="4">
        <v>0.24135271134857539</v>
      </c>
      <c r="D20" s="4">
        <v>0.22608497561165755</v>
      </c>
    </row>
    <row r="21" spans="1:8" x14ac:dyDescent="0.3">
      <c r="A21" s="4">
        <v>0.2934401133153916</v>
      </c>
      <c r="B21" s="4">
        <v>0.27451464019720945</v>
      </c>
      <c r="C21" s="4">
        <v>0.24145683295427098</v>
      </c>
      <c r="D21" s="4">
        <v>0.22615788971881365</v>
      </c>
    </row>
    <row r="22" spans="1:8" x14ac:dyDescent="0.3">
      <c r="A22" s="4">
        <v>0.29337811078559273</v>
      </c>
      <c r="B22" s="4">
        <v>0.2744825097295997</v>
      </c>
      <c r="C22" s="4">
        <v>0.24139037518552023</v>
      </c>
      <c r="D22" s="4">
        <v>0.22611431515437105</v>
      </c>
    </row>
    <row r="23" spans="1:8" x14ac:dyDescent="0.3">
      <c r="A23" s="4">
        <v>0.29339545294541258</v>
      </c>
      <c r="B23" s="4">
        <v>0.27450034818136543</v>
      </c>
      <c r="C23" s="4">
        <v>0.24152486732687228</v>
      </c>
      <c r="D23" s="4">
        <v>0.22621998420020603</v>
      </c>
    </row>
    <row r="24" spans="1:8" x14ac:dyDescent="0.3">
      <c r="A24" s="4">
        <v>0.3095072737240287</v>
      </c>
      <c r="B24" s="4">
        <v>0.28357621927311155</v>
      </c>
      <c r="C24" s="4">
        <v>0.25554375774760713</v>
      </c>
      <c r="D24" s="4">
        <v>0.23431047721934326</v>
      </c>
    </row>
    <row r="25" spans="1:8" x14ac:dyDescent="0.3">
      <c r="A25" s="4">
        <v>0.30925395264291661</v>
      </c>
      <c r="B25" s="4">
        <v>0.2833756351599237</v>
      </c>
      <c r="C25" s="4">
        <v>0.25507678034737818</v>
      </c>
      <c r="D25" s="4">
        <v>0.23397899191322458</v>
      </c>
    </row>
    <row r="26" spans="1:8" x14ac:dyDescent="0.3">
      <c r="A26" s="4">
        <v>0.30974988697238526</v>
      </c>
      <c r="B26" s="4">
        <v>0.28366472428415512</v>
      </c>
      <c r="C26" s="4">
        <v>0.25527784356512495</v>
      </c>
      <c r="D26" s="4">
        <v>0.23410828509472892</v>
      </c>
    </row>
    <row r="27" spans="1:8" x14ac:dyDescent="0.3">
      <c r="A27" s="4">
        <v>0.3084741413071948</v>
      </c>
      <c r="B27" s="4">
        <v>0.28291621127247324</v>
      </c>
      <c r="C27" s="4">
        <v>0.25523464168031768</v>
      </c>
      <c r="D27" s="4">
        <v>0.23407464837935343</v>
      </c>
    </row>
    <row r="28" spans="1:8" x14ac:dyDescent="0.3">
      <c r="A28" s="4">
        <v>0.30886576129750987</v>
      </c>
      <c r="B28" s="4">
        <v>0.28314488128119641</v>
      </c>
      <c r="C28" s="4">
        <v>0.25547849789447552</v>
      </c>
      <c r="D28" s="4">
        <v>0.23423433171734429</v>
      </c>
    </row>
    <row r="29" spans="1:8" x14ac:dyDescent="0.3">
      <c r="A29" s="4">
        <v>0.30885288850544312</v>
      </c>
      <c r="B29" s="4">
        <v>0.28312995145445746</v>
      </c>
      <c r="C29" s="4">
        <v>0.25555041560481473</v>
      </c>
      <c r="D29" s="4">
        <v>0.2342786803521246</v>
      </c>
    </row>
    <row r="30" spans="1:8" s="12" customFormat="1" x14ac:dyDescent="0.3">
      <c r="A30" s="11">
        <f>AVERAGE(A2:A29)</f>
        <v>0.28375185688879689</v>
      </c>
      <c r="B30" s="11">
        <f>AVERAGE(B2:B29)</f>
        <v>0.27048840509665301</v>
      </c>
      <c r="C30" s="11">
        <f>AVERAGE(C2:C29)</f>
        <v>0.2338194696350345</v>
      </c>
      <c r="D30" s="11">
        <f>AVERAGE(D2:D29)</f>
        <v>0.22299077605898754</v>
      </c>
    </row>
    <row r="31" spans="1:8" s="12" customFormat="1" x14ac:dyDescent="0.3">
      <c r="A31" s="11">
        <f>1-A30</f>
        <v>0.71624814311120311</v>
      </c>
      <c r="B31" s="11">
        <f>1-B30</f>
        <v>0.72951159490334705</v>
      </c>
      <c r="C31" s="11">
        <f>1-C30</f>
        <v>0.76618053036496547</v>
      </c>
      <c r="D31" s="11">
        <f>1-D30</f>
        <v>0.77700922394101246</v>
      </c>
    </row>
    <row r="32" spans="1:8" s="10" customFormat="1" x14ac:dyDescent="0.3">
      <c r="A32" s="10" t="s">
        <v>798</v>
      </c>
      <c r="B32" s="10" t="s">
        <v>799</v>
      </c>
      <c r="C32" s="10" t="s">
        <v>800</v>
      </c>
      <c r="D32" s="10" t="s">
        <v>801</v>
      </c>
      <c r="E32" s="10" t="s">
        <v>787</v>
      </c>
      <c r="F32" s="10" t="s">
        <v>786</v>
      </c>
      <c r="G32" s="10" t="s">
        <v>788</v>
      </c>
      <c r="H32" s="10" t="s">
        <v>789</v>
      </c>
    </row>
    <row r="33" spans="1:8" x14ac:dyDescent="0.3">
      <c r="A33" s="4">
        <v>0.97303434352188733</v>
      </c>
      <c r="B33" s="4">
        <v>0.97323315338498972</v>
      </c>
      <c r="C33" s="9">
        <v>0.97303434352188745</v>
      </c>
      <c r="D33" s="9">
        <v>0.97323315338498995</v>
      </c>
      <c r="E33" s="9">
        <v>0.92984703306515626</v>
      </c>
      <c r="F33" s="9">
        <v>0.8111656152456328</v>
      </c>
      <c r="G33" s="9">
        <v>0.92984703306515626</v>
      </c>
      <c r="H33" s="9">
        <v>0.81116561524563291</v>
      </c>
    </row>
    <row r="34" spans="1:8" x14ac:dyDescent="0.3">
      <c r="A34" s="4">
        <v>0.97553807323724506</v>
      </c>
      <c r="B34" s="4">
        <v>0.97126623372303167</v>
      </c>
      <c r="C34" s="9">
        <v>0.97553807323724506</v>
      </c>
      <c r="D34" s="9">
        <v>0.97126623372303178</v>
      </c>
      <c r="E34" s="9">
        <v>0.92907448377641555</v>
      </c>
      <c r="F34" s="9">
        <v>0.81450356532683021</v>
      </c>
      <c r="G34" s="9">
        <v>0.92907448377641555</v>
      </c>
      <c r="H34" s="9">
        <v>0.81450356532683021</v>
      </c>
    </row>
    <row r="35" spans="1:8" x14ac:dyDescent="0.3">
      <c r="A35" s="4">
        <v>0.97324802903107765</v>
      </c>
      <c r="B35" s="4">
        <v>0.97182351656970822</v>
      </c>
      <c r="C35" s="9">
        <v>0.97324802903107777</v>
      </c>
      <c r="D35" s="9">
        <v>0.97182351656970811</v>
      </c>
      <c r="E35" s="9">
        <v>0.93002958875031472</v>
      </c>
      <c r="F35" s="9">
        <v>0.81251330394248855</v>
      </c>
      <c r="G35" s="9">
        <v>0.93002958875031461</v>
      </c>
      <c r="H35" s="9">
        <v>0.81251330394248855</v>
      </c>
    </row>
    <row r="36" spans="1:8" x14ac:dyDescent="0.3">
      <c r="A36" s="4">
        <v>0.97294021949009324</v>
      </c>
      <c r="B36" s="4">
        <v>0.97079851323940547</v>
      </c>
      <c r="C36" s="9">
        <v>0.97294021949009335</v>
      </c>
      <c r="D36" s="9">
        <v>0.97079851323940547</v>
      </c>
      <c r="E36" s="9">
        <v>0.92942864104421796</v>
      </c>
      <c r="F36" s="9">
        <v>0.81213064581726635</v>
      </c>
      <c r="G36" s="9">
        <v>0.92942864104421785</v>
      </c>
      <c r="H36" s="9">
        <v>0.81213064581726613</v>
      </c>
    </row>
    <row r="37" spans="1:8" x14ac:dyDescent="0.3">
      <c r="A37" s="9">
        <v>0.9734485983663016</v>
      </c>
      <c r="B37" s="9">
        <v>0.97280721891432831</v>
      </c>
      <c r="C37" s="9">
        <v>0.97344859836630171</v>
      </c>
      <c r="D37" s="9">
        <v>0.97280721891432842</v>
      </c>
      <c r="E37" s="9">
        <v>0.91854519724639139</v>
      </c>
      <c r="F37" s="9">
        <v>0.8025549423657975</v>
      </c>
      <c r="G37" s="9">
        <v>0.9185451972463915</v>
      </c>
      <c r="H37" s="9">
        <v>0.80255494236579739</v>
      </c>
    </row>
    <row r="38" spans="1:8" x14ac:dyDescent="0.3">
      <c r="A38" s="9">
        <v>0.97321216335705929</v>
      </c>
      <c r="B38" s="9">
        <v>0.97266330381853905</v>
      </c>
      <c r="C38" s="9">
        <v>0.9732121633570594</v>
      </c>
      <c r="D38" s="9">
        <v>0.97266330381853894</v>
      </c>
      <c r="E38" s="9">
        <v>0.91992963336360034</v>
      </c>
      <c r="F38" s="9">
        <v>0.80275199997771163</v>
      </c>
      <c r="G38" s="9">
        <v>0.91992963336360034</v>
      </c>
      <c r="H38" s="9">
        <v>0.80275199997771174</v>
      </c>
    </row>
    <row r="39" spans="1:8" x14ac:dyDescent="0.3">
      <c r="A39" s="9">
        <v>0.97113554033749216</v>
      </c>
      <c r="B39" s="9">
        <v>0.97003556962999549</v>
      </c>
      <c r="C39" s="9">
        <v>0.97113554033749216</v>
      </c>
      <c r="D39" s="9">
        <v>0.97003556962999515</v>
      </c>
      <c r="E39" s="9">
        <v>0.92121862114249931</v>
      </c>
      <c r="F39" s="9">
        <v>0.80366128805538573</v>
      </c>
      <c r="G39" s="9">
        <v>0.92121862114249953</v>
      </c>
      <c r="H39" s="9">
        <v>0.80366128805538584</v>
      </c>
    </row>
    <row r="40" spans="1:8" x14ac:dyDescent="0.3">
      <c r="A40" s="9">
        <v>0.97223908382309931</v>
      </c>
      <c r="B40" s="9">
        <v>0.97320266728049354</v>
      </c>
      <c r="C40" s="9">
        <v>0.97223908382309954</v>
      </c>
      <c r="D40" s="9">
        <v>0.97320266728049365</v>
      </c>
      <c r="E40" s="9">
        <v>0.91871433678350234</v>
      </c>
      <c r="F40" s="9">
        <v>0.803207521222425</v>
      </c>
      <c r="G40" s="9">
        <v>0.91871433678350212</v>
      </c>
      <c r="H40" s="9">
        <v>0.80320752122242478</v>
      </c>
    </row>
    <row r="41" spans="1:8" x14ac:dyDescent="0.3">
      <c r="A41" s="9">
        <v>0.97397209719101385</v>
      </c>
      <c r="B41" s="9">
        <v>0.97107128395972542</v>
      </c>
      <c r="C41" s="9">
        <v>0.97397209719101396</v>
      </c>
      <c r="D41" s="9">
        <v>0.97107128395972542</v>
      </c>
      <c r="E41" s="9">
        <v>0.91818081490730841</v>
      </c>
      <c r="F41" s="9">
        <v>0.80183280742209484</v>
      </c>
      <c r="G41" s="9">
        <v>0.91818081490730852</v>
      </c>
      <c r="H41" s="9">
        <v>0.80183280742209495</v>
      </c>
    </row>
    <row r="42" spans="1:8" x14ac:dyDescent="0.3">
      <c r="A42" s="9">
        <v>0.97307183447953904</v>
      </c>
      <c r="B42" s="9">
        <v>0.97124610397215194</v>
      </c>
      <c r="C42" s="9">
        <v>0.97307183447953904</v>
      </c>
      <c r="D42" s="9">
        <v>0.97124610397215183</v>
      </c>
      <c r="E42" s="9">
        <v>0.91980648525027453</v>
      </c>
      <c r="F42" s="9">
        <v>0.80260491878647033</v>
      </c>
      <c r="G42" s="9">
        <v>0.91980648525027453</v>
      </c>
      <c r="H42" s="9">
        <v>0.80260491878647033</v>
      </c>
    </row>
    <row r="43" spans="1:8" x14ac:dyDescent="0.3">
      <c r="A43" s="9">
        <v>0.97135665645253422</v>
      </c>
      <c r="B43" s="9">
        <v>0.97121716999020113</v>
      </c>
      <c r="C43" s="9">
        <v>0.97135665645253444</v>
      </c>
      <c r="D43" s="9">
        <v>0.97121716999020147</v>
      </c>
      <c r="E43" s="9">
        <v>0.92063933782822327</v>
      </c>
      <c r="F43" s="9">
        <v>0.80263396824674393</v>
      </c>
      <c r="G43" s="9">
        <v>0.92063933782822305</v>
      </c>
      <c r="H43" s="9">
        <v>0.80263396824674371</v>
      </c>
    </row>
    <row r="44" spans="1:8" x14ac:dyDescent="0.3">
      <c r="A44" s="9">
        <v>0.97294105174540979</v>
      </c>
      <c r="B44" s="9">
        <v>0.97138500924094695</v>
      </c>
      <c r="C44" s="9">
        <v>0.97294105174540979</v>
      </c>
      <c r="D44" s="9">
        <v>0.97138500924094695</v>
      </c>
      <c r="E44" s="9">
        <v>0.92219839361132172</v>
      </c>
      <c r="F44" s="9">
        <v>0.80413418314268215</v>
      </c>
      <c r="G44" s="9">
        <v>0.92219839361132172</v>
      </c>
      <c r="H44" s="9">
        <v>0.80413418314268215</v>
      </c>
    </row>
    <row r="45" spans="1:8" x14ac:dyDescent="0.3">
      <c r="A45" s="9">
        <v>0.97185445681687765</v>
      </c>
      <c r="B45" s="9">
        <v>0.97035178999124261</v>
      </c>
      <c r="C45" s="9">
        <v>0.97185445681687754</v>
      </c>
      <c r="D45" s="9">
        <v>0.97035178999124261</v>
      </c>
      <c r="E45" s="9">
        <v>0.92163266114954623</v>
      </c>
      <c r="F45" s="9">
        <v>0.80412701823341359</v>
      </c>
      <c r="G45" s="9">
        <v>0.92163266114954634</v>
      </c>
      <c r="H45" s="9">
        <v>0.8041270182334137</v>
      </c>
    </row>
    <row r="46" spans="1:8" x14ac:dyDescent="0.3">
      <c r="A46" s="9">
        <v>0.97087633343430191</v>
      </c>
      <c r="B46" s="9">
        <v>0.9705636442271417</v>
      </c>
      <c r="C46" s="9">
        <v>0.97087633343430202</v>
      </c>
      <c r="D46" s="9">
        <v>0.97056364422714181</v>
      </c>
      <c r="E46" s="9">
        <v>0.92165725558014522</v>
      </c>
      <c r="F46" s="9">
        <v>0.80340959222015529</v>
      </c>
      <c r="G46" s="9">
        <v>0.92165725558014511</v>
      </c>
      <c r="H46" s="9">
        <v>0.80340959222015529</v>
      </c>
    </row>
    <row r="47" spans="1:8" x14ac:dyDescent="0.3">
      <c r="A47" s="9">
        <v>0.9720578169657319</v>
      </c>
      <c r="B47" s="9">
        <v>0.97064680371639034</v>
      </c>
      <c r="C47" s="9">
        <v>0.9720578169657319</v>
      </c>
      <c r="D47" s="9">
        <v>0.97064680371639034</v>
      </c>
      <c r="E47" s="9">
        <v>0.9218469161655144</v>
      </c>
      <c r="F47" s="9">
        <v>0.80397622935732704</v>
      </c>
      <c r="G47" s="9">
        <v>0.9218469161655144</v>
      </c>
      <c r="H47" s="9">
        <v>0.80397622935732715</v>
      </c>
    </row>
    <row r="48" spans="1:8" x14ac:dyDescent="0.3">
      <c r="A48" s="9">
        <v>0.97180302831989918</v>
      </c>
      <c r="B48" s="9">
        <v>0.97156187015099837</v>
      </c>
      <c r="C48" s="9">
        <v>0.97180302831989918</v>
      </c>
      <c r="D48" s="9">
        <v>0.97156187015099849</v>
      </c>
      <c r="E48" s="9">
        <v>0.91961370110571916</v>
      </c>
      <c r="F48" s="9">
        <v>0.80262814091115775</v>
      </c>
      <c r="G48" s="9">
        <v>0.91961370110571916</v>
      </c>
      <c r="H48" s="9">
        <v>0.80262814091115775</v>
      </c>
    </row>
    <row r="49" spans="1:8" x14ac:dyDescent="0.3">
      <c r="A49" s="9">
        <v>0.9718639443228092</v>
      </c>
      <c r="B49" s="9">
        <v>0.9710956483700014</v>
      </c>
      <c r="C49" s="9">
        <v>0.97186394432280898</v>
      </c>
      <c r="D49" s="9">
        <v>0.97109564837000117</v>
      </c>
      <c r="E49" s="9">
        <v>0.92278193557834309</v>
      </c>
      <c r="F49" s="9">
        <v>0.80430392313277133</v>
      </c>
      <c r="G49" s="9">
        <v>0.92278193557834298</v>
      </c>
      <c r="H49" s="9">
        <v>0.80430392313277133</v>
      </c>
    </row>
    <row r="50" spans="1:8" x14ac:dyDescent="0.3">
      <c r="A50" s="9">
        <v>0.97225796437092349</v>
      </c>
      <c r="B50" s="9">
        <v>0.97164282259322943</v>
      </c>
      <c r="C50" s="9">
        <v>0.9722579643709236</v>
      </c>
      <c r="D50" s="9">
        <v>0.97164282259322954</v>
      </c>
      <c r="E50" s="9">
        <v>0.92272414470069397</v>
      </c>
      <c r="F50" s="9">
        <v>0.80457766777626927</v>
      </c>
      <c r="G50" s="9">
        <v>0.92272414470069375</v>
      </c>
      <c r="H50" s="9">
        <v>0.80457766777626905</v>
      </c>
    </row>
    <row r="51" spans="1:8" x14ac:dyDescent="0.3">
      <c r="A51" s="9">
        <v>0.97185709440657153</v>
      </c>
      <c r="B51" s="9">
        <v>0.9712243586907181</v>
      </c>
      <c r="C51" s="9">
        <v>0.97185709440657131</v>
      </c>
      <c r="D51" s="9">
        <v>0.9712243586907181</v>
      </c>
      <c r="E51" s="9">
        <v>0.92290285187074617</v>
      </c>
      <c r="F51" s="9">
        <v>0.8043824255799682</v>
      </c>
      <c r="G51" s="9">
        <v>0.92290285187074605</v>
      </c>
      <c r="H51" s="9">
        <v>0.8043824255799682</v>
      </c>
    </row>
    <row r="52" spans="1:8" x14ac:dyDescent="0.3">
      <c r="A52" s="9">
        <v>0.97203973044739855</v>
      </c>
      <c r="B52" s="9">
        <v>0.97151872019586738</v>
      </c>
      <c r="C52" s="9">
        <v>0.97203973044739844</v>
      </c>
      <c r="D52" s="9">
        <v>0.97151872019586727</v>
      </c>
      <c r="E52" s="9">
        <v>0.92281038702662299</v>
      </c>
      <c r="F52" s="9">
        <v>0.8045335616021082</v>
      </c>
      <c r="G52" s="9">
        <v>0.92281038702662321</v>
      </c>
      <c r="H52" s="9">
        <v>0.80453356160210843</v>
      </c>
    </row>
    <row r="53" spans="1:8" x14ac:dyDescent="0.3">
      <c r="A53" s="9">
        <v>0.97194598604287008</v>
      </c>
      <c r="B53" s="9">
        <v>0.97131548349091246</v>
      </c>
      <c r="C53" s="9">
        <v>0.97194598604286986</v>
      </c>
      <c r="D53" s="9">
        <v>0.97131548349091246</v>
      </c>
      <c r="E53" s="9">
        <v>0.92274640944578401</v>
      </c>
      <c r="F53" s="9">
        <v>0.80426673615223332</v>
      </c>
      <c r="G53" s="9">
        <v>0.92274640944578412</v>
      </c>
      <c r="H53" s="9">
        <v>0.80426673615223332</v>
      </c>
    </row>
    <row r="54" spans="1:8" x14ac:dyDescent="0.3">
      <c r="A54" s="9">
        <v>0.97160822765597277</v>
      </c>
      <c r="B54" s="9">
        <v>0.97112722193011403</v>
      </c>
      <c r="C54" s="9">
        <v>0.97160822765597243</v>
      </c>
      <c r="D54" s="9">
        <v>0.97112722193011392</v>
      </c>
      <c r="E54" s="9">
        <v>0.92255779576696795</v>
      </c>
      <c r="F54" s="9">
        <v>0.804301192570128</v>
      </c>
      <c r="G54" s="9">
        <v>0.92255779576696784</v>
      </c>
      <c r="H54" s="9">
        <v>0.804301192570128</v>
      </c>
    </row>
    <row r="55" spans="1:8" x14ac:dyDescent="0.3">
      <c r="A55" s="9">
        <v>0.97182087016303553</v>
      </c>
      <c r="B55" s="9">
        <v>0.97138367795049185</v>
      </c>
      <c r="C55" s="9">
        <v>0.97182087016303542</v>
      </c>
      <c r="D55" s="9">
        <v>0.97138367795049185</v>
      </c>
      <c r="E55" s="9">
        <v>0.92138999404771671</v>
      </c>
      <c r="F55" s="9">
        <v>0.80411825421121663</v>
      </c>
      <c r="G55" s="9">
        <v>0.92138999404771682</v>
      </c>
      <c r="H55" s="9">
        <v>0.80411825421121674</v>
      </c>
    </row>
    <row r="56" spans="1:8" x14ac:dyDescent="0.3">
      <c r="A56" s="9">
        <v>0.97190672510976661</v>
      </c>
      <c r="B56" s="9">
        <v>0.97115469870628124</v>
      </c>
      <c r="C56" s="9">
        <v>0.97190672510976672</v>
      </c>
      <c r="D56" s="9">
        <v>0.97115469870628124</v>
      </c>
      <c r="E56" s="9">
        <v>0.92142329611393092</v>
      </c>
      <c r="F56" s="9">
        <v>0.80430524877965082</v>
      </c>
      <c r="G56" s="9">
        <v>0.92142329611393092</v>
      </c>
      <c r="H56" s="9">
        <v>0.80430524877965082</v>
      </c>
    </row>
    <row r="57" spans="1:8" x14ac:dyDescent="0.3">
      <c r="A57" s="9">
        <v>0.9717584411346647</v>
      </c>
      <c r="B57" s="9">
        <v>0.9712015984270681</v>
      </c>
      <c r="C57" s="9">
        <v>0.97175844113466459</v>
      </c>
      <c r="D57" s="9">
        <v>0.9712015984270681</v>
      </c>
      <c r="E57" s="9">
        <v>0.92108547915407302</v>
      </c>
      <c r="F57" s="9">
        <v>0.80430513597969522</v>
      </c>
      <c r="G57" s="9">
        <v>0.92108547915407302</v>
      </c>
      <c r="H57" s="9">
        <v>0.80430513597969522</v>
      </c>
    </row>
    <row r="58" spans="1:8" x14ac:dyDescent="0.3">
      <c r="A58" s="9">
        <v>0.97194288330465495</v>
      </c>
      <c r="B58" s="9">
        <v>0.97139536386599645</v>
      </c>
      <c r="C58" s="9">
        <v>0.97194288330465495</v>
      </c>
      <c r="D58" s="9">
        <v>0.97139536386599634</v>
      </c>
      <c r="E58" s="9">
        <v>0.92160348934228176</v>
      </c>
      <c r="F58" s="9">
        <v>0.80442004462489425</v>
      </c>
      <c r="G58" s="9">
        <v>0.92160348934228153</v>
      </c>
      <c r="H58" s="9">
        <v>0.80442004462489414</v>
      </c>
    </row>
    <row r="59" spans="1:8" x14ac:dyDescent="0.3">
      <c r="A59" s="9">
        <v>0.97167629810043132</v>
      </c>
      <c r="B59" s="9">
        <v>0.97109429025626903</v>
      </c>
      <c r="C59" s="9">
        <v>0.97167629810043143</v>
      </c>
      <c r="D59" s="9">
        <v>0.97109429025626925</v>
      </c>
      <c r="E59" s="9">
        <v>0.92147484421693904</v>
      </c>
      <c r="F59" s="9">
        <v>0.80441583770160241</v>
      </c>
      <c r="G59" s="9">
        <v>0.92147484421693893</v>
      </c>
      <c r="H59" s="9">
        <v>0.80441583770160241</v>
      </c>
    </row>
    <row r="60" spans="1:8" x14ac:dyDescent="0.3">
      <c r="A60" s="9">
        <v>0.97190169357964096</v>
      </c>
      <c r="B60" s="9">
        <v>0.97127584993015403</v>
      </c>
      <c r="C60" s="9">
        <v>0.97190169357964096</v>
      </c>
      <c r="D60" s="9">
        <v>0.9712758499301537</v>
      </c>
      <c r="E60" s="9">
        <v>0.92160448451073251</v>
      </c>
      <c r="F60" s="9">
        <v>0.80469076954580931</v>
      </c>
      <c r="G60" s="9">
        <v>0.92160448451073262</v>
      </c>
      <c r="H60" s="9">
        <v>0.80469076954580931</v>
      </c>
    </row>
    <row r="61" spans="1:8" s="12" customFormat="1" x14ac:dyDescent="0.3">
      <c r="A61" s="11">
        <f>AVERAGE(A33:A60)</f>
        <v>0.97233247090029662</v>
      </c>
      <c r="B61" s="11">
        <f>AVERAGE(B33:B60)</f>
        <v>0.97140369950772842</v>
      </c>
      <c r="C61" s="11">
        <f t="shared" ref="C61:D61" si="0">AVERAGE(C33:C60)</f>
        <v>0.97233247090029684</v>
      </c>
      <c r="D61" s="11">
        <f t="shared" si="0"/>
        <v>0.97140369950772842</v>
      </c>
      <c r="E61" s="11">
        <f t="shared" ref="E61" si="1">AVERAGE(E33:E60)</f>
        <v>0.92240957901946352</v>
      </c>
      <c r="F61" s="11">
        <f t="shared" ref="F61" si="2">AVERAGE(F33:F60)</f>
        <v>0.80501630492606924</v>
      </c>
      <c r="G61" s="11">
        <f t="shared" ref="G61" si="3">AVERAGE(G33:G60)</f>
        <v>0.92240957901946363</v>
      </c>
      <c r="H61" s="11">
        <f t="shared" ref="H61" si="4">AVERAGE(H33:H60)</f>
        <v>0.80501630492606913</v>
      </c>
    </row>
    <row r="62" spans="1:8" s="12" customFormat="1" x14ac:dyDescent="0.3">
      <c r="A62" s="11">
        <f>1-A61</f>
        <v>2.7667529099703381E-2</v>
      </c>
      <c r="B62" s="11">
        <f>1-B61</f>
        <v>2.8596300492271576E-2</v>
      </c>
      <c r="C62" s="11">
        <f t="shared" ref="C62:D62" si="5">1-C61</f>
        <v>2.7667529099703159E-2</v>
      </c>
      <c r="D62" s="11">
        <f t="shared" si="5"/>
        <v>2.8596300492271576E-2</v>
      </c>
      <c r="E62" s="11">
        <f t="shared" ref="E62" si="6">1-E61</f>
        <v>7.7590420980536479E-2</v>
      </c>
      <c r="F62" s="11">
        <f t="shared" ref="F62" si="7">1-F61</f>
        <v>0.19498369507393076</v>
      </c>
      <c r="G62" s="11">
        <f t="shared" ref="G62" si="8">1-G61</f>
        <v>7.7590420980536368E-2</v>
      </c>
      <c r="H62" s="11">
        <f t="shared" ref="H62" si="9">1-H61</f>
        <v>0.19498369507393087</v>
      </c>
    </row>
    <row r="63" spans="1:8" s="10" customFormat="1" x14ac:dyDescent="0.3">
      <c r="A63" s="10" t="s">
        <v>790</v>
      </c>
      <c r="B63" s="10" t="s">
        <v>791</v>
      </c>
      <c r="C63" s="10" t="s">
        <v>792</v>
      </c>
      <c r="D63" s="10" t="s">
        <v>793</v>
      </c>
    </row>
    <row r="64" spans="1:8" x14ac:dyDescent="0.3">
      <c r="A64" s="9">
        <v>0.96076645281684314</v>
      </c>
      <c r="B64" s="9">
        <v>0.96076645281684303</v>
      </c>
      <c r="C64" s="9">
        <v>0.9649301826430966</v>
      </c>
      <c r="D64" s="9">
        <v>0.96493018264309649</v>
      </c>
    </row>
    <row r="65" spans="1:4" x14ac:dyDescent="0.3">
      <c r="A65" s="9">
        <v>0.96983438465135918</v>
      </c>
      <c r="B65" s="9">
        <v>0.96983438465135918</v>
      </c>
      <c r="C65" s="9">
        <v>0.97311130464842688</v>
      </c>
      <c r="D65" s="9">
        <v>0.97311130464842699</v>
      </c>
    </row>
    <row r="66" spans="1:4" x14ac:dyDescent="0.3">
      <c r="A66" s="9">
        <v>0.98986204327048788</v>
      </c>
      <c r="B66" s="9">
        <v>0.98986204327048788</v>
      </c>
      <c r="C66" s="9">
        <v>0.99113851254710839</v>
      </c>
      <c r="D66" s="9">
        <v>0.9911385125471085</v>
      </c>
    </row>
    <row r="67" spans="1:4" x14ac:dyDescent="0.3">
      <c r="A67" s="9">
        <v>0.99475355029902901</v>
      </c>
      <c r="B67" s="9">
        <v>0.99475355029902901</v>
      </c>
      <c r="C67" s="9">
        <v>0.99542704797236503</v>
      </c>
      <c r="D67" s="9">
        <v>0.99542704797236481</v>
      </c>
    </row>
    <row r="68" spans="1:4" x14ac:dyDescent="0.3">
      <c r="A68" s="9">
        <v>0.99704616430143056</v>
      </c>
      <c r="B68" s="9">
        <v>0.99704616430143067</v>
      </c>
      <c r="C68" s="9">
        <v>0.99736036325884103</v>
      </c>
      <c r="D68" s="9">
        <v>0.99736036325884092</v>
      </c>
    </row>
    <row r="69" spans="1:4" x14ac:dyDescent="0.3">
      <c r="A69" s="9">
        <v>0.99707038805930004</v>
      </c>
      <c r="B69" s="9">
        <v>0.99707038805929993</v>
      </c>
      <c r="C69" s="9">
        <v>0.99735515814824394</v>
      </c>
      <c r="D69" s="9">
        <v>0.99735515814824394</v>
      </c>
    </row>
    <row r="70" spans="1:4" x14ac:dyDescent="0.3">
      <c r="A70" s="9">
        <v>0.99706981119069293</v>
      </c>
      <c r="B70" s="9">
        <v>0.99706981119069271</v>
      </c>
      <c r="C70" s="9">
        <v>0.99732555890891972</v>
      </c>
      <c r="D70" s="9">
        <v>0.99732555890891972</v>
      </c>
    </row>
    <row r="71" spans="1:4" x14ac:dyDescent="0.3">
      <c r="A71" s="9">
        <v>0.99706321575971735</v>
      </c>
      <c r="B71" s="9">
        <v>0.99706321575971757</v>
      </c>
      <c r="C71" s="9">
        <v>0.99732645109815854</v>
      </c>
      <c r="D71" s="9">
        <v>0.99732645109815843</v>
      </c>
    </row>
    <row r="72" spans="1:4" x14ac:dyDescent="0.3">
      <c r="A72" s="9">
        <v>0.99707197861746699</v>
      </c>
      <c r="B72" s="9">
        <v>0.99707197861746688</v>
      </c>
      <c r="C72" s="9">
        <v>0.99732429261180877</v>
      </c>
      <c r="D72" s="9">
        <v>0.99732429261180866</v>
      </c>
    </row>
    <row r="73" spans="1:4" x14ac:dyDescent="0.3">
      <c r="A73" s="9">
        <v>0.99703153827515023</v>
      </c>
      <c r="B73" s="9">
        <v>0.99703153827515012</v>
      </c>
      <c r="C73" s="9">
        <v>0.99739682818509867</v>
      </c>
      <c r="D73" s="9">
        <v>0.99739682818509856</v>
      </c>
    </row>
    <row r="74" spans="1:4" x14ac:dyDescent="0.3">
      <c r="A74" s="9">
        <v>0.99480566224666545</v>
      </c>
      <c r="B74" s="9">
        <v>0.99480566224666567</v>
      </c>
      <c r="C74" s="9">
        <v>0.99537681813851264</v>
      </c>
      <c r="D74" s="9">
        <v>0.99537681813851264</v>
      </c>
    </row>
    <row r="75" spans="1:4" x14ac:dyDescent="0.3">
      <c r="A75" s="9">
        <v>0.99479224935148314</v>
      </c>
      <c r="B75" s="9">
        <v>0.99479224935148325</v>
      </c>
      <c r="C75" s="9">
        <v>0.99540235687639822</v>
      </c>
      <c r="D75" s="9">
        <v>0.99540235687639811</v>
      </c>
    </row>
    <row r="76" spans="1:4" x14ac:dyDescent="0.3">
      <c r="A76" s="9">
        <v>0.99482004462089402</v>
      </c>
      <c r="B76" s="9">
        <v>0.99482004462089391</v>
      </c>
      <c r="C76" s="9">
        <v>0.99541006549451572</v>
      </c>
      <c r="D76" s="9">
        <v>0.99541006549451572</v>
      </c>
    </row>
    <row r="77" spans="1:4" x14ac:dyDescent="0.3">
      <c r="A77" s="9">
        <v>0.99481983433691368</v>
      </c>
      <c r="B77" s="9">
        <v>0.99481983433691368</v>
      </c>
      <c r="C77" s="9">
        <v>0.99541768218343474</v>
      </c>
      <c r="D77" s="9">
        <v>0.99541768218343485</v>
      </c>
    </row>
    <row r="78" spans="1:4" x14ac:dyDescent="0.3">
      <c r="A78" s="9">
        <v>0.99482386684883617</v>
      </c>
      <c r="B78" s="9">
        <v>0.99482386684883606</v>
      </c>
      <c r="C78" s="9">
        <v>0.9954420315637319</v>
      </c>
      <c r="D78" s="9">
        <v>0.99544203156373179</v>
      </c>
    </row>
    <row r="79" spans="1:4" x14ac:dyDescent="0.3">
      <c r="A79" s="9">
        <v>0.99480179215663556</v>
      </c>
      <c r="B79" s="9">
        <v>0.99480179215663544</v>
      </c>
      <c r="C79" s="9">
        <v>0.99540201611170531</v>
      </c>
      <c r="D79" s="9">
        <v>0.9954020161117052</v>
      </c>
    </row>
    <row r="80" spans="1:4" x14ac:dyDescent="0.3">
      <c r="A80" s="9">
        <v>0.98302454915027615</v>
      </c>
      <c r="B80" s="9">
        <v>0.98302454915027615</v>
      </c>
      <c r="C80" s="9">
        <v>0.9851893831281171</v>
      </c>
      <c r="D80" s="9">
        <v>0.98518938312811721</v>
      </c>
    </row>
    <row r="81" spans="1:4" x14ac:dyDescent="0.3">
      <c r="A81" s="9">
        <v>0.98304265320984041</v>
      </c>
      <c r="B81" s="9">
        <v>0.98304265320984052</v>
      </c>
      <c r="C81" s="9">
        <v>0.98516918931488506</v>
      </c>
      <c r="D81" s="9">
        <v>0.98516918931488517</v>
      </c>
    </row>
    <row r="82" spans="1:4" x14ac:dyDescent="0.3">
      <c r="A82" s="9">
        <v>0.98308911782734998</v>
      </c>
      <c r="B82" s="9">
        <v>0.98308911782734998</v>
      </c>
      <c r="C82" s="9">
        <v>0.98515512535236893</v>
      </c>
      <c r="D82" s="9">
        <v>0.98515512535236915</v>
      </c>
    </row>
    <row r="83" spans="1:4" x14ac:dyDescent="0.3">
      <c r="A83" s="9">
        <v>0.98306163534783886</v>
      </c>
      <c r="B83" s="9">
        <v>0.98306163534783897</v>
      </c>
      <c r="C83" s="9">
        <v>0.98510665243235851</v>
      </c>
      <c r="D83" s="9">
        <v>0.9851066524323584</v>
      </c>
    </row>
    <row r="84" spans="1:4" x14ac:dyDescent="0.3">
      <c r="A84" s="9">
        <v>0.98308649468497156</v>
      </c>
      <c r="B84" s="9">
        <v>0.98308649468497133</v>
      </c>
      <c r="C84" s="9">
        <v>0.98513549254447763</v>
      </c>
      <c r="D84" s="9">
        <v>0.98513549254447763</v>
      </c>
    </row>
    <row r="85" spans="1:4" x14ac:dyDescent="0.3">
      <c r="A85" s="9">
        <v>0.98308364409743765</v>
      </c>
      <c r="B85" s="9">
        <v>0.98308364409743776</v>
      </c>
      <c r="C85" s="9">
        <v>0.98510627277020746</v>
      </c>
      <c r="D85" s="9">
        <v>0.98510627277020724</v>
      </c>
    </row>
    <row r="86" spans="1:4" x14ac:dyDescent="0.3">
      <c r="A86" s="9">
        <v>0.97620867018651991</v>
      </c>
      <c r="B86" s="9">
        <v>0.9762086701865198</v>
      </c>
      <c r="C86" s="9">
        <v>0.97884808687966474</v>
      </c>
      <c r="D86" s="9">
        <v>0.97884808687966474</v>
      </c>
    </row>
    <row r="87" spans="1:4" x14ac:dyDescent="0.3">
      <c r="A87" s="9">
        <v>0.97627157735489156</v>
      </c>
      <c r="B87" s="9">
        <v>0.97627157735489145</v>
      </c>
      <c r="C87" s="9">
        <v>0.97899843843871825</v>
      </c>
      <c r="D87" s="9">
        <v>0.97899843843871814</v>
      </c>
    </row>
    <row r="88" spans="1:4" x14ac:dyDescent="0.3">
      <c r="A88" s="9">
        <v>0.97606408052929661</v>
      </c>
      <c r="B88" s="9">
        <v>0.97606408052929672</v>
      </c>
      <c r="C88" s="9">
        <v>0.97892365297379558</v>
      </c>
      <c r="D88" s="9">
        <v>0.97892365297379547</v>
      </c>
    </row>
    <row r="89" spans="1:4" x14ac:dyDescent="0.3">
      <c r="A89" s="9">
        <v>0.97660449226806201</v>
      </c>
      <c r="B89" s="9">
        <v>0.9766044922680619</v>
      </c>
      <c r="C89" s="9">
        <v>0.97894512156360858</v>
      </c>
      <c r="D89" s="9">
        <v>0.97894512156360847</v>
      </c>
    </row>
    <row r="90" spans="1:4" x14ac:dyDescent="0.3">
      <c r="A90" s="9">
        <v>0.9764370754648265</v>
      </c>
      <c r="B90" s="9">
        <v>0.9764370754648265</v>
      </c>
      <c r="C90" s="9">
        <v>0.97884949616987749</v>
      </c>
      <c r="D90" s="9">
        <v>0.97884949616987749</v>
      </c>
    </row>
    <row r="91" spans="1:4" x14ac:dyDescent="0.3">
      <c r="A91" s="9">
        <v>0.97642663186723333</v>
      </c>
      <c r="B91" s="9">
        <v>0.97642663186723322</v>
      </c>
      <c r="C91" s="9">
        <v>0.97881999989383739</v>
      </c>
      <c r="D91" s="9">
        <v>0.97881999989383739</v>
      </c>
    </row>
    <row r="92" spans="1:4" s="12" customFormat="1" x14ac:dyDescent="0.3">
      <c r="A92" s="11">
        <f>AVERAGE(A64:A91)</f>
        <v>0.98652977138540898</v>
      </c>
      <c r="B92" s="11">
        <f>AVERAGE(B64:B91)</f>
        <v>0.98652977138540898</v>
      </c>
      <c r="C92" s="11">
        <f t="shared" ref="C92:D92" si="10">AVERAGE(C64:C91)</f>
        <v>0.98804977078043854</v>
      </c>
      <c r="D92" s="11">
        <f t="shared" si="10"/>
        <v>0.98804977078043865</v>
      </c>
    </row>
    <row r="93" spans="1:4" s="12" customFormat="1" x14ac:dyDescent="0.3">
      <c r="A93" s="11">
        <f>1-A92</f>
        <v>1.3470228614591018E-2</v>
      </c>
      <c r="B93" s="11">
        <f>1-B92</f>
        <v>1.3470228614591018E-2</v>
      </c>
      <c r="C93" s="11">
        <f t="shared" ref="C93:D93" si="11">1-C92</f>
        <v>1.1950229219561459E-2</v>
      </c>
      <c r="D93" s="11">
        <f t="shared" si="11"/>
        <v>1.1950229219561348E-2</v>
      </c>
    </row>
    <row r="94" spans="1:4" s="10" customFormat="1" x14ac:dyDescent="0.3">
      <c r="A94" s="10" t="s">
        <v>794</v>
      </c>
      <c r="B94" s="10" t="s">
        <v>795</v>
      </c>
      <c r="C94" s="10" t="s">
        <v>796</v>
      </c>
      <c r="D94" s="10" t="s">
        <v>797</v>
      </c>
    </row>
    <row r="95" spans="1:4" x14ac:dyDescent="0.3">
      <c r="A95" s="9">
        <v>0.34313917513608422</v>
      </c>
      <c r="B95" s="9">
        <v>0.34313917513608422</v>
      </c>
      <c r="C95" s="9">
        <v>0.29834973057289399</v>
      </c>
      <c r="D95" s="9">
        <v>0.29834973057289399</v>
      </c>
    </row>
    <row r="96" spans="1:4" x14ac:dyDescent="0.3">
      <c r="A96" s="9">
        <v>0.32328224115008974</v>
      </c>
      <c r="B96" s="9">
        <v>0.3232822411500898</v>
      </c>
      <c r="C96" s="9">
        <v>0.27764470828786064</v>
      </c>
      <c r="D96" s="9">
        <v>0.27764470828786064</v>
      </c>
    </row>
    <row r="97" spans="1:4" x14ac:dyDescent="0.3">
      <c r="A97" s="9">
        <v>0.28055054718002326</v>
      </c>
      <c r="B97" s="9">
        <v>0.28055054718002326</v>
      </c>
      <c r="C97" s="9">
        <v>0.23315109259191327</v>
      </c>
      <c r="D97" s="9">
        <v>0.2331510925919133</v>
      </c>
    </row>
    <row r="98" spans="1:4" x14ac:dyDescent="0.3">
      <c r="A98" s="9">
        <v>0.27016604499540187</v>
      </c>
      <c r="B98" s="9">
        <v>0.27016604499540192</v>
      </c>
      <c r="C98" s="9">
        <v>0.22265264356524384</v>
      </c>
      <c r="D98" s="9">
        <v>0.22265264356524378</v>
      </c>
    </row>
    <row r="99" spans="1:4" x14ac:dyDescent="0.3">
      <c r="A99" s="9">
        <v>0.25930003247133854</v>
      </c>
      <c r="B99" s="9">
        <v>0.25930003247133854</v>
      </c>
      <c r="C99" s="9">
        <v>0.21479116579747456</v>
      </c>
      <c r="D99" s="9">
        <v>0.21479116579747454</v>
      </c>
    </row>
    <row r="100" spans="1:4" x14ac:dyDescent="0.3">
      <c r="A100" s="9">
        <v>0.25919381213151071</v>
      </c>
      <c r="B100" s="9">
        <v>0.25919381213151077</v>
      </c>
      <c r="C100" s="9">
        <v>0.21479805136543345</v>
      </c>
      <c r="D100" s="9">
        <v>0.21479805136543342</v>
      </c>
    </row>
    <row r="101" spans="1:4" x14ac:dyDescent="0.3">
      <c r="A101" s="9">
        <v>0.25919268717580091</v>
      </c>
      <c r="B101" s="9">
        <v>0.25919268717580091</v>
      </c>
      <c r="C101" s="9">
        <v>0.21495667179640973</v>
      </c>
      <c r="D101" s="9">
        <v>0.2149566717964097</v>
      </c>
    </row>
    <row r="102" spans="1:4" x14ac:dyDescent="0.3">
      <c r="A102" s="9">
        <v>0.25921787885749792</v>
      </c>
      <c r="B102" s="9">
        <v>0.25921787885749786</v>
      </c>
      <c r="C102" s="9">
        <v>0.21496145015915524</v>
      </c>
      <c r="D102" s="9">
        <v>0.21496145015915524</v>
      </c>
    </row>
    <row r="103" spans="1:4" x14ac:dyDescent="0.3">
      <c r="A103" s="9">
        <v>0.25919001394680063</v>
      </c>
      <c r="B103" s="9">
        <v>0.25919001394680058</v>
      </c>
      <c r="C103" s="9">
        <v>0.21497158001077299</v>
      </c>
      <c r="D103" s="9">
        <v>0.21497158001077296</v>
      </c>
    </row>
    <row r="104" spans="1:4" x14ac:dyDescent="0.3">
      <c r="A104" s="9">
        <v>0.25921787269686819</v>
      </c>
      <c r="B104" s="9">
        <v>0.25921787269686819</v>
      </c>
      <c r="C104" s="9">
        <v>0.21465727880304608</v>
      </c>
      <c r="D104" s="9">
        <v>0.21465727880304605</v>
      </c>
    </row>
    <row r="105" spans="1:4" x14ac:dyDescent="0.3">
      <c r="A105" s="9">
        <v>0.26424832356338512</v>
      </c>
      <c r="B105" s="9">
        <v>0.26424832356338512</v>
      </c>
      <c r="C105" s="9">
        <v>0.2192720886692554</v>
      </c>
      <c r="D105" s="9">
        <v>0.2192720886692554</v>
      </c>
    </row>
    <row r="106" spans="1:4" x14ac:dyDescent="0.3">
      <c r="A106" s="9">
        <v>0.26424076882760772</v>
      </c>
      <c r="B106" s="9">
        <v>0.26424076882760777</v>
      </c>
      <c r="C106" s="9">
        <v>0.21913828123157386</v>
      </c>
      <c r="D106" s="9">
        <v>0.21913828123157383</v>
      </c>
    </row>
    <row r="107" spans="1:4" x14ac:dyDescent="0.3">
      <c r="A107" s="9">
        <v>0.26415987795579243</v>
      </c>
      <c r="B107" s="9">
        <v>0.26415987795579249</v>
      </c>
      <c r="C107" s="9">
        <v>0.21910171321755836</v>
      </c>
      <c r="D107" s="9">
        <v>0.21910171321755834</v>
      </c>
    </row>
    <row r="108" spans="1:4" x14ac:dyDescent="0.3">
      <c r="A108" s="9">
        <v>0.26416428076782095</v>
      </c>
      <c r="B108" s="9">
        <v>0.264164280767821</v>
      </c>
      <c r="C108" s="9">
        <v>0.21907026500479826</v>
      </c>
      <c r="D108" s="9">
        <v>0.21907026500479829</v>
      </c>
    </row>
    <row r="109" spans="1:4" x14ac:dyDescent="0.3">
      <c r="A109" s="9">
        <v>0.26415137025894087</v>
      </c>
      <c r="B109" s="9">
        <v>0.26415137025894087</v>
      </c>
      <c r="C109" s="9">
        <v>0.21897141348335802</v>
      </c>
      <c r="D109" s="9">
        <v>0.21897141348335802</v>
      </c>
    </row>
    <row r="110" spans="1:4" x14ac:dyDescent="0.3">
      <c r="A110" s="9">
        <v>0.26415583627925937</v>
      </c>
      <c r="B110" s="9">
        <v>0.26415583627925937</v>
      </c>
      <c r="C110" s="9">
        <v>0.21908918526683296</v>
      </c>
      <c r="D110" s="9">
        <v>0.21908918526683294</v>
      </c>
    </row>
    <row r="111" spans="1:4" x14ac:dyDescent="0.3">
      <c r="A111" s="9">
        <v>0.2909434236130154</v>
      </c>
      <c r="B111" s="9">
        <v>0.29094342361301545</v>
      </c>
      <c r="C111" s="9">
        <v>0.24466426904380098</v>
      </c>
      <c r="D111" s="9">
        <v>0.24466426904380098</v>
      </c>
    </row>
    <row r="112" spans="1:4" x14ac:dyDescent="0.3">
      <c r="A112" s="9">
        <v>0.2907907512970842</v>
      </c>
      <c r="B112" s="9">
        <v>0.2907907512970842</v>
      </c>
      <c r="C112" s="9">
        <v>0.24463618458099837</v>
      </c>
      <c r="D112" s="9">
        <v>0.24463618458099837</v>
      </c>
    </row>
    <row r="113" spans="1:4" x14ac:dyDescent="0.3">
      <c r="A113" s="9">
        <v>0.2906779858020524</v>
      </c>
      <c r="B113" s="9">
        <v>0.2906779858020524</v>
      </c>
      <c r="C113" s="9">
        <v>0.24469007844414856</v>
      </c>
      <c r="D113" s="9">
        <v>0.24469007844414858</v>
      </c>
    </row>
    <row r="114" spans="1:4" x14ac:dyDescent="0.3">
      <c r="A114" s="9">
        <v>0.290741135693729</v>
      </c>
      <c r="B114" s="9">
        <v>0.290741135693729</v>
      </c>
      <c r="C114" s="9">
        <v>0.24482348032104762</v>
      </c>
      <c r="D114" s="9">
        <v>0.24482348032104759</v>
      </c>
    </row>
    <row r="115" spans="1:4" x14ac:dyDescent="0.3">
      <c r="A115" s="9">
        <v>0.29068543021824755</v>
      </c>
      <c r="B115" s="9">
        <v>0.29068543021824755</v>
      </c>
      <c r="C115" s="9">
        <v>0.2447440163151631</v>
      </c>
      <c r="D115" s="9">
        <v>0.2447440163151631</v>
      </c>
    </row>
    <row r="116" spans="1:4" x14ac:dyDescent="0.3">
      <c r="A116" s="9">
        <v>0.29070624689787811</v>
      </c>
      <c r="B116" s="9">
        <v>0.29070624689787811</v>
      </c>
      <c r="C116" s="9">
        <v>0.24488541060956756</v>
      </c>
      <c r="D116" s="9">
        <v>0.24488541060956751</v>
      </c>
    </row>
    <row r="117" spans="1:4" x14ac:dyDescent="0.3">
      <c r="A117" s="9">
        <v>0.30640295211049789</v>
      </c>
      <c r="B117" s="9">
        <v>0.30640295211049789</v>
      </c>
      <c r="C117" s="9">
        <v>0.2607919113644907</v>
      </c>
      <c r="D117" s="9">
        <v>0.2607919113644907</v>
      </c>
    </row>
    <row r="118" spans="1:4" x14ac:dyDescent="0.3">
      <c r="A118" s="9">
        <v>0.30614081380543268</v>
      </c>
      <c r="B118" s="9">
        <v>0.30614081380543262</v>
      </c>
      <c r="C118" s="9">
        <v>0.26026935188331901</v>
      </c>
      <c r="D118" s="9">
        <v>0.26026935188331901</v>
      </c>
    </row>
    <row r="119" spans="1:4" x14ac:dyDescent="0.3">
      <c r="A119" s="9">
        <v>0.3066300131319365</v>
      </c>
      <c r="B119" s="9">
        <v>0.3066300131319365</v>
      </c>
      <c r="C119" s="9">
        <v>0.26049443637247743</v>
      </c>
      <c r="D119" s="9">
        <v>0.26049443637247743</v>
      </c>
    </row>
    <row r="120" spans="1:4" x14ac:dyDescent="0.3">
      <c r="A120" s="9">
        <v>0.3053594707608675</v>
      </c>
      <c r="B120" s="9">
        <v>0.3053594707608675</v>
      </c>
      <c r="C120" s="9">
        <v>0.26043254178374459</v>
      </c>
      <c r="D120" s="9">
        <v>0.26043254178374453</v>
      </c>
    </row>
    <row r="121" spans="1:4" x14ac:dyDescent="0.3">
      <c r="A121" s="9">
        <v>0.30574985980465896</v>
      </c>
      <c r="B121" s="9">
        <v>0.30574985980465896</v>
      </c>
      <c r="C121" s="9">
        <v>0.26071140420920874</v>
      </c>
      <c r="D121" s="9">
        <v>0.2607114042092088</v>
      </c>
    </row>
    <row r="122" spans="1:4" x14ac:dyDescent="0.3">
      <c r="A122" s="9">
        <v>0.30574557713098099</v>
      </c>
      <c r="B122" s="9">
        <v>0.30574557713098094</v>
      </c>
      <c r="C122" s="9">
        <v>0.26079456093127246</v>
      </c>
      <c r="D122" s="9">
        <v>0.26079456093127251</v>
      </c>
    </row>
    <row r="123" spans="1:4" s="12" customFormat="1" x14ac:dyDescent="0.3">
      <c r="A123" s="11">
        <f>AVERAGE(A95:A122)</f>
        <v>0.28350515798787879</v>
      </c>
      <c r="B123" s="11">
        <f t="shared" ref="B123:D123" si="12">AVERAGE(B95:B122)</f>
        <v>0.28350515798787879</v>
      </c>
      <c r="C123" s="11">
        <f t="shared" si="12"/>
        <v>0.23812553448867219</v>
      </c>
      <c r="D123" s="11">
        <f t="shared" si="12"/>
        <v>0.23812553448867213</v>
      </c>
    </row>
    <row r="124" spans="1:4" s="12" customFormat="1" x14ac:dyDescent="0.3">
      <c r="A124" s="11">
        <f>1-A123</f>
        <v>0.71649484201212121</v>
      </c>
      <c r="B124" s="11">
        <f t="shared" ref="B124:D124" si="13">1-B123</f>
        <v>0.71649484201212121</v>
      </c>
      <c r="C124" s="11">
        <f t="shared" si="13"/>
        <v>0.76187446551132787</v>
      </c>
      <c r="D124" s="11">
        <f t="shared" si="13"/>
        <v>0.76187446551132787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o q u U v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B q K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q 5 S K I p H u A 4 A A A A R A A A A E w A c A E Z v c m 1 1 b G F z L 1 N l Y 3 R p b 2 4 x L m 0 g o h g A K K A U A A A A A A A A A A A A A A A A A A A A A A A A A A A A K 0 5 N L s n M z 1 M I h t C G 1 g B Q S w E C L Q A U A A I A C A A a i q 5 S 8 D H X v q g A A A D 5 A A A A E g A A A A A A A A A A A A A A A A A A A A A A Q 2 9 u Z m l n L 1 B h Y 2 t h Z 2 U u e G 1 s U E s B A i 0 A F A A C A A g A G o q u U g / K 6 a u k A A A A 6 Q A A A B M A A A A A A A A A A A A A A A A A 9 A A A A F t D b 2 5 0 Z W 5 0 X 1 R 5 c G V z X S 5 4 b W x Q S w E C L Q A U A A I A C A A a i q 5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B I N O K B e M k a 1 i O x K M W S 9 B Q A A A A A C A A A A A A A Q Z g A A A A E A A C A A A A D D m / T e 6 B N v Z r m U a T n a A / t f F V Z f l h w J e 8 k f k q y K s c 3 Y H g A A A A A O g A A A A A I A A C A A A A B h 4 M a j X D V p 5 + i 7 x i E K X 7 R g h 7 U G K U A / D V 2 i q f E g p Z O x v 1 A A A A C d K B P V x h Z X + r J a 2 E B r i 1 5 v b j 7 K W z n r + K h x h F 1 z t e x 4 b N r y g C X x f o K I 0 X G B n 1 X n o c I k Y 6 R M A O u V d g R s l z 5 i q p K z Y i 0 y t F R e n f D U l L q l D 5 L 7 Q E A A A A A L a J i 5 7 l 3 i 9 K j a q / Q z S u 2 G z k 1 k Z N t o C s x C l M x 4 X 5 + D t o R s h 2 Y 3 R U B P 5 A p f D n / I B P M 7 Q K g 0 t t 5 R k T Q q K a K 7 h b 7 f < / D a t a M a s h u p > 
</file>

<file path=customXml/itemProps1.xml><?xml version="1.0" encoding="utf-8"?>
<ds:datastoreItem xmlns:ds="http://schemas.openxmlformats.org/officeDocument/2006/customXml" ds:itemID="{BD73D4CE-486A-4EB8-91EF-662B25EE4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evaluation</vt:lpstr>
      <vt:lpstr>Charts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張晉瑋</dc:creator>
  <cp:lastModifiedBy>張晉瑋</cp:lastModifiedBy>
  <dcterms:created xsi:type="dcterms:W3CDTF">2021-05-12T06:07:10Z</dcterms:created>
  <dcterms:modified xsi:type="dcterms:W3CDTF">2021-12-03T16:18:41Z</dcterms:modified>
</cp:coreProperties>
</file>