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_Для занятий\_Статья\05-06.2025 - личные эксперименты\7thjune\"/>
    </mc:Choice>
  </mc:AlternateContent>
  <xr:revisionPtr revIDLastSave="0" documentId="8_{F1A00BB1-6DE4-431A-95DF-AB9CCB0C7746}" xr6:coauthVersionLast="47" xr6:coauthVersionMax="47" xr10:uidLastSave="{00000000-0000-0000-0000-000000000000}"/>
  <bookViews>
    <workbookView xWindow="5655" yWindow="4035" windowWidth="21600" windowHeight="11385" xr2:uid="{D016F769-462A-4CA0-A18F-F53744AB4A25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<sst xmlns="http://schemas.openxmlformats.org/spreadsheetml/2006/main" count="10" uniqueCount="10">
  <si>
    <t>Вода, мл</t>
  </si>
  <si>
    <t>Глицерин, мл</t>
  </si>
  <si>
    <t>Изопропиловый спирт, мл</t>
  </si>
  <si>
    <t>Вода, г</t>
  </si>
  <si>
    <t>Глицерин, г</t>
  </si>
  <si>
    <t>Изопропиловый спирт, г</t>
  </si>
  <si>
    <t>T до изм.</t>
  </si>
  <si>
    <t>T после изм.</t>
  </si>
  <si>
    <t>T воздуха после изм.</t>
  </si>
  <si>
    <t>Скорость звука,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</si>
</sst>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_&#1044;&#1083;&#1103;%20&#1079;&#1072;&#1085;&#1103;&#1090;&#1080;&#1081;\_&#1057;&#1090;&#1072;&#1090;&#1100;&#1103;\05-06.2025%20-%20&#1083;&#1080;&#1095;&#1085;&#1099;&#1077;%20&#1101;&#1082;&#1089;&#1087;&#1077;&#1088;&#1080;&#1084;&#1077;&#1085;&#1090;&#1099;\7thjune\params_n_v.xlsx" TargetMode="External"/><Relationship Id="rId1" Type="http://schemas.openxmlformats.org/officeDocument/2006/relationships/externalLinkPath" Target="params_n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"/>
      <sheetName val="train_raw"/>
      <sheetName val="test"/>
      <sheetName val="test_raw"/>
      <sheetName val="Лист1 (2)"/>
      <sheetName val="Лист1"/>
      <sheetName val="Лист2"/>
    </sheetNames>
    <sheetDataSet>
      <sheetData sheetId="0"/>
      <sheetData sheetId="1">
        <row r="2">
          <cell r="D2">
            <v>30.52</v>
          </cell>
        </row>
        <row r="3">
          <cell r="E3">
            <v>23.22</v>
          </cell>
        </row>
        <row r="4">
          <cell r="F4">
            <v>26.26</v>
          </cell>
        </row>
        <row r="5">
          <cell r="D5">
            <v>15.57</v>
          </cell>
          <cell r="E5">
            <v>16.93</v>
          </cell>
        </row>
        <row r="6">
          <cell r="D6">
            <v>25.42</v>
          </cell>
          <cell r="F6">
            <v>22.4</v>
          </cell>
        </row>
        <row r="7">
          <cell r="E7">
            <v>16.84</v>
          </cell>
          <cell r="F7">
            <v>14.55</v>
          </cell>
        </row>
        <row r="8">
          <cell r="D8">
            <v>15.5</v>
          </cell>
          <cell r="E8">
            <v>23.26</v>
          </cell>
        </row>
        <row r="9">
          <cell r="D9">
            <v>30.53</v>
          </cell>
          <cell r="F9">
            <v>18.5</v>
          </cell>
        </row>
        <row r="10">
          <cell r="D10">
            <v>20.54</v>
          </cell>
          <cell r="F10">
            <v>26.28</v>
          </cell>
        </row>
        <row r="11">
          <cell r="D11">
            <v>30.47</v>
          </cell>
        </row>
        <row r="12">
          <cell r="E12">
            <v>23.28</v>
          </cell>
        </row>
        <row r="13">
          <cell r="F13">
            <v>26.3</v>
          </cell>
        </row>
        <row r="14">
          <cell r="D14">
            <v>15.52</v>
          </cell>
          <cell r="E14">
            <v>16.850000000000001</v>
          </cell>
        </row>
        <row r="15">
          <cell r="D15">
            <v>25.45</v>
          </cell>
          <cell r="F15">
            <v>22.4</v>
          </cell>
        </row>
        <row r="16">
          <cell r="E16">
            <v>17</v>
          </cell>
          <cell r="F16">
            <v>14.6</v>
          </cell>
        </row>
        <row r="17">
          <cell r="D17">
            <v>15.53</v>
          </cell>
          <cell r="E17">
            <v>2.2200000000000002</v>
          </cell>
        </row>
        <row r="18">
          <cell r="D18">
            <v>30.43</v>
          </cell>
          <cell r="F18">
            <v>18.46</v>
          </cell>
        </row>
        <row r="19">
          <cell r="D19">
            <v>20.43</v>
          </cell>
          <cell r="F19">
            <v>26.32</v>
          </cell>
        </row>
        <row r="20">
          <cell r="D20">
            <v>30.46</v>
          </cell>
        </row>
        <row r="21">
          <cell r="E21">
            <v>23.16</v>
          </cell>
        </row>
        <row r="22">
          <cell r="F22">
            <v>26.36</v>
          </cell>
        </row>
        <row r="23">
          <cell r="D23">
            <v>15.59</v>
          </cell>
          <cell r="E23">
            <v>16.91</v>
          </cell>
        </row>
        <row r="24">
          <cell r="D24">
            <v>25.45</v>
          </cell>
          <cell r="F24">
            <v>22.36</v>
          </cell>
        </row>
        <row r="25">
          <cell r="E25">
            <v>16.89</v>
          </cell>
          <cell r="F25">
            <v>14.55</v>
          </cell>
        </row>
        <row r="26">
          <cell r="D26">
            <v>15.52</v>
          </cell>
          <cell r="E26">
            <v>23.22</v>
          </cell>
        </row>
        <row r="27">
          <cell r="D27">
            <v>30.45</v>
          </cell>
          <cell r="F27">
            <v>18.45</v>
          </cell>
        </row>
        <row r="28">
          <cell r="D28">
            <v>20.55</v>
          </cell>
          <cell r="F28">
            <v>26.26</v>
          </cell>
        </row>
      </sheetData>
      <sheetData sheetId="2"/>
      <sheetData sheetId="3"/>
      <sheetData sheetId="4"/>
      <sheetData sheetId="5"/>
      <sheetData sheetId="6">
        <row r="15">
          <cell r="B15">
            <v>10.653333333333334</v>
          </cell>
          <cell r="C15">
            <v>10.703333333333333</v>
          </cell>
          <cell r="D15">
            <v>10.67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DA13-6918-421E-8B20-FFF0B8E45D15}">
  <dimension ref="A1:J28"/>
  <sheetViews>
    <sheetView tabSelected="1" workbookViewId="0">
      <selection sqref="A1:J28"/>
    </sheetView>
  </sheetViews>
  <sheetFormatPr defaultRowHeight="15" x14ac:dyDescent="0.25"/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 spans="1:10" x14ac:dyDescent="0.25">
      <c r="A2" s="7">
        <v>20</v>
      </c>
      <c r="B2" s="8"/>
      <c r="C2" s="8"/>
      <c r="D2" s="8">
        <f>IF([1]train_raw!D2-[1]Лист2!B$15&gt;0,[1]train_raw!D2-[1]Лист2!B$15,"")</f>
        <v>19.866666666666667</v>
      </c>
      <c r="E2" s="8" t="str">
        <f>IF([1]train_raw!E2-[1]Лист2!C$15&gt;0,[1]train_raw!E2-[1]Лист2!C$15,"")</f>
        <v/>
      </c>
      <c r="F2" s="9" t="str">
        <f>IF([1]train_raw!F2-[1]Лист2!D$15&gt;0,[1]train_raw!F2-[1]Лист2!D$15,"")</f>
        <v/>
      </c>
      <c r="G2" s="10">
        <v>25</v>
      </c>
      <c r="H2" s="8">
        <v>24.8</v>
      </c>
      <c r="I2" s="11">
        <v>24.7</v>
      </c>
      <c r="J2" s="12">
        <v>1477.239568135441</v>
      </c>
    </row>
    <row r="3" spans="1:10" x14ac:dyDescent="0.25">
      <c r="A3" s="13"/>
      <c r="B3" s="14">
        <v>10</v>
      </c>
      <c r="C3" s="14"/>
      <c r="D3" s="14" t="str">
        <f>IF([1]train_raw!D3-[1]Лист2!B$15&gt;0,[1]train_raw!D3-[1]Лист2!B$15,"")</f>
        <v/>
      </c>
      <c r="E3" s="14">
        <f>IF([1]train_raw!E3-[1]Лист2!C$15&gt;0,[1]train_raw!E3-[1]Лист2!C$15,"")</f>
        <v>12.516666666666666</v>
      </c>
      <c r="F3" s="15" t="str">
        <f>IF([1]train_raw!F3-[1]Лист2!D$15&gt;0,[1]train_raw!F3-[1]Лист2!D$15,"")</f>
        <v/>
      </c>
      <c r="G3" s="16">
        <v>22.6</v>
      </c>
      <c r="H3" s="14">
        <v>22.4</v>
      </c>
      <c r="I3" s="17">
        <v>24.6</v>
      </c>
      <c r="J3" s="18">
        <v>1906.061746988011</v>
      </c>
    </row>
    <row r="4" spans="1:10" x14ac:dyDescent="0.25">
      <c r="A4" s="13"/>
      <c r="B4" s="14"/>
      <c r="C4" s="14">
        <v>20</v>
      </c>
      <c r="D4" s="14" t="str">
        <f>IF([1]train_raw!D4-[1]Лист2!B$15&gt;0,[1]train_raw!D4-[1]Лист2!B$15,"")</f>
        <v/>
      </c>
      <c r="E4" s="14" t="str">
        <f>IF([1]train_raw!E4-[1]Лист2!C$15&gt;0,[1]train_raw!E4-[1]Лист2!C$15,"")</f>
        <v/>
      </c>
      <c r="F4" s="15">
        <f>IF([1]train_raw!F4-[1]Лист2!D$15&gt;0,[1]train_raw!F4-[1]Лист2!D$15,"")</f>
        <v>15.590000000000002</v>
      </c>
      <c r="G4" s="16">
        <v>24.2</v>
      </c>
      <c r="H4" s="14">
        <v>24.1</v>
      </c>
      <c r="I4" s="17">
        <v>23.6</v>
      </c>
      <c r="J4" s="18">
        <v>1126.7527264634221</v>
      </c>
    </row>
    <row r="5" spans="1:10" x14ac:dyDescent="0.25">
      <c r="A5" s="13">
        <v>5</v>
      </c>
      <c r="B5" s="14">
        <v>5</v>
      </c>
      <c r="C5" s="14"/>
      <c r="D5" s="14">
        <f>IF([1]train_raw!D5-[1]Лист2!B$15&gt;0,[1]train_raw!D5-[1]Лист2!B$15,"")</f>
        <v>4.9166666666666661</v>
      </c>
      <c r="E5" s="14">
        <f>IF([1]train_raw!E5-[1]Лист2!C$15&gt;0,[1]train_raw!E5-[1]Лист2!C$15,"")</f>
        <v>6.2266666666666666</v>
      </c>
      <c r="F5" s="15" t="str">
        <f>IF([1]train_raw!F5-[1]Лист2!D$15&gt;0,[1]train_raw!F5-[1]Лист2!D$15,"")</f>
        <v/>
      </c>
      <c r="G5" s="16">
        <v>25</v>
      </c>
      <c r="H5" s="14">
        <v>25</v>
      </c>
      <c r="I5" s="17">
        <v>24.6</v>
      </c>
      <c r="J5" s="18">
        <v>1712.6184032476849</v>
      </c>
    </row>
    <row r="6" spans="1:10" x14ac:dyDescent="0.25">
      <c r="A6" s="13">
        <v>15</v>
      </c>
      <c r="B6" s="14"/>
      <c r="C6" s="14">
        <v>15</v>
      </c>
      <c r="D6" s="14">
        <f>IF([1]train_raw!D6-[1]Лист2!B$15&gt;0,[1]train_raw!D6-[1]Лист2!B$15,"")</f>
        <v>14.766666666666667</v>
      </c>
      <c r="E6" s="14" t="str">
        <f>IF([1]train_raw!E6-[1]Лист2!C$15&gt;0,[1]train_raw!E6-[1]Лист2!C$15,"")</f>
        <v/>
      </c>
      <c r="F6" s="15">
        <f>IF([1]train_raw!F6-[1]Лист2!D$15&gt;0,[1]train_raw!F6-[1]Лист2!D$15,"")</f>
        <v>11.729999999999999</v>
      </c>
      <c r="G6" s="16">
        <v>27.3</v>
      </c>
      <c r="H6" s="14">
        <v>26.9</v>
      </c>
      <c r="I6" s="19">
        <v>25</v>
      </c>
      <c r="J6" s="18">
        <v>1433.3238958097841</v>
      </c>
    </row>
    <row r="7" spans="1:10" x14ac:dyDescent="0.25">
      <c r="A7" s="13"/>
      <c r="B7" s="14">
        <v>5</v>
      </c>
      <c r="C7" s="14">
        <v>5</v>
      </c>
      <c r="D7" s="14" t="str">
        <f>IF([1]train_raw!D7-[1]Лист2!B$15&gt;0,[1]train_raw!D7-[1]Лист2!B$15,"")</f>
        <v/>
      </c>
      <c r="E7" s="14">
        <f>IF([1]train_raw!E7-[1]Лист2!C$15&gt;0,[1]train_raw!E7-[1]Лист2!C$15,"")</f>
        <v>6.1366666666666667</v>
      </c>
      <c r="F7" s="15">
        <f>IF([1]train_raw!F7-[1]Лист2!D$15&gt;0,[1]train_raw!F7-[1]Лист2!D$15,"")</f>
        <v>3.8800000000000008</v>
      </c>
      <c r="G7" s="16">
        <v>24.8</v>
      </c>
      <c r="H7" s="14">
        <v>24.9</v>
      </c>
      <c r="I7" s="19">
        <v>25.1</v>
      </c>
      <c r="J7" s="18">
        <v>1366.396761133645</v>
      </c>
    </row>
    <row r="8" spans="1:10" x14ac:dyDescent="0.25">
      <c r="A8" s="13">
        <v>5</v>
      </c>
      <c r="B8" s="14">
        <v>10</v>
      </c>
      <c r="C8" s="14"/>
      <c r="D8" s="14">
        <f>IF([1]train_raw!D8-[1]Лист2!B$15&gt;0,[1]train_raw!D8-[1]Лист2!B$15,"")</f>
        <v>4.8466666666666658</v>
      </c>
      <c r="E8" s="14">
        <f>IF([1]train_raw!E8-[1]Лист2!C$15&gt;0,[1]train_raw!E8-[1]Лист2!C$15,"")</f>
        <v>12.556666666666668</v>
      </c>
      <c r="F8" s="15" t="str">
        <f>IF([1]train_raw!F8-[1]Лист2!D$15&gt;0,[1]train_raw!F8-[1]Лист2!D$15,"")</f>
        <v/>
      </c>
      <c r="G8" s="16">
        <v>25.4</v>
      </c>
      <c r="H8" s="14">
        <v>25.2</v>
      </c>
      <c r="I8" s="17">
        <v>24.5</v>
      </c>
      <c r="J8" s="18">
        <v>1740.8872077029421</v>
      </c>
    </row>
    <row r="9" spans="1:10" x14ac:dyDescent="0.25">
      <c r="A9" s="13">
        <v>20</v>
      </c>
      <c r="B9" s="14"/>
      <c r="C9" s="14">
        <v>10</v>
      </c>
      <c r="D9" s="14">
        <f>IF([1]train_raw!D9-[1]Лист2!B$15&gt;0,[1]train_raw!D9-[1]Лист2!B$15,"")</f>
        <v>19.876666666666665</v>
      </c>
      <c r="E9" s="14" t="str">
        <f>IF([1]train_raw!E9-[1]Лист2!C$15&gt;0,[1]train_raw!E9-[1]Лист2!C$15,"")</f>
        <v/>
      </c>
      <c r="F9" s="15">
        <f>IF([1]train_raw!F9-[1]Лист2!D$15&gt;0,[1]train_raw!F9-[1]Лист2!D$15,"")</f>
        <v>7.83</v>
      </c>
      <c r="G9" s="16">
        <v>24.3</v>
      </c>
      <c r="H9" s="14">
        <v>24.3</v>
      </c>
      <c r="I9" s="19">
        <v>25.6</v>
      </c>
      <c r="J9" s="18">
        <v>1488.095238095284</v>
      </c>
    </row>
    <row r="10" spans="1:10" ht="15.75" thickBot="1" x14ac:dyDescent="0.3">
      <c r="A10" s="20">
        <v>10</v>
      </c>
      <c r="B10" s="21"/>
      <c r="C10" s="21">
        <v>20</v>
      </c>
      <c r="D10" s="21">
        <f>IF([1]train_raw!D10-[1]Лист2!B$15&gt;0,[1]train_raw!D10-[1]Лист2!B$15,"")</f>
        <v>9.8866666666666649</v>
      </c>
      <c r="E10" s="21" t="str">
        <f>IF([1]train_raw!E10-[1]Лист2!C$15&gt;0,[1]train_raw!E10-[1]Лист2!C$15,"")</f>
        <v/>
      </c>
      <c r="F10" s="22">
        <f>IF([1]train_raw!F10-[1]Лист2!D$15&gt;0,[1]train_raw!F10-[1]Лист2!D$15,"")</f>
        <v>15.610000000000001</v>
      </c>
      <c r="G10" s="23">
        <v>24.3</v>
      </c>
      <c r="H10" s="21">
        <v>24.3</v>
      </c>
      <c r="I10" s="24">
        <v>25.6</v>
      </c>
      <c r="J10" s="25">
        <v>1333.289439030855</v>
      </c>
    </row>
    <row r="11" spans="1:10" x14ac:dyDescent="0.25">
      <c r="A11" s="7">
        <v>20</v>
      </c>
      <c r="B11" s="8"/>
      <c r="C11" s="8"/>
      <c r="D11" s="8">
        <f>IF([1]train_raw!D11-[1]Лист2!B$15&gt;0,[1]train_raw!D11-[1]Лист2!B$15,"")</f>
        <v>19.816666666666663</v>
      </c>
      <c r="E11" s="8" t="str">
        <f>IF([1]train_raw!E11-[1]Лист2!C$15&gt;0,[1]train_raw!E11-[1]Лист2!C$15,"")</f>
        <v/>
      </c>
      <c r="F11" s="9" t="str">
        <f>IF([1]train_raw!F11-[1]Лист2!D$15&gt;0,[1]train_raw!F11-[1]Лист2!D$15,"")</f>
        <v/>
      </c>
      <c r="G11" s="10">
        <v>24.1</v>
      </c>
      <c r="H11" s="8">
        <v>24.3</v>
      </c>
      <c r="I11" s="26">
        <v>25.2</v>
      </c>
      <c r="J11" s="12">
        <v>1487.6579488686909</v>
      </c>
    </row>
    <row r="12" spans="1:10" x14ac:dyDescent="0.25">
      <c r="A12" s="13"/>
      <c r="B12" s="14">
        <v>10</v>
      </c>
      <c r="C12" s="14"/>
      <c r="D12" s="14" t="str">
        <f>IF([1]train_raw!D12-[1]Лист2!B$15&gt;0,[1]train_raw!D12-[1]Лист2!B$15,"")</f>
        <v/>
      </c>
      <c r="E12" s="14">
        <f>IF([1]train_raw!E12-[1]Лист2!C$15&gt;0,[1]train_raw!E12-[1]Лист2!C$15,"")</f>
        <v>12.576666666666668</v>
      </c>
      <c r="F12" s="15" t="str">
        <f>IF([1]train_raw!F12-[1]Лист2!D$15&gt;0,[1]train_raw!F12-[1]Лист2!D$15,"")</f>
        <v/>
      </c>
      <c r="G12" s="16">
        <v>24.5</v>
      </c>
      <c r="H12" s="14">
        <v>24.5</v>
      </c>
      <c r="I12" s="19">
        <v>25.3</v>
      </c>
      <c r="J12" s="18">
        <v>1906.061746988011</v>
      </c>
    </row>
    <row r="13" spans="1:10" x14ac:dyDescent="0.25">
      <c r="A13" s="13"/>
      <c r="B13" s="14"/>
      <c r="C13" s="14">
        <v>20</v>
      </c>
      <c r="D13" s="14" t="str">
        <f>IF([1]train_raw!D13-[1]Лист2!B$15&gt;0,[1]train_raw!D13-[1]Лист2!B$15,"")</f>
        <v/>
      </c>
      <c r="E13" s="14" t="str">
        <f>IF([1]train_raw!E13-[1]Лист2!C$15&gt;0,[1]train_raw!E13-[1]Лист2!C$15,"")</f>
        <v/>
      </c>
      <c r="F13" s="15">
        <f>IF([1]train_raw!F13-[1]Лист2!D$15&gt;0,[1]train_raw!F13-[1]Лист2!D$15,"")</f>
        <v>15.63</v>
      </c>
      <c r="G13" s="16">
        <v>24.3</v>
      </c>
      <c r="H13" s="14">
        <v>24.2</v>
      </c>
      <c r="I13" s="19">
        <v>25.4</v>
      </c>
      <c r="J13" s="18">
        <v>1129.0142729705969</v>
      </c>
    </row>
    <row r="14" spans="1:10" x14ac:dyDescent="0.25">
      <c r="A14" s="13">
        <v>5</v>
      </c>
      <c r="B14" s="14">
        <v>5</v>
      </c>
      <c r="C14" s="14"/>
      <c r="D14" s="14">
        <f>IF([1]train_raw!D14-[1]Лист2!B$15&gt;0,[1]train_raw!D14-[1]Лист2!B$15,"")</f>
        <v>4.8666666666666654</v>
      </c>
      <c r="E14" s="14">
        <f>IF([1]train_raw!E14-[1]Лист2!C$15&gt;0,[1]train_raw!E14-[1]Лист2!C$15,"")</f>
        <v>6.1466666666666683</v>
      </c>
      <c r="F14" s="15" t="str">
        <f>IF([1]train_raw!F14-[1]Лист2!D$15&gt;0,[1]train_raw!F14-[1]Лист2!D$15,"")</f>
        <v/>
      </c>
      <c r="G14" s="16">
        <v>25.1</v>
      </c>
      <c r="H14" s="14">
        <v>24.9</v>
      </c>
      <c r="I14" s="19">
        <v>25.1</v>
      </c>
      <c r="J14" s="18">
        <v>1710.882054748279</v>
      </c>
    </row>
    <row r="15" spans="1:10" x14ac:dyDescent="0.25">
      <c r="A15" s="13">
        <v>15</v>
      </c>
      <c r="B15" s="14"/>
      <c r="C15" s="14">
        <v>15</v>
      </c>
      <c r="D15" s="14">
        <f>IF([1]train_raw!D15-[1]Лист2!B$15&gt;0,[1]train_raw!D15-[1]Лист2!B$15,"")</f>
        <v>14.796666666666665</v>
      </c>
      <c r="E15" s="14" t="str">
        <f>IF([1]train_raw!E15-[1]Лист2!C$15&gt;0,[1]train_raw!E15-[1]Лист2!C$15,"")</f>
        <v/>
      </c>
      <c r="F15" s="15">
        <f>IF([1]train_raw!F15-[1]Лист2!D$15&gt;0,[1]train_raw!F15-[1]Лист2!D$15,"")</f>
        <v>11.729999999999999</v>
      </c>
      <c r="G15" s="16">
        <v>26</v>
      </c>
      <c r="H15" s="14">
        <v>25.9</v>
      </c>
      <c r="I15" s="19">
        <v>25.3</v>
      </c>
      <c r="J15" s="18">
        <v>1484.6041055718929</v>
      </c>
    </row>
    <row r="16" spans="1:10" x14ac:dyDescent="0.25">
      <c r="A16" s="13"/>
      <c r="B16" s="14">
        <v>5</v>
      </c>
      <c r="C16" s="14">
        <v>5</v>
      </c>
      <c r="D16" s="14" t="str">
        <f>IF([1]train_raw!D16-[1]Лист2!B$15&gt;0,[1]train_raw!D16-[1]Лист2!B$15,"")</f>
        <v/>
      </c>
      <c r="E16" s="14">
        <f>IF([1]train_raw!E16-[1]Лист2!C$15&gt;0,[1]train_raw!E16-[1]Лист2!C$15,"")</f>
        <v>6.2966666666666669</v>
      </c>
      <c r="F16" s="15">
        <f>IF([1]train_raw!F16-[1]Лист2!D$15&gt;0,[1]train_raw!F16-[1]Лист2!D$15,"")</f>
        <v>3.9299999999999997</v>
      </c>
      <c r="G16" s="16">
        <v>25.2</v>
      </c>
      <c r="H16" s="14">
        <v>25.1</v>
      </c>
      <c r="I16" s="19">
        <v>26</v>
      </c>
      <c r="J16" s="18">
        <v>1371.951219512237</v>
      </c>
    </row>
    <row r="17" spans="1:10" x14ac:dyDescent="0.25">
      <c r="A17" s="13">
        <v>5</v>
      </c>
      <c r="B17" s="14">
        <v>10</v>
      </c>
      <c r="C17" s="14"/>
      <c r="D17" s="14">
        <f>IF([1]train_raw!D17-[1]Лист2!B$15&gt;0,[1]train_raw!D17-[1]Лист2!B$15,"")</f>
        <v>4.8766666666666652</v>
      </c>
      <c r="E17" s="14" t="str">
        <f>IF([1]train_raw!E17-[1]Лист2!C$15&gt;0,[1]train_raw!E17-[1]Лист2!C$15,"")</f>
        <v/>
      </c>
      <c r="F17" s="15" t="str">
        <f>IF([1]train_raw!F17-[1]Лист2!D$15&gt;0,[1]train_raw!F17-[1]Лист2!D$15,"")</f>
        <v/>
      </c>
      <c r="G17" s="16">
        <v>26.2</v>
      </c>
      <c r="H17" s="14">
        <v>26.2</v>
      </c>
      <c r="I17" s="19">
        <v>26.2</v>
      </c>
      <c r="J17" s="18">
        <v>1658.7483617300641</v>
      </c>
    </row>
    <row r="18" spans="1:10" x14ac:dyDescent="0.25">
      <c r="A18" s="13">
        <v>20</v>
      </c>
      <c r="B18" s="14"/>
      <c r="C18" s="14">
        <v>10</v>
      </c>
      <c r="D18" s="14">
        <f>IF([1]train_raw!D18-[1]Лист2!B$15&gt;0,[1]train_raw!D18-[1]Лист2!B$15,"")</f>
        <v>19.776666666666664</v>
      </c>
      <c r="E18" s="14" t="str">
        <f>IF([1]train_raw!E18-[1]Лист2!C$15&gt;0,[1]train_raw!E18-[1]Лист2!C$15,"")</f>
        <v/>
      </c>
      <c r="F18" s="15">
        <f>IF([1]train_raw!F18-[1]Лист2!D$15&gt;0,[1]train_raw!F18-[1]Лист2!D$15,"")</f>
        <v>7.7900000000000009</v>
      </c>
      <c r="G18" s="16">
        <v>26.4</v>
      </c>
      <c r="H18" s="14">
        <v>26.5</v>
      </c>
      <c r="I18" s="19">
        <v>26.1</v>
      </c>
      <c r="J18" s="18">
        <v>1484.6041055718929</v>
      </c>
    </row>
    <row r="19" spans="1:10" ht="15.75" thickBot="1" x14ac:dyDescent="0.3">
      <c r="A19" s="20">
        <v>10</v>
      </c>
      <c r="B19" s="21"/>
      <c r="C19" s="21">
        <v>20</v>
      </c>
      <c r="D19" s="21">
        <f>IF([1]train_raw!D19-[1]Лист2!B$15&gt;0,[1]train_raw!D19-[1]Лист2!B$15,"")</f>
        <v>9.7766666666666655</v>
      </c>
      <c r="E19" s="21" t="str">
        <f>IF([1]train_raw!E19-[1]Лист2!C$15&gt;0,[1]train_raw!E19-[1]Лист2!C$15,"")</f>
        <v/>
      </c>
      <c r="F19" s="22">
        <f>IF([1]train_raw!F19-[1]Лист2!D$15&gt;0,[1]train_raw!F19-[1]Лист2!D$15,"")</f>
        <v>15.65</v>
      </c>
      <c r="G19" s="23">
        <v>26.1</v>
      </c>
      <c r="H19" s="21">
        <v>25.9</v>
      </c>
      <c r="I19" s="24">
        <v>26.5</v>
      </c>
      <c r="J19" s="25">
        <v>1285.877571755183</v>
      </c>
    </row>
    <row r="20" spans="1:10" x14ac:dyDescent="0.25">
      <c r="A20" s="7">
        <v>20</v>
      </c>
      <c r="B20" s="8"/>
      <c r="C20" s="8"/>
      <c r="D20" s="8">
        <f>IF([1]train_raw!D20-[1]Лист2!B$15&gt;0,[1]train_raw!D20-[1]Лист2!B$15,"")</f>
        <v>19.806666666666665</v>
      </c>
      <c r="E20" s="8" t="str">
        <f>IF([1]train_raw!E20-[1]Лист2!C$15&gt;0,[1]train_raw!E20-[1]Лист2!C$15,"")</f>
        <v/>
      </c>
      <c r="F20" s="9" t="str">
        <f>IF([1]train_raw!F20-[1]Лист2!D$15&gt;0,[1]train_raw!F20-[1]Лист2!D$15,"")</f>
        <v/>
      </c>
      <c r="G20" s="27">
        <v>24.4</v>
      </c>
      <c r="H20" s="28">
        <v>24.4</v>
      </c>
      <c r="I20" s="29">
        <v>26.1</v>
      </c>
      <c r="J20" s="12">
        <v>1452.6542324247221</v>
      </c>
    </row>
    <row r="21" spans="1:10" x14ac:dyDescent="0.25">
      <c r="A21" s="13"/>
      <c r="B21" s="14">
        <v>10</v>
      </c>
      <c r="C21" s="14"/>
      <c r="D21" s="14" t="str">
        <f>IF([1]train_raw!D21-[1]Лист2!B$15&gt;0,[1]train_raw!D21-[1]Лист2!B$15,"")</f>
        <v/>
      </c>
      <c r="E21" s="14">
        <f>IF([1]train_raw!E21-[1]Лист2!C$15&gt;0,[1]train_raw!E21-[1]Лист2!C$15,"")</f>
        <v>12.456666666666667</v>
      </c>
      <c r="F21" s="15" t="str">
        <f>IF([1]train_raw!F21-[1]Лист2!D$15&gt;0,[1]train_raw!F21-[1]Лист2!D$15,"")</f>
        <v/>
      </c>
      <c r="G21" s="16">
        <v>25.7</v>
      </c>
      <c r="H21" s="14">
        <v>25.7</v>
      </c>
      <c r="I21" s="30">
        <v>25.8</v>
      </c>
      <c r="J21" s="18">
        <v>1843.590677348928</v>
      </c>
    </row>
    <row r="22" spans="1:10" x14ac:dyDescent="0.25">
      <c r="A22" s="13"/>
      <c r="B22" s="14"/>
      <c r="C22" s="14">
        <v>20</v>
      </c>
      <c r="D22" s="14" t="str">
        <f>IF([1]train_raw!D22-[1]Лист2!B$15&gt;0,[1]train_raw!D22-[1]Лист2!B$15,"")</f>
        <v/>
      </c>
      <c r="E22" s="14" t="str">
        <f>IF([1]train_raw!E22-[1]Лист2!C$15&gt;0,[1]train_raw!E22-[1]Лист2!C$15,"")</f>
        <v/>
      </c>
      <c r="F22" s="15">
        <f>IF([1]train_raw!F22-[1]Лист2!D$15&gt;0,[1]train_raw!F22-[1]Лист2!D$15,"")</f>
        <v>15.69</v>
      </c>
      <c r="G22" s="16">
        <v>25</v>
      </c>
      <c r="H22" s="14">
        <v>24.9</v>
      </c>
      <c r="I22" s="30">
        <v>25.6</v>
      </c>
      <c r="J22" s="18">
        <v>1129.266116439919</v>
      </c>
    </row>
    <row r="23" spans="1:10" x14ac:dyDescent="0.25">
      <c r="A23" s="13">
        <v>5</v>
      </c>
      <c r="B23" s="14">
        <v>5</v>
      </c>
      <c r="C23" s="14"/>
      <c r="D23" s="14">
        <f>IF([1]train_raw!D23-[1]Лист2!B$15&gt;0,[1]train_raw!D23-[1]Лист2!B$15,"")</f>
        <v>4.9366666666666656</v>
      </c>
      <c r="E23" s="14">
        <f>IF([1]train_raw!E23-[1]Лист2!C$15&gt;0,[1]train_raw!E23-[1]Лист2!C$15,"")</f>
        <v>6.206666666666667</v>
      </c>
      <c r="F23" s="15" t="str">
        <f>IF([1]train_raw!F23-[1]Лист2!D$15&gt;0,[1]train_raw!F23-[1]Лист2!D$15,"")</f>
        <v/>
      </c>
      <c r="G23" s="16">
        <v>26.3</v>
      </c>
      <c r="H23" s="14">
        <v>26</v>
      </c>
      <c r="I23" s="30">
        <v>26.1</v>
      </c>
      <c r="J23" s="18">
        <v>1713.1979695432001</v>
      </c>
    </row>
    <row r="24" spans="1:10" x14ac:dyDescent="0.25">
      <c r="A24" s="13">
        <v>15</v>
      </c>
      <c r="B24" s="14"/>
      <c r="C24" s="14">
        <v>15</v>
      </c>
      <c r="D24" s="14">
        <f>IF([1]train_raw!D24-[1]Лист2!B$15&gt;0,[1]train_raw!D24-[1]Лист2!B$15,"")</f>
        <v>14.796666666666665</v>
      </c>
      <c r="E24" s="14" t="str">
        <f>IF([1]train_raw!E24-[1]Лист2!C$15&gt;0,[1]train_raw!E24-[1]Лист2!C$15,"")</f>
        <v/>
      </c>
      <c r="F24" s="15">
        <f>IF([1]train_raw!F24-[1]Лист2!D$15&gt;0,[1]train_raw!F24-[1]Лист2!D$15,"")</f>
        <v>11.69</v>
      </c>
      <c r="G24" s="16">
        <v>25.8</v>
      </c>
      <c r="H24" s="14">
        <v>25.8</v>
      </c>
      <c r="I24" s="30">
        <v>26.3</v>
      </c>
      <c r="J24" s="18">
        <v>1433.3238958097841</v>
      </c>
    </row>
    <row r="25" spans="1:10" x14ac:dyDescent="0.25">
      <c r="A25" s="13"/>
      <c r="B25" s="14">
        <v>5</v>
      </c>
      <c r="C25" s="14">
        <v>5</v>
      </c>
      <c r="D25" s="14" t="str">
        <f>IF([1]train_raw!D25-[1]Лист2!B$15&gt;0,[1]train_raw!D25-[1]Лист2!B$15,"")</f>
        <v/>
      </c>
      <c r="E25" s="14">
        <f>IF([1]train_raw!E25-[1]Лист2!C$15&gt;0,[1]train_raw!E25-[1]Лист2!C$15,"")</f>
        <v>6.1866666666666674</v>
      </c>
      <c r="F25" s="15">
        <f>IF([1]train_raw!F25-[1]Лист2!D$15&gt;0,[1]train_raw!F25-[1]Лист2!D$15,"")</f>
        <v>3.8800000000000008</v>
      </c>
      <c r="G25" s="16">
        <v>26</v>
      </c>
      <c r="H25" s="14">
        <v>26</v>
      </c>
      <c r="I25" s="30">
        <v>26.5</v>
      </c>
      <c r="J25" s="18">
        <v>1408.9897021987631</v>
      </c>
    </row>
    <row r="26" spans="1:10" x14ac:dyDescent="0.25">
      <c r="A26" s="13">
        <v>5</v>
      </c>
      <c r="B26" s="14">
        <v>10</v>
      </c>
      <c r="C26" s="14"/>
      <c r="D26" s="14">
        <f>IF([1]train_raw!D26-[1]Лист2!B$15&gt;0,[1]train_raw!D26-[1]Лист2!B$15,"")</f>
        <v>4.8666666666666654</v>
      </c>
      <c r="E26" s="14">
        <f>IF([1]train_raw!E26-[1]Лист2!C$15&gt;0,[1]train_raw!E26-[1]Лист2!C$15,"")</f>
        <v>12.516666666666666</v>
      </c>
      <c r="F26" s="15" t="str">
        <f>IF([1]train_raw!F26-[1]Лист2!D$15&gt;0,[1]train_raw!F26-[1]Лист2!D$15,"")</f>
        <v/>
      </c>
      <c r="G26" s="31">
        <v>27.4</v>
      </c>
      <c r="H26" s="32">
        <v>27.3</v>
      </c>
      <c r="I26" s="30">
        <v>26</v>
      </c>
      <c r="J26" s="18">
        <v>1745.0879007239421</v>
      </c>
    </row>
    <row r="27" spans="1:10" x14ac:dyDescent="0.25">
      <c r="A27" s="13">
        <v>20</v>
      </c>
      <c r="B27" s="14"/>
      <c r="C27" s="14">
        <v>10</v>
      </c>
      <c r="D27" s="14">
        <f>IF([1]train_raw!D27-[1]Лист2!B$15&gt;0,[1]train_raw!D27-[1]Лист2!B$15,"")</f>
        <v>19.796666666666667</v>
      </c>
      <c r="E27" s="14" t="str">
        <f>IF([1]train_raw!E27-[1]Лист2!C$15&gt;0,[1]train_raw!E27-[1]Лист2!C$15,"")</f>
        <v/>
      </c>
      <c r="F27" s="15">
        <f>IF([1]train_raw!F27-[1]Лист2!D$15&gt;0,[1]train_raw!F27-[1]Лист2!D$15,"")</f>
        <v>7.7799999999999994</v>
      </c>
      <c r="G27" s="31">
        <v>27</v>
      </c>
      <c r="H27" s="32">
        <v>26.8</v>
      </c>
      <c r="I27" s="30">
        <v>27</v>
      </c>
      <c r="J27" s="18">
        <v>1479.8304589301831</v>
      </c>
    </row>
    <row r="28" spans="1:10" ht="15.75" thickBot="1" x14ac:dyDescent="0.3">
      <c r="A28" s="20">
        <v>10</v>
      </c>
      <c r="B28" s="21"/>
      <c r="C28" s="21">
        <v>20</v>
      </c>
      <c r="D28" s="21">
        <f>IF([1]train_raw!D28-[1]Лист2!B$15&gt;0,[1]train_raw!D28-[1]Лист2!B$15,"")</f>
        <v>9.8966666666666665</v>
      </c>
      <c r="E28" s="21" t="str">
        <f>IF([1]train_raw!E28-[1]Лист2!C$15&gt;0,[1]train_raw!E28-[1]Лист2!C$15,"")</f>
        <v/>
      </c>
      <c r="F28" s="22">
        <f>IF([1]train_raw!F28-[1]Лист2!D$15&gt;0,[1]train_raw!F28-[1]Лист2!D$15,"")</f>
        <v>15.590000000000002</v>
      </c>
      <c r="G28" s="33">
        <v>26.9</v>
      </c>
      <c r="H28" s="34">
        <v>26.8</v>
      </c>
      <c r="I28" s="35">
        <v>27.7</v>
      </c>
      <c r="J28" s="25">
        <v>1324.221815328317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sys.admin</dc:creator>
  <cp:lastModifiedBy>sys.admin</cp:lastModifiedBy>
  <dcterms:created xsi:type="dcterms:W3CDTF">2025-06-21T08:49:15Z</dcterms:created>
  <dcterms:modified xsi:type="dcterms:W3CDTF">2025-06-21T08:49:24Z</dcterms:modified>
</cp:coreProperties>
</file>