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astanait-my.sharepoint.com/personal/220723_astanait_edu_kz/Documents/"/>
    </mc:Choice>
  </mc:AlternateContent>
  <xr:revisionPtr revIDLastSave="0" documentId="8_{D4C8CE52-7531-40A5-843A-5487503EC6E9}" xr6:coauthVersionLast="47" xr6:coauthVersionMax="47" xr10:uidLastSave="{00000000-0000-0000-0000-000000000000}"/>
  <bookViews>
    <workbookView xWindow="-120" yWindow="-120" windowWidth="29040" windowHeight="15720" xr2:uid="{8C9076B5-7C07-4E0F-A99A-CE1C0CB64A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15" i="1"/>
  <c r="J19" i="1"/>
  <c r="J21" i="1"/>
  <c r="J20" i="1"/>
  <c r="J3" i="1"/>
  <c r="J4" i="1"/>
  <c r="J5" i="1"/>
  <c r="J6" i="1"/>
  <c r="J7" i="1"/>
  <c r="J8" i="1"/>
  <c r="J11" i="1"/>
  <c r="J12" i="1"/>
  <c r="J13" i="1"/>
  <c r="J14" i="1"/>
  <c r="J16" i="1"/>
  <c r="J17" i="1"/>
  <c r="J18" i="1"/>
  <c r="J2" i="1"/>
</calcChain>
</file>

<file path=xl/sharedStrings.xml><?xml version="1.0" encoding="utf-8"?>
<sst xmlns="http://schemas.openxmlformats.org/spreadsheetml/2006/main" count="74" uniqueCount="34">
  <si>
    <t>Republic of Kazakhstan</t>
  </si>
  <si>
    <t>ID</t>
  </si>
  <si>
    <t>Year</t>
  </si>
  <si>
    <t>Population</t>
  </si>
  <si>
    <t>Migration balance</t>
  </si>
  <si>
    <t>Arrived</t>
  </si>
  <si>
    <t>Departed</t>
  </si>
  <si>
    <t>GDP in KZT</t>
  </si>
  <si>
    <t>Number of purchase and sale transactions</t>
  </si>
  <si>
    <t>Commissioning of individual and multi-apartment residential buildings</t>
  </si>
  <si>
    <t>Average Salary in KZT</t>
  </si>
  <si>
    <t>Price per square meter of new housing in KZT</t>
  </si>
  <si>
    <t>Price per Square Meter of Resold Housing in KZT</t>
  </si>
  <si>
    <t>Inflation in %</t>
  </si>
  <si>
    <t>Abai</t>
  </si>
  <si>
    <t>Akmola</t>
  </si>
  <si>
    <t>Aktobe</t>
  </si>
  <si>
    <t>Almaty Region</t>
  </si>
  <si>
    <t>Atyrau</t>
  </si>
  <si>
    <t>West Kazakhstan</t>
  </si>
  <si>
    <t>Zhambyl</t>
  </si>
  <si>
    <t>Zhetisu</t>
  </si>
  <si>
    <t>Karaganda</t>
  </si>
  <si>
    <t>Kostanay</t>
  </si>
  <si>
    <t>Kyzylorda</t>
  </si>
  <si>
    <t>Mangystau</t>
  </si>
  <si>
    <t>Pavlodar</t>
  </si>
  <si>
    <t>North Kazakhstan</t>
  </si>
  <si>
    <t>Turkistan</t>
  </si>
  <si>
    <t>Ulytau</t>
  </si>
  <si>
    <t>East Kazakhstan</t>
  </si>
  <si>
    <t>Astana (city)</t>
  </si>
  <si>
    <t>Almaty (city)</t>
  </si>
  <si>
    <t>Shymkent (city)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</si>
</sst>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1"/>
      <color theme="1"/>
      <name val="Aptos Narrow"/>
      <family val="2"/>
      <charset val="204"/>
      <scheme val="minor"/>
    </font>
    <font>
      <sz val="11"/>
      <color rgb="FF000000"/>
      <name val="Aptos Narrow"/>
      <family val="2"/>
      <charset val="204"/>
    </font>
    <font>
      <sz val="11"/>
      <color rgb="FF000000"/>
      <name val="Aptos Narrow"/>
    </font>
    <font>
      <sz val="11"/>
      <name val="Calibri"/>
    </font>
    <font>
      <sz val="11"/>
      <color rgb="FF000000"/>
      <name val="Aptos Narrow"/>
      <charset val="1"/>
    </font>
    <font>
      <sz val="11"/>
      <color rgb="FF000000"/>
      <name val="Aptos Narrow"/>
      <scheme val="minor"/>
    </font>
    <font>
      <sz val="11"/>
      <name val="Aptos Narrow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3" fontId="0" fillId="0" borderId="1" xfId="0" applyNumberFormat="1" applyBorder="1"/>
    <xf numFmtId="164" fontId="0" fillId="0" borderId="1" xfId="0" applyNumberFormat="1" applyBorder="1"/>
    <xf numFmtId="3" fontId="5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3" fontId="4" fillId="0" borderId="1" xfId="0" applyNumberFormat="1" applyFont="1" applyBorder="1"/>
    <xf numFmtId="165" fontId="0" fillId="0" borderId="1" xfId="0" applyNumberFormat="1" applyBorder="1"/>
    <xf numFmtId="3" fontId="0" fillId="0" borderId="2" xfId="0" applyNumberFormat="1" applyBorder="1"/>
    <xf numFmtId="165" fontId="0" fillId="0" borderId="3" xfId="0" applyNumberFormat="1" applyBorder="1"/>
    <xf numFmtId="3" fontId="0" fillId="0" borderId="0" xfId="0" applyNumberFormat="1"/>
    <xf numFmtId="3" fontId="6" fillId="0" borderId="0" xfId="0" applyNumberFormat="1" applyFont="1" applyAlignment="1">
      <alignment wrapText="1"/>
    </xf>
    <xf numFmtId="0" fontId="2" fillId="0" borderId="4" xfId="0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A43C-F4D7-4826-AEAF-A83430723B8B}">
  <dimension ref="A1:V61"/>
  <sheetViews>
    <sheetView tabSelected="1" workbookViewId="0">
      <selection activeCell="O18" sqref="O18"/>
    </sheetView>
  </sheetViews>
  <sheetFormatPr defaultRowHeight="15"/>
  <cols>
    <col min="1" max="1" width="24.42578125" customWidth="1"/>
    <col min="2" max="3" width="9.5703125" bestFit="1" customWidth="1"/>
    <col min="4" max="4" width="10.42578125" customWidth="1"/>
    <col min="8" max="8" width="13.7109375" customWidth="1"/>
    <col min="9" max="9" width="15.42578125" customWidth="1"/>
    <col min="10" max="10" width="17.28515625" customWidth="1"/>
    <col min="11" max="11" width="13.85546875" customWidth="1"/>
    <col min="12" max="12" width="11.85546875" customWidth="1"/>
    <col min="13" max="13" width="12.7109375" customWidth="1"/>
    <col min="14" max="14" width="10" customWidth="1"/>
    <col min="20" max="20" width="15.28515625" bestFit="1" customWidth="1"/>
  </cols>
  <sheetData>
    <row r="1" spans="1:22" ht="72.75">
      <c r="A1" s="20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22">
      <c r="A2" s="2" t="s">
        <v>14</v>
      </c>
      <c r="B2" s="19">
        <v>18</v>
      </c>
      <c r="C2" s="2">
        <v>2022</v>
      </c>
      <c r="D2" s="6">
        <v>611888</v>
      </c>
      <c r="E2" s="6">
        <v>-6403</v>
      </c>
      <c r="F2" s="6">
        <v>15905</v>
      </c>
      <c r="G2" s="6">
        <v>22308</v>
      </c>
      <c r="H2" s="7">
        <v>2383753.4</v>
      </c>
      <c r="I2" s="6">
        <v>798</v>
      </c>
      <c r="J2" s="8">
        <f>$J22-$J42</f>
        <v>255</v>
      </c>
      <c r="K2" s="6">
        <v>249000</v>
      </c>
      <c r="L2" s="6">
        <v>314550</v>
      </c>
      <c r="M2" s="6">
        <v>391981</v>
      </c>
      <c r="N2" s="14">
        <v>19.600000000000001</v>
      </c>
    </row>
    <row r="3" spans="1:22">
      <c r="A3" s="2" t="s">
        <v>15</v>
      </c>
      <c r="B3" s="19">
        <v>3</v>
      </c>
      <c r="C3" s="2">
        <v>2022</v>
      </c>
      <c r="D3" s="6">
        <v>785708</v>
      </c>
      <c r="E3" s="2">
        <v>-936</v>
      </c>
      <c r="F3" s="6">
        <v>29926</v>
      </c>
      <c r="G3" s="6">
        <v>30862</v>
      </c>
      <c r="H3" s="7">
        <v>3484572.5</v>
      </c>
      <c r="I3" s="6">
        <v>1312</v>
      </c>
      <c r="J3" s="8">
        <f>$J23-$J43</f>
        <v>805</v>
      </c>
      <c r="K3" s="6">
        <v>248000</v>
      </c>
      <c r="L3" s="6">
        <v>310098</v>
      </c>
      <c r="M3" s="6">
        <v>302925</v>
      </c>
      <c r="N3" s="14">
        <v>19.5</v>
      </c>
    </row>
    <row r="4" spans="1:22">
      <c r="A4" s="2" t="s">
        <v>16</v>
      </c>
      <c r="B4" s="19">
        <v>4</v>
      </c>
      <c r="C4" s="2">
        <v>2022</v>
      </c>
      <c r="D4" s="6">
        <v>916750</v>
      </c>
      <c r="E4" s="6">
        <v>-1668</v>
      </c>
      <c r="F4" s="6">
        <v>30092</v>
      </c>
      <c r="G4" s="6">
        <v>31760</v>
      </c>
      <c r="H4" s="7">
        <v>4416899.4000000004</v>
      </c>
      <c r="I4" s="6">
        <v>1650</v>
      </c>
      <c r="J4" s="8">
        <f>$J24-$J44</f>
        <v>1104</v>
      </c>
      <c r="K4" s="6">
        <v>270300</v>
      </c>
      <c r="L4" s="6">
        <v>259302</v>
      </c>
      <c r="M4" s="6">
        <v>291203</v>
      </c>
      <c r="N4" s="14">
        <v>21</v>
      </c>
    </row>
    <row r="5" spans="1:22">
      <c r="A5" s="2" t="s">
        <v>17</v>
      </c>
      <c r="B5" s="19">
        <v>5</v>
      </c>
      <c r="C5" s="2">
        <v>2022</v>
      </c>
      <c r="D5" s="6">
        <v>1478496</v>
      </c>
      <c r="E5" s="2">
        <v>898</v>
      </c>
      <c r="F5" s="6">
        <v>80064</v>
      </c>
      <c r="G5" s="6">
        <v>79166</v>
      </c>
      <c r="H5" s="7">
        <v>4267665.3</v>
      </c>
      <c r="I5" s="6">
        <v>1352</v>
      </c>
      <c r="J5" s="8">
        <f>$J25-$J45</f>
        <v>821</v>
      </c>
      <c r="K5" s="6">
        <v>252300</v>
      </c>
      <c r="L5" s="6">
        <v>316042</v>
      </c>
      <c r="M5" s="6">
        <v>467513</v>
      </c>
      <c r="N5" s="14">
        <v>19.2</v>
      </c>
    </row>
    <row r="6" spans="1:22">
      <c r="A6" s="2" t="s">
        <v>18</v>
      </c>
      <c r="B6" s="19">
        <v>6</v>
      </c>
      <c r="C6" s="2">
        <v>2022</v>
      </c>
      <c r="D6" s="6">
        <v>681241</v>
      </c>
      <c r="E6" s="6">
        <v>-1991</v>
      </c>
      <c r="F6" s="6">
        <v>18662</v>
      </c>
      <c r="G6" s="6">
        <v>20653</v>
      </c>
      <c r="H6" s="9">
        <v>13725399.800000001</v>
      </c>
      <c r="I6" s="6">
        <v>1011</v>
      </c>
      <c r="J6" s="8">
        <f>$J26-$J46</f>
        <v>1005</v>
      </c>
      <c r="K6" s="6">
        <v>526800</v>
      </c>
      <c r="L6" s="6">
        <v>376631</v>
      </c>
      <c r="M6" s="6">
        <v>332901</v>
      </c>
      <c r="N6" s="14">
        <v>17.8</v>
      </c>
      <c r="R6" s="17"/>
      <c r="T6" s="17"/>
      <c r="V6" s="17"/>
    </row>
    <row r="7" spans="1:22">
      <c r="A7" s="2" t="s">
        <v>19</v>
      </c>
      <c r="B7" s="19">
        <v>7</v>
      </c>
      <c r="C7" s="2">
        <v>2022</v>
      </c>
      <c r="D7" s="6">
        <v>683327</v>
      </c>
      <c r="E7" s="6">
        <v>-1814</v>
      </c>
      <c r="F7" s="6">
        <v>23808</v>
      </c>
      <c r="G7" s="6">
        <v>25622</v>
      </c>
      <c r="H7" s="7">
        <v>4435130.5999999996</v>
      </c>
      <c r="I7" s="6">
        <v>1023</v>
      </c>
      <c r="J7" s="8">
        <f>$J27-$J47</f>
        <v>682</v>
      </c>
      <c r="K7" s="11">
        <v>276000</v>
      </c>
      <c r="L7" s="10">
        <v>254775</v>
      </c>
      <c r="M7" s="10">
        <v>364972</v>
      </c>
      <c r="N7" s="14">
        <v>19</v>
      </c>
      <c r="R7" s="17"/>
      <c r="T7" s="18"/>
      <c r="V7" s="17"/>
    </row>
    <row r="8" spans="1:22">
      <c r="A8" s="2" t="s">
        <v>20</v>
      </c>
      <c r="B8" s="19">
        <v>8</v>
      </c>
      <c r="C8" s="2">
        <v>2022</v>
      </c>
      <c r="D8" s="6">
        <v>1209665</v>
      </c>
      <c r="E8" s="6">
        <v>-10320</v>
      </c>
      <c r="F8" s="6">
        <v>32067</v>
      </c>
      <c r="G8" s="6">
        <v>42387</v>
      </c>
      <c r="H8" s="7">
        <v>2685459.6</v>
      </c>
      <c r="I8" s="6">
        <v>1051</v>
      </c>
      <c r="J8" s="8">
        <f>$J28-$J48</f>
        <v>1153</v>
      </c>
      <c r="K8" s="11">
        <v>216400</v>
      </c>
      <c r="L8" s="10">
        <v>160000</v>
      </c>
      <c r="M8" s="10">
        <v>288611</v>
      </c>
      <c r="N8" s="14">
        <v>18.8</v>
      </c>
      <c r="R8" s="17"/>
      <c r="T8" s="17"/>
      <c r="V8" s="17"/>
    </row>
    <row r="9" spans="1:22">
      <c r="A9" s="2" t="s">
        <v>21</v>
      </c>
      <c r="B9" s="19">
        <v>19</v>
      </c>
      <c r="C9" s="2">
        <v>2022</v>
      </c>
      <c r="D9" s="6">
        <v>698757</v>
      </c>
      <c r="E9" s="6">
        <v>-8872</v>
      </c>
      <c r="F9" s="6">
        <v>19131</v>
      </c>
      <c r="G9" s="6">
        <v>28003</v>
      </c>
      <c r="H9" s="7">
        <v>1426882.2</v>
      </c>
      <c r="I9" s="6">
        <v>724</v>
      </c>
      <c r="J9" s="8">
        <f>$J29-$J49+800</f>
        <v>1024</v>
      </c>
      <c r="K9" s="11">
        <v>214400</v>
      </c>
      <c r="L9" s="10">
        <v>189824</v>
      </c>
      <c r="M9" s="6">
        <v>403118</v>
      </c>
      <c r="N9" s="14">
        <v>18</v>
      </c>
      <c r="R9" s="17"/>
      <c r="T9" s="18"/>
      <c r="V9" s="17"/>
    </row>
    <row r="10" spans="1:22">
      <c r="A10" s="2" t="s">
        <v>22</v>
      </c>
      <c r="B10" s="19">
        <v>9</v>
      </c>
      <c r="C10" s="2">
        <v>2022</v>
      </c>
      <c r="D10" s="6">
        <v>1134966</v>
      </c>
      <c r="E10" s="6">
        <v>-3075</v>
      </c>
      <c r="F10" s="6">
        <v>31132</v>
      </c>
      <c r="G10" s="6">
        <v>34207</v>
      </c>
      <c r="H10" s="7">
        <v>7278059.2000000002</v>
      </c>
      <c r="I10" s="6">
        <v>2861</v>
      </c>
      <c r="J10" s="8">
        <f>$J30-$J50 + 200</f>
        <v>291</v>
      </c>
      <c r="K10" s="11">
        <v>275000</v>
      </c>
      <c r="L10" s="10">
        <v>318509</v>
      </c>
      <c r="M10" s="10">
        <v>388968</v>
      </c>
      <c r="N10" s="14">
        <v>19.2</v>
      </c>
      <c r="R10" s="17"/>
      <c r="T10" s="17"/>
      <c r="V10" s="17"/>
    </row>
    <row r="11" spans="1:22">
      <c r="A11" s="2" t="s">
        <v>23</v>
      </c>
      <c r="B11" s="19">
        <v>10</v>
      </c>
      <c r="C11" s="2">
        <v>2022</v>
      </c>
      <c r="D11" s="6">
        <v>835686</v>
      </c>
      <c r="E11" s="6">
        <v>-2990</v>
      </c>
      <c r="F11" s="6">
        <v>24901</v>
      </c>
      <c r="G11" s="6">
        <v>27891</v>
      </c>
      <c r="H11" s="7">
        <v>4182077.8</v>
      </c>
      <c r="I11" s="6">
        <v>1111</v>
      </c>
      <c r="J11" s="8">
        <f>$J31-$J51</f>
        <v>149</v>
      </c>
      <c r="K11" s="11">
        <v>249000</v>
      </c>
      <c r="L11" s="10">
        <v>345024</v>
      </c>
      <c r="M11" s="10">
        <v>375535</v>
      </c>
      <c r="N11" s="14">
        <v>20.2</v>
      </c>
      <c r="R11" s="18"/>
      <c r="T11" s="17"/>
      <c r="V11" s="17"/>
    </row>
    <row r="12" spans="1:22">
      <c r="A12" s="2" t="s">
        <v>24</v>
      </c>
      <c r="B12" s="19">
        <v>11</v>
      </c>
      <c r="C12" s="2">
        <v>2022</v>
      </c>
      <c r="D12" s="6">
        <v>823251</v>
      </c>
      <c r="E12" s="6">
        <v>-5816</v>
      </c>
      <c r="F12" s="6">
        <v>21141</v>
      </c>
      <c r="G12" s="6">
        <v>26957</v>
      </c>
      <c r="H12" s="7">
        <v>2417399</v>
      </c>
      <c r="I12" s="6">
        <v>600</v>
      </c>
      <c r="J12" s="8">
        <f>$J32-$J52</f>
        <v>603</v>
      </c>
      <c r="K12" s="11">
        <v>251600</v>
      </c>
      <c r="L12" s="10">
        <v>188708</v>
      </c>
      <c r="M12" s="10">
        <v>289677</v>
      </c>
      <c r="N12" s="14">
        <v>18.8</v>
      </c>
      <c r="R12" s="18"/>
      <c r="T12" s="17"/>
      <c r="V12" s="17"/>
    </row>
    <row r="13" spans="1:22">
      <c r="A13" s="2" t="s">
        <v>25</v>
      </c>
      <c r="B13" s="19">
        <v>12</v>
      </c>
      <c r="C13" s="2">
        <v>2022</v>
      </c>
      <c r="D13" s="6">
        <v>745909</v>
      </c>
      <c r="E13" s="2">
        <v>-653</v>
      </c>
      <c r="F13" s="6">
        <v>29071</v>
      </c>
      <c r="G13" s="6">
        <v>29724</v>
      </c>
      <c r="H13" s="7">
        <v>4401192.9000000004</v>
      </c>
      <c r="I13" s="6">
        <v>1587</v>
      </c>
      <c r="J13" s="8">
        <f>$J33-$J53</f>
        <v>585</v>
      </c>
      <c r="K13" s="11">
        <v>450200</v>
      </c>
      <c r="L13" s="10">
        <v>326205</v>
      </c>
      <c r="M13" s="10">
        <v>388803</v>
      </c>
      <c r="N13" s="14">
        <v>19.100000000000001</v>
      </c>
      <c r="R13" s="18"/>
      <c r="T13" s="17"/>
      <c r="V13" s="17"/>
    </row>
    <row r="14" spans="1:22">
      <c r="A14" s="2" t="s">
        <v>26</v>
      </c>
      <c r="B14" s="19">
        <v>14</v>
      </c>
      <c r="C14" s="2">
        <v>2022</v>
      </c>
      <c r="D14" s="6">
        <v>756511</v>
      </c>
      <c r="E14" s="6">
        <v>-2848</v>
      </c>
      <c r="F14" s="6">
        <v>20431</v>
      </c>
      <c r="G14" s="6">
        <v>23279</v>
      </c>
      <c r="H14" s="7">
        <v>4296923.7</v>
      </c>
      <c r="I14" s="6">
        <v>851</v>
      </c>
      <c r="J14" s="8">
        <f>$J34-$J54</f>
        <v>155</v>
      </c>
      <c r="K14" s="11">
        <v>266200</v>
      </c>
      <c r="L14" s="10">
        <v>314643</v>
      </c>
      <c r="M14" s="10">
        <v>391981</v>
      </c>
      <c r="N14" s="14">
        <v>23.8</v>
      </c>
      <c r="R14" s="18"/>
      <c r="T14" s="17"/>
      <c r="V14" s="17"/>
    </row>
    <row r="15" spans="1:22">
      <c r="A15" s="2" t="s">
        <v>27</v>
      </c>
      <c r="B15" s="19">
        <v>15</v>
      </c>
      <c r="C15" s="2">
        <v>2022</v>
      </c>
      <c r="D15" s="6">
        <v>539111</v>
      </c>
      <c r="E15" s="6">
        <v>-3460</v>
      </c>
      <c r="F15" s="6">
        <v>13471</v>
      </c>
      <c r="G15" s="6">
        <v>16931</v>
      </c>
      <c r="H15" s="7">
        <v>2198854.2999999998</v>
      </c>
      <c r="I15" s="6">
        <v>479</v>
      </c>
      <c r="J15" s="8">
        <f>$J35-$J55+400</f>
        <v>422</v>
      </c>
      <c r="K15" s="11">
        <v>232200</v>
      </c>
      <c r="L15" s="10">
        <v>317484</v>
      </c>
      <c r="M15" s="10">
        <v>345817</v>
      </c>
      <c r="N15" s="14">
        <v>19.100000000000001</v>
      </c>
      <c r="R15" s="18"/>
      <c r="T15" s="17"/>
      <c r="V15" s="17"/>
    </row>
    <row r="16" spans="1:22">
      <c r="A16" s="2" t="s">
        <v>28</v>
      </c>
      <c r="B16" s="19">
        <v>13</v>
      </c>
      <c r="C16" s="2">
        <v>2022</v>
      </c>
      <c r="D16" s="6">
        <v>2088510</v>
      </c>
      <c r="E16" s="6">
        <v>-18066</v>
      </c>
      <c r="F16" s="6">
        <v>63838</v>
      </c>
      <c r="G16" s="6">
        <v>81904</v>
      </c>
      <c r="H16" s="7">
        <v>3517281.1</v>
      </c>
      <c r="I16" s="6">
        <v>1441</v>
      </c>
      <c r="J16" s="8">
        <f>$J36-$J56</f>
        <v>1179</v>
      </c>
      <c r="K16" s="11">
        <v>216700</v>
      </c>
      <c r="L16" s="10">
        <v>300000</v>
      </c>
      <c r="M16" s="10">
        <v>291878</v>
      </c>
      <c r="N16" s="14">
        <v>19.600000000000001</v>
      </c>
      <c r="R16" s="18"/>
      <c r="T16" s="17"/>
      <c r="V16" s="17"/>
    </row>
    <row r="17" spans="1:22">
      <c r="A17" s="2" t="s">
        <v>29</v>
      </c>
      <c r="B17" s="19">
        <v>20</v>
      </c>
      <c r="C17" s="2">
        <v>2022</v>
      </c>
      <c r="D17" s="6">
        <v>220913</v>
      </c>
      <c r="E17" s="6">
        <v>-1907</v>
      </c>
      <c r="F17" s="6">
        <v>6014</v>
      </c>
      <c r="G17" s="6">
        <v>7921</v>
      </c>
      <c r="H17" s="7">
        <v>1609739.8</v>
      </c>
      <c r="I17" s="6">
        <v>343</v>
      </c>
      <c r="J17" s="8">
        <f>$J37-$J57</f>
        <v>112</v>
      </c>
      <c r="K17" s="11">
        <v>394700</v>
      </c>
      <c r="L17" s="10">
        <v>320488</v>
      </c>
      <c r="M17" s="10">
        <v>318049</v>
      </c>
      <c r="N17" s="14">
        <v>19</v>
      </c>
      <c r="R17" s="18"/>
      <c r="T17" s="17"/>
      <c r="V17" s="17"/>
    </row>
    <row r="18" spans="1:22">
      <c r="A18" s="2" t="s">
        <v>30</v>
      </c>
      <c r="B18" s="19">
        <v>16</v>
      </c>
      <c r="C18" s="2">
        <v>2022</v>
      </c>
      <c r="D18" s="6">
        <v>732966</v>
      </c>
      <c r="E18" s="6">
        <v>-1935</v>
      </c>
      <c r="F18" s="6">
        <v>18700</v>
      </c>
      <c r="G18" s="6">
        <v>20635</v>
      </c>
      <c r="H18" s="7">
        <v>3916818.1</v>
      </c>
      <c r="I18" s="6">
        <v>948</v>
      </c>
      <c r="J18" s="8">
        <f>$J38-$J58</f>
        <v>330</v>
      </c>
      <c r="K18" s="11">
        <v>271000</v>
      </c>
      <c r="L18" s="10">
        <v>343024</v>
      </c>
      <c r="M18" s="10">
        <v>390374</v>
      </c>
      <c r="N18" s="14">
        <v>20.3</v>
      </c>
      <c r="R18" s="18"/>
      <c r="T18" s="17"/>
      <c r="V18" s="17"/>
    </row>
    <row r="19" spans="1:22">
      <c r="A19" s="2" t="s">
        <v>31</v>
      </c>
      <c r="B19" s="19">
        <v>1</v>
      </c>
      <c r="C19" s="2">
        <v>2022</v>
      </c>
      <c r="D19" s="6">
        <v>1295711</v>
      </c>
      <c r="E19" s="6">
        <v>33798</v>
      </c>
      <c r="F19" s="6">
        <v>143183</v>
      </c>
      <c r="G19" s="6">
        <v>109385</v>
      </c>
      <c r="H19" s="7">
        <v>10672480.5</v>
      </c>
      <c r="I19" s="6">
        <v>5004</v>
      </c>
      <c r="J19" s="8">
        <f>$J39-$J59+100</f>
        <v>180</v>
      </c>
      <c r="K19" s="11">
        <v>389500</v>
      </c>
      <c r="L19" s="10">
        <v>575354</v>
      </c>
      <c r="M19" s="10">
        <v>623901</v>
      </c>
      <c r="N19" s="14">
        <v>19.3</v>
      </c>
      <c r="R19" s="18"/>
      <c r="T19" s="18"/>
      <c r="V19" s="17"/>
    </row>
    <row r="20" spans="1:22">
      <c r="A20" s="2" t="s">
        <v>32</v>
      </c>
      <c r="B20" s="19">
        <v>2</v>
      </c>
      <c r="C20" s="2">
        <v>2022</v>
      </c>
      <c r="D20" s="6">
        <v>2101485</v>
      </c>
      <c r="E20" s="6">
        <v>35302</v>
      </c>
      <c r="F20" s="6">
        <v>129864</v>
      </c>
      <c r="G20" s="6">
        <v>94562</v>
      </c>
      <c r="H20" s="7">
        <v>19154536.699999999</v>
      </c>
      <c r="I20" s="6">
        <v>8063</v>
      </c>
      <c r="J20" s="8">
        <f>$J40-$J60 + 1000</f>
        <v>1511</v>
      </c>
      <c r="K20" s="11">
        <v>339600</v>
      </c>
      <c r="L20" s="10">
        <v>460542</v>
      </c>
      <c r="M20" s="10">
        <v>514277</v>
      </c>
      <c r="N20" s="14">
        <v>22.6</v>
      </c>
      <c r="R20" s="18"/>
      <c r="T20" s="18"/>
      <c r="V20" s="17"/>
    </row>
    <row r="21" spans="1:22">
      <c r="A21" s="2" t="s">
        <v>33</v>
      </c>
      <c r="B21" s="19">
        <v>17</v>
      </c>
      <c r="C21" s="2">
        <v>2022</v>
      </c>
      <c r="D21" s="6">
        <v>1162308</v>
      </c>
      <c r="E21" s="6">
        <v>2756</v>
      </c>
      <c r="F21" s="6">
        <v>51632</v>
      </c>
      <c r="G21" s="6">
        <v>48876</v>
      </c>
      <c r="H21" s="7">
        <v>3294392.3</v>
      </c>
      <c r="I21" s="6">
        <v>1378</v>
      </c>
      <c r="J21" s="8">
        <f>$J41-$J61 + 1000</f>
        <v>1548</v>
      </c>
      <c r="K21" s="11">
        <v>227900</v>
      </c>
      <c r="L21" s="10">
        <v>461097</v>
      </c>
      <c r="M21" s="10">
        <v>419294</v>
      </c>
      <c r="N21" s="14">
        <v>19.5</v>
      </c>
      <c r="R21" s="18"/>
      <c r="T21" s="18"/>
      <c r="V21" s="17"/>
    </row>
    <row r="22" spans="1:22">
      <c r="A22" s="2" t="s">
        <v>14</v>
      </c>
      <c r="B22" s="19">
        <v>18</v>
      </c>
      <c r="C22" s="2">
        <v>2023</v>
      </c>
      <c r="D22" s="6">
        <v>610198</v>
      </c>
      <c r="E22" s="6">
        <v>-4878</v>
      </c>
      <c r="F22" s="6">
        <v>14141</v>
      </c>
      <c r="G22" s="6">
        <v>19019</v>
      </c>
      <c r="H22" s="7">
        <v>2801918.9</v>
      </c>
      <c r="I22" s="6">
        <v>828</v>
      </c>
      <c r="J22" s="12">
        <v>712</v>
      </c>
      <c r="K22" s="11">
        <v>292800</v>
      </c>
      <c r="L22" s="10">
        <v>392789</v>
      </c>
      <c r="M22" s="10">
        <v>389062</v>
      </c>
      <c r="N22" s="14">
        <v>9.6999999999999993</v>
      </c>
      <c r="R22" s="18"/>
      <c r="T22" s="17"/>
      <c r="V22" s="17"/>
    </row>
    <row r="23" spans="1:22">
      <c r="A23" s="2" t="s">
        <v>15</v>
      </c>
      <c r="B23" s="19">
        <v>3</v>
      </c>
      <c r="C23" s="2">
        <v>2023</v>
      </c>
      <c r="D23" s="6">
        <v>788013</v>
      </c>
      <c r="E23" s="6">
        <v>-2376</v>
      </c>
      <c r="F23" s="6">
        <v>25090</v>
      </c>
      <c r="G23" s="6">
        <v>27466</v>
      </c>
      <c r="H23" s="7">
        <v>3860422.4</v>
      </c>
      <c r="I23" s="6">
        <v>1268</v>
      </c>
      <c r="J23" s="8">
        <v>1878</v>
      </c>
      <c r="K23" s="11">
        <v>291800</v>
      </c>
      <c r="L23" s="10">
        <v>290499</v>
      </c>
      <c r="M23" s="10">
        <v>294101</v>
      </c>
      <c r="N23" s="14">
        <v>10.7</v>
      </c>
      <c r="R23" s="18"/>
      <c r="T23" s="17"/>
      <c r="V23" s="17"/>
    </row>
    <row r="24" spans="1:22">
      <c r="A24" s="2" t="s">
        <v>16</v>
      </c>
      <c r="B24" s="19">
        <v>4</v>
      </c>
      <c r="C24" s="2">
        <v>2023</v>
      </c>
      <c r="D24" s="6">
        <v>928159</v>
      </c>
      <c r="E24" s="6">
        <v>-1430</v>
      </c>
      <c r="F24" s="6">
        <v>26674</v>
      </c>
      <c r="G24" s="6">
        <v>28104</v>
      </c>
      <c r="H24" s="7">
        <v>4254134.7</v>
      </c>
      <c r="I24" s="6">
        <v>1397</v>
      </c>
      <c r="J24" s="8">
        <v>2212</v>
      </c>
      <c r="K24" s="11">
        <v>322700</v>
      </c>
      <c r="L24" s="10">
        <v>259518</v>
      </c>
      <c r="M24" s="10">
        <v>305795</v>
      </c>
      <c r="N24" s="14">
        <v>9.3000000000000007</v>
      </c>
      <c r="R24" s="18"/>
      <c r="T24" s="17"/>
      <c r="V24" s="17"/>
    </row>
    <row r="25" spans="1:22">
      <c r="A25" s="2" t="s">
        <v>17</v>
      </c>
      <c r="B25" s="19">
        <v>5</v>
      </c>
      <c r="C25" s="2">
        <v>2023</v>
      </c>
      <c r="D25" s="6">
        <v>1505896</v>
      </c>
      <c r="E25" s="2">
        <v>-556</v>
      </c>
      <c r="F25" s="6">
        <v>67361</v>
      </c>
      <c r="G25" s="6">
        <v>67917</v>
      </c>
      <c r="H25" s="7">
        <v>5219290.7</v>
      </c>
      <c r="I25" s="6">
        <v>2194</v>
      </c>
      <c r="J25" s="8">
        <v>3483</v>
      </c>
      <c r="K25" s="11">
        <v>272700</v>
      </c>
      <c r="L25" s="10">
        <v>383406</v>
      </c>
      <c r="M25" s="10">
        <v>407421</v>
      </c>
      <c r="N25" s="14">
        <v>8.4</v>
      </c>
      <c r="R25" s="18"/>
      <c r="T25" s="17"/>
    </row>
    <row r="26" spans="1:22">
      <c r="A26" s="2" t="s">
        <v>18</v>
      </c>
      <c r="B26" s="19">
        <v>6</v>
      </c>
      <c r="C26" s="2">
        <v>2023</v>
      </c>
      <c r="D26" s="6">
        <v>693079</v>
      </c>
      <c r="E26" s="6">
        <v>-1867</v>
      </c>
      <c r="F26" s="6">
        <v>21071</v>
      </c>
      <c r="G26" s="6">
        <v>22938</v>
      </c>
      <c r="H26" s="7">
        <v>14327274.300000001</v>
      </c>
      <c r="I26" s="6">
        <v>1095</v>
      </c>
      <c r="J26" s="8">
        <v>2756</v>
      </c>
      <c r="K26" s="6">
        <v>602000</v>
      </c>
      <c r="L26" s="10">
        <v>399350</v>
      </c>
      <c r="M26" s="10">
        <v>360086</v>
      </c>
      <c r="N26" s="14">
        <v>9.6</v>
      </c>
    </row>
    <row r="27" spans="1:22">
      <c r="A27" s="2" t="s">
        <v>19</v>
      </c>
      <c r="B27" s="19">
        <v>7</v>
      </c>
      <c r="C27" s="2">
        <v>2023</v>
      </c>
      <c r="D27" s="6">
        <v>688127</v>
      </c>
      <c r="E27" s="6">
        <v>-1527</v>
      </c>
      <c r="F27" s="6">
        <v>21773</v>
      </c>
      <c r="G27" s="6">
        <v>23300</v>
      </c>
      <c r="H27" s="7">
        <v>5323194.5</v>
      </c>
      <c r="I27" s="6">
        <v>1223</v>
      </c>
      <c r="J27" s="8">
        <v>1709</v>
      </c>
      <c r="K27" s="11">
        <v>314600</v>
      </c>
      <c r="L27" s="6">
        <v>277881</v>
      </c>
      <c r="M27" s="6">
        <v>359109</v>
      </c>
      <c r="N27" s="14">
        <v>9.1999999999999993</v>
      </c>
    </row>
    <row r="28" spans="1:22">
      <c r="A28" s="2" t="s">
        <v>20</v>
      </c>
      <c r="B28" s="19">
        <v>8</v>
      </c>
      <c r="C28" s="2">
        <v>2023</v>
      </c>
      <c r="D28" s="6">
        <v>1218158</v>
      </c>
      <c r="E28" s="6">
        <v>-9900</v>
      </c>
      <c r="F28" s="6">
        <v>29878</v>
      </c>
      <c r="G28" s="6">
        <v>39778</v>
      </c>
      <c r="H28" s="7">
        <v>3051608.9</v>
      </c>
      <c r="I28" s="6">
        <v>1010</v>
      </c>
      <c r="J28" s="8">
        <v>2789</v>
      </c>
      <c r="K28" s="6">
        <v>257800</v>
      </c>
      <c r="L28" s="6">
        <v>350477</v>
      </c>
      <c r="M28" s="6">
        <v>297738</v>
      </c>
      <c r="N28" s="14">
        <v>9.1999999999999993</v>
      </c>
    </row>
    <row r="29" spans="1:22">
      <c r="A29" s="2" t="s">
        <v>21</v>
      </c>
      <c r="B29" s="19">
        <v>19</v>
      </c>
      <c r="C29" s="2">
        <v>2023</v>
      </c>
      <c r="D29" s="6">
        <v>698726</v>
      </c>
      <c r="E29" s="6">
        <v>-6548</v>
      </c>
      <c r="F29" s="6">
        <v>19641</v>
      </c>
      <c r="G29" s="6">
        <v>26189</v>
      </c>
      <c r="H29" s="7">
        <v>1707396.4</v>
      </c>
      <c r="I29" s="6">
        <v>853</v>
      </c>
      <c r="J29" s="12">
        <v>900</v>
      </c>
      <c r="K29" s="6">
        <v>259700</v>
      </c>
      <c r="L29" s="6">
        <v>334141</v>
      </c>
      <c r="M29" s="6">
        <v>414418</v>
      </c>
      <c r="N29" s="14">
        <v>10</v>
      </c>
    </row>
    <row r="30" spans="1:22">
      <c r="A30" s="2" t="s">
        <v>22</v>
      </c>
      <c r="B30" s="19">
        <v>9</v>
      </c>
      <c r="C30" s="2">
        <v>2023</v>
      </c>
      <c r="D30" s="6">
        <v>1134855</v>
      </c>
      <c r="E30" s="6">
        <v>-3214</v>
      </c>
      <c r="F30" s="6">
        <v>28635</v>
      </c>
      <c r="G30" s="6">
        <v>31849</v>
      </c>
      <c r="H30" s="7">
        <v>8128804.9000000004</v>
      </c>
      <c r="I30" s="6">
        <v>2946</v>
      </c>
      <c r="J30" s="12">
        <v>377</v>
      </c>
      <c r="K30" s="6">
        <v>329600</v>
      </c>
      <c r="L30" s="6">
        <v>366917</v>
      </c>
      <c r="M30" s="6">
        <v>387333</v>
      </c>
      <c r="N30" s="14">
        <v>11.1</v>
      </c>
    </row>
    <row r="31" spans="1:22">
      <c r="A31" s="2" t="s">
        <v>23</v>
      </c>
      <c r="B31" s="19">
        <v>10</v>
      </c>
      <c r="C31" s="2">
        <v>2023</v>
      </c>
      <c r="D31" s="6">
        <v>832234</v>
      </c>
      <c r="E31" s="6">
        <v>-2656</v>
      </c>
      <c r="F31" s="6">
        <v>20899</v>
      </c>
      <c r="G31" s="6">
        <v>23555</v>
      </c>
      <c r="H31" s="7">
        <v>4661828.5</v>
      </c>
      <c r="I31" s="6">
        <v>1252</v>
      </c>
      <c r="J31" s="12">
        <v>612</v>
      </c>
      <c r="K31" s="6">
        <v>299000</v>
      </c>
      <c r="L31" s="6">
        <v>364378</v>
      </c>
      <c r="M31" s="6">
        <v>384824</v>
      </c>
      <c r="N31" s="14">
        <v>9.3000000000000007</v>
      </c>
    </row>
    <row r="32" spans="1:22">
      <c r="A32" s="2" t="s">
        <v>24</v>
      </c>
      <c r="B32" s="19">
        <v>11</v>
      </c>
      <c r="C32" s="2">
        <v>2023</v>
      </c>
      <c r="D32" s="6">
        <v>833666</v>
      </c>
      <c r="E32" s="6">
        <v>-5029</v>
      </c>
      <c r="F32" s="6">
        <v>18506</v>
      </c>
      <c r="G32" s="6">
        <v>23535</v>
      </c>
      <c r="H32" s="7">
        <v>2589901.7999999998</v>
      </c>
      <c r="I32" s="6">
        <v>748</v>
      </c>
      <c r="J32" s="8">
        <v>3115</v>
      </c>
      <c r="K32" s="6">
        <v>303675</v>
      </c>
      <c r="L32" s="6">
        <v>301752</v>
      </c>
      <c r="M32" s="6">
        <v>309801</v>
      </c>
      <c r="N32" s="14">
        <v>8.8000000000000007</v>
      </c>
    </row>
    <row r="33" spans="1:14">
      <c r="A33" s="2" t="s">
        <v>25</v>
      </c>
      <c r="B33" s="19">
        <v>12</v>
      </c>
      <c r="C33" s="2">
        <v>2023</v>
      </c>
      <c r="D33" s="6">
        <v>767106</v>
      </c>
      <c r="E33" s="2">
        <v>-928</v>
      </c>
      <c r="F33" s="6">
        <v>28067</v>
      </c>
      <c r="G33" s="6">
        <v>28995</v>
      </c>
      <c r="H33" s="7">
        <v>4470840</v>
      </c>
      <c r="I33" s="6">
        <v>1648</v>
      </c>
      <c r="J33" s="8">
        <v>1681</v>
      </c>
      <c r="K33" s="6">
        <v>519000</v>
      </c>
      <c r="L33" s="6">
        <v>410605</v>
      </c>
      <c r="M33" s="6">
        <v>378804</v>
      </c>
      <c r="N33" s="14">
        <v>10.6</v>
      </c>
    </row>
    <row r="34" spans="1:14">
      <c r="A34" s="2" t="s">
        <v>26</v>
      </c>
      <c r="B34" s="19">
        <v>14</v>
      </c>
      <c r="C34" s="2">
        <v>2023</v>
      </c>
      <c r="D34" s="6">
        <v>754944</v>
      </c>
      <c r="E34" s="6">
        <v>-2053</v>
      </c>
      <c r="F34" s="6">
        <v>18100</v>
      </c>
      <c r="G34" s="6">
        <v>20153</v>
      </c>
      <c r="H34" s="7">
        <v>4374155.2</v>
      </c>
      <c r="I34" s="6">
        <v>979</v>
      </c>
      <c r="J34" s="12">
        <v>518</v>
      </c>
      <c r="K34" s="6">
        <v>320000</v>
      </c>
      <c r="L34" s="6">
        <v>343342</v>
      </c>
      <c r="M34" s="6">
        <v>356409</v>
      </c>
      <c r="N34" s="14">
        <v>9.3000000000000007</v>
      </c>
    </row>
    <row r="35" spans="1:14">
      <c r="A35" s="2" t="s">
        <v>27</v>
      </c>
      <c r="B35" s="19">
        <v>15</v>
      </c>
      <c r="C35" s="2">
        <v>2023</v>
      </c>
      <c r="D35" s="6">
        <v>534104</v>
      </c>
      <c r="E35" s="6">
        <v>-2557</v>
      </c>
      <c r="F35" s="6">
        <v>11195</v>
      </c>
      <c r="G35" s="6">
        <v>13752</v>
      </c>
      <c r="H35" s="7">
        <v>2429200.9</v>
      </c>
      <c r="I35" s="6">
        <v>571</v>
      </c>
      <c r="J35" s="12">
        <v>613</v>
      </c>
      <c r="K35" s="6">
        <v>258000</v>
      </c>
      <c r="L35" s="6">
        <v>372696</v>
      </c>
      <c r="M35" s="6">
        <v>350127</v>
      </c>
      <c r="N35" s="14">
        <v>10.5</v>
      </c>
    </row>
    <row r="36" spans="1:14">
      <c r="A36" s="2" t="s">
        <v>28</v>
      </c>
      <c r="B36" s="19">
        <v>13</v>
      </c>
      <c r="C36" s="2">
        <v>2023</v>
      </c>
      <c r="D36" s="6">
        <v>2119226</v>
      </c>
      <c r="E36" s="6">
        <v>-15875</v>
      </c>
      <c r="F36" s="6">
        <v>60474</v>
      </c>
      <c r="G36" s="6">
        <v>76349</v>
      </c>
      <c r="H36" s="7">
        <v>4053962.9</v>
      </c>
      <c r="I36" s="6">
        <v>1981</v>
      </c>
      <c r="J36" s="8">
        <v>3500</v>
      </c>
      <c r="K36" s="6">
        <v>249000</v>
      </c>
      <c r="L36" s="6">
        <v>322081</v>
      </c>
      <c r="M36" s="6">
        <v>297143</v>
      </c>
      <c r="N36" s="14">
        <v>10.199999999999999</v>
      </c>
    </row>
    <row r="37" spans="1:14">
      <c r="A37" s="2" t="s">
        <v>29</v>
      </c>
      <c r="B37" s="19">
        <v>20</v>
      </c>
      <c r="C37" s="2">
        <v>2023</v>
      </c>
      <c r="D37" s="6">
        <v>221421</v>
      </c>
      <c r="E37" s="6">
        <v>-1635</v>
      </c>
      <c r="F37" s="6">
        <v>5570</v>
      </c>
      <c r="G37" s="6">
        <v>7205</v>
      </c>
      <c r="H37" s="7">
        <v>2074915.6</v>
      </c>
      <c r="I37" s="6">
        <v>447</v>
      </c>
      <c r="J37" s="12">
        <v>258</v>
      </c>
      <c r="K37" s="6">
        <v>471300</v>
      </c>
      <c r="L37" s="6">
        <v>160000</v>
      </c>
      <c r="M37" s="6">
        <v>366714</v>
      </c>
      <c r="N37" s="14">
        <v>10.5</v>
      </c>
    </row>
    <row r="38" spans="1:14">
      <c r="A38" s="2" t="s">
        <v>30</v>
      </c>
      <c r="B38" s="19">
        <v>16</v>
      </c>
      <c r="C38" s="2">
        <v>2023</v>
      </c>
      <c r="D38" s="6">
        <v>730238</v>
      </c>
      <c r="E38" s="6">
        <v>-2256</v>
      </c>
      <c r="F38" s="6">
        <v>15667</v>
      </c>
      <c r="G38" s="6">
        <v>17923</v>
      </c>
      <c r="H38" s="7">
        <v>4636255.5999999996</v>
      </c>
      <c r="I38" s="6">
        <v>1105</v>
      </c>
      <c r="J38" s="12">
        <v>723</v>
      </c>
      <c r="K38" s="6">
        <v>316700</v>
      </c>
      <c r="L38" s="6">
        <v>348384</v>
      </c>
      <c r="M38" s="6">
        <v>385482</v>
      </c>
      <c r="N38" s="14">
        <v>10.1</v>
      </c>
    </row>
    <row r="39" spans="1:14">
      <c r="A39" s="2" t="s">
        <v>31</v>
      </c>
      <c r="B39" s="19">
        <v>1</v>
      </c>
      <c r="C39" s="2">
        <v>2023</v>
      </c>
      <c r="D39" s="6">
        <v>1354556</v>
      </c>
      <c r="E39" s="6">
        <v>35755</v>
      </c>
      <c r="F39" s="6">
        <v>130090</v>
      </c>
      <c r="G39" s="6">
        <v>94335</v>
      </c>
      <c r="H39" s="7">
        <v>12920341</v>
      </c>
      <c r="I39" s="6">
        <v>7157</v>
      </c>
      <c r="J39" s="12">
        <v>345</v>
      </c>
      <c r="K39" s="6">
        <v>450000</v>
      </c>
      <c r="L39" s="6">
        <v>588834</v>
      </c>
      <c r="M39" s="6">
        <v>575511</v>
      </c>
      <c r="N39" s="14">
        <v>9.1</v>
      </c>
    </row>
    <row r="40" spans="1:14">
      <c r="A40" s="2" t="s">
        <v>32</v>
      </c>
      <c r="B40" s="19">
        <v>2</v>
      </c>
      <c r="C40" s="2">
        <v>2023</v>
      </c>
      <c r="D40" s="6">
        <v>2161902</v>
      </c>
      <c r="E40" s="6">
        <v>28136</v>
      </c>
      <c r="F40" s="6">
        <v>115456</v>
      </c>
      <c r="G40" s="6">
        <v>87320</v>
      </c>
      <c r="H40" s="7">
        <v>24895989.600000001</v>
      </c>
      <c r="I40" s="6">
        <v>7594</v>
      </c>
      <c r="J40" s="8">
        <v>1882</v>
      </c>
      <c r="K40" s="6">
        <v>409000</v>
      </c>
      <c r="L40" s="6">
        <v>577570</v>
      </c>
      <c r="M40" s="6">
        <v>611954</v>
      </c>
      <c r="N40" s="14">
        <v>10.199999999999999</v>
      </c>
    </row>
    <row r="41" spans="1:14">
      <c r="A41" s="2" t="s">
        <v>33</v>
      </c>
      <c r="B41" s="19">
        <v>17</v>
      </c>
      <c r="C41" s="2">
        <v>2023</v>
      </c>
      <c r="D41" s="6">
        <v>1192199</v>
      </c>
      <c r="E41" s="6">
        <v>1394</v>
      </c>
      <c r="F41" s="6">
        <v>54463</v>
      </c>
      <c r="G41" s="6">
        <v>53069</v>
      </c>
      <c r="H41" s="7">
        <v>4026601.9</v>
      </c>
      <c r="I41" s="6">
        <v>1522</v>
      </c>
      <c r="J41" s="8">
        <v>2294</v>
      </c>
      <c r="K41" s="6">
        <v>266800</v>
      </c>
      <c r="L41" s="6">
        <v>435734</v>
      </c>
      <c r="M41" s="6">
        <v>430256</v>
      </c>
      <c r="N41" s="14">
        <v>9.5</v>
      </c>
    </row>
    <row r="42" spans="1:14">
      <c r="A42" s="2" t="s">
        <v>14</v>
      </c>
      <c r="B42" s="19">
        <v>18</v>
      </c>
      <c r="C42" s="2">
        <v>2024</v>
      </c>
      <c r="D42" s="6">
        <v>607589</v>
      </c>
      <c r="E42" s="11">
        <v>-3472</v>
      </c>
      <c r="F42" s="11">
        <v>12944</v>
      </c>
      <c r="G42" s="11">
        <v>16416</v>
      </c>
      <c r="H42" s="7">
        <v>1299791.3999999999</v>
      </c>
      <c r="I42" s="6">
        <v>979</v>
      </c>
      <c r="J42" s="12">
        <v>457</v>
      </c>
      <c r="K42" s="6">
        <v>340237</v>
      </c>
      <c r="L42" s="6">
        <v>367517</v>
      </c>
      <c r="M42" s="6">
        <v>391809</v>
      </c>
      <c r="N42" s="14">
        <v>8.6999999999999993</v>
      </c>
    </row>
    <row r="43" spans="1:14">
      <c r="A43" s="2" t="s">
        <v>15</v>
      </c>
      <c r="B43" s="19">
        <v>3</v>
      </c>
      <c r="C43" s="2">
        <v>2024</v>
      </c>
      <c r="D43" s="6">
        <v>787976</v>
      </c>
      <c r="E43" s="11">
        <v>-1311</v>
      </c>
      <c r="F43" s="11">
        <v>23332</v>
      </c>
      <c r="G43" s="11">
        <v>24643</v>
      </c>
      <c r="H43" s="7">
        <v>1604314.2</v>
      </c>
      <c r="I43" s="13">
        <v>1529</v>
      </c>
      <c r="J43" s="8">
        <v>1073</v>
      </c>
      <c r="K43" s="6">
        <v>330230</v>
      </c>
      <c r="L43" s="6">
        <v>286602</v>
      </c>
      <c r="M43" s="6">
        <v>296594</v>
      </c>
      <c r="N43" s="14">
        <v>8.4</v>
      </c>
    </row>
    <row r="44" spans="1:14">
      <c r="A44" s="2" t="s">
        <v>16</v>
      </c>
      <c r="B44" s="19">
        <v>4</v>
      </c>
      <c r="C44" s="2">
        <v>2024</v>
      </c>
      <c r="D44" s="6">
        <v>939405</v>
      </c>
      <c r="E44" s="11">
        <v>-1319</v>
      </c>
      <c r="F44" s="11">
        <v>24280</v>
      </c>
      <c r="G44" s="11">
        <v>25599</v>
      </c>
      <c r="H44" s="7">
        <v>2291102.2000000002</v>
      </c>
      <c r="I44" s="13">
        <v>1617</v>
      </c>
      <c r="J44" s="8">
        <v>1108</v>
      </c>
      <c r="K44" s="6">
        <v>370538</v>
      </c>
      <c r="L44" s="6">
        <v>253682</v>
      </c>
      <c r="M44" s="6">
        <v>298174</v>
      </c>
      <c r="N44" s="14">
        <v>8.6999999999999993</v>
      </c>
    </row>
    <row r="45" spans="1:14">
      <c r="A45" s="2" t="s">
        <v>17</v>
      </c>
      <c r="B45" s="19">
        <v>5</v>
      </c>
      <c r="C45" s="2">
        <v>2024</v>
      </c>
      <c r="D45" s="6">
        <v>1531167</v>
      </c>
      <c r="E45" s="11">
        <v>1258</v>
      </c>
      <c r="F45" s="11">
        <v>68461</v>
      </c>
      <c r="G45" s="11">
        <v>67203</v>
      </c>
      <c r="H45" s="7">
        <v>2406534.7999999998</v>
      </c>
      <c r="I45" s="6">
        <v>1987</v>
      </c>
      <c r="J45" s="8">
        <v>2662</v>
      </c>
      <c r="K45" s="6">
        <v>339550</v>
      </c>
      <c r="L45" s="6">
        <v>383406</v>
      </c>
      <c r="M45" s="6">
        <v>409171</v>
      </c>
      <c r="N45" s="14">
        <v>5.5</v>
      </c>
    </row>
    <row r="46" spans="1:14">
      <c r="A46" s="2" t="s">
        <v>18</v>
      </c>
      <c r="B46" s="19">
        <v>6</v>
      </c>
      <c r="C46" s="2">
        <v>2024</v>
      </c>
      <c r="D46" s="6">
        <v>704074</v>
      </c>
      <c r="E46" s="11">
        <v>-1720</v>
      </c>
      <c r="F46" s="11">
        <v>18681</v>
      </c>
      <c r="G46" s="11">
        <v>20401</v>
      </c>
      <c r="H46" s="7">
        <v>6661463.2999999998</v>
      </c>
      <c r="I46" s="6">
        <v>1190</v>
      </c>
      <c r="J46" s="8">
        <v>1751</v>
      </c>
      <c r="K46" s="6">
        <v>594426</v>
      </c>
      <c r="L46" s="6">
        <v>413575</v>
      </c>
      <c r="M46" s="6">
        <v>406794</v>
      </c>
      <c r="N46" s="14">
        <v>8.9</v>
      </c>
    </row>
    <row r="47" spans="1:14">
      <c r="A47" s="2" t="s">
        <v>19</v>
      </c>
      <c r="B47" s="19">
        <v>7</v>
      </c>
      <c r="C47" s="2">
        <v>2024</v>
      </c>
      <c r="D47" s="6">
        <v>693261</v>
      </c>
      <c r="E47" s="11">
        <v>-1426</v>
      </c>
      <c r="F47" s="11">
        <v>19236</v>
      </c>
      <c r="G47" s="11">
        <v>20662</v>
      </c>
      <c r="H47" s="7">
        <v>2146896.1</v>
      </c>
      <c r="I47" s="6">
        <v>1872</v>
      </c>
      <c r="J47" s="8">
        <v>1027</v>
      </c>
      <c r="K47" s="6">
        <v>342237</v>
      </c>
      <c r="L47" s="6">
        <v>285735</v>
      </c>
      <c r="M47" s="6">
        <v>359472</v>
      </c>
      <c r="N47" s="14">
        <v>9</v>
      </c>
    </row>
    <row r="48" spans="1:14">
      <c r="A48" s="2" t="s">
        <v>20</v>
      </c>
      <c r="B48" s="19">
        <v>8</v>
      </c>
      <c r="C48" s="2">
        <v>2024</v>
      </c>
      <c r="D48" s="6">
        <v>1222593</v>
      </c>
      <c r="E48" s="11">
        <v>-7264</v>
      </c>
      <c r="F48" s="11">
        <v>28669</v>
      </c>
      <c r="G48" s="11">
        <v>35933</v>
      </c>
      <c r="H48" s="7">
        <v>1403328.4</v>
      </c>
      <c r="I48" s="13">
        <v>1142</v>
      </c>
      <c r="J48" s="8">
        <v>1636</v>
      </c>
      <c r="K48" s="6">
        <v>322778</v>
      </c>
      <c r="L48" s="6">
        <v>338425</v>
      </c>
      <c r="M48" s="6">
        <v>316269</v>
      </c>
      <c r="N48" s="14">
        <v>6.7</v>
      </c>
    </row>
    <row r="49" spans="1:14">
      <c r="A49" s="2" t="s">
        <v>21</v>
      </c>
      <c r="B49" s="19">
        <v>19</v>
      </c>
      <c r="C49" s="2">
        <v>2024</v>
      </c>
      <c r="D49" s="6">
        <v>697987</v>
      </c>
      <c r="E49" s="11">
        <v>-5091</v>
      </c>
      <c r="F49" s="11">
        <v>19267</v>
      </c>
      <c r="G49" s="11">
        <v>24358</v>
      </c>
      <c r="H49" s="7">
        <v>781003.4</v>
      </c>
      <c r="I49" s="13">
        <v>848</v>
      </c>
      <c r="J49" s="12">
        <v>676</v>
      </c>
      <c r="K49" s="6">
        <v>300393</v>
      </c>
      <c r="L49" s="6">
        <v>318684</v>
      </c>
      <c r="M49" s="6">
        <v>325760</v>
      </c>
      <c r="N49" s="14">
        <v>8.1</v>
      </c>
    </row>
    <row r="50" spans="1:14">
      <c r="A50" s="2" t="s">
        <v>22</v>
      </c>
      <c r="B50" s="19">
        <v>9</v>
      </c>
      <c r="C50" s="2">
        <v>2024</v>
      </c>
      <c r="D50" s="6">
        <v>1135351</v>
      </c>
      <c r="E50" s="11">
        <v>-2812</v>
      </c>
      <c r="F50" s="11">
        <v>23248</v>
      </c>
      <c r="G50" s="11">
        <v>26060</v>
      </c>
      <c r="H50" s="7">
        <v>3296690.9</v>
      </c>
      <c r="I50" s="6">
        <v>2989</v>
      </c>
      <c r="J50" s="12">
        <v>286</v>
      </c>
      <c r="K50" s="6">
        <v>379463</v>
      </c>
      <c r="L50" s="6">
        <v>366917</v>
      </c>
      <c r="M50" s="6">
        <v>391779</v>
      </c>
      <c r="N50" s="14">
        <v>8.8000000000000007</v>
      </c>
    </row>
    <row r="51" spans="1:14">
      <c r="A51" s="2" t="s">
        <v>23</v>
      </c>
      <c r="B51" s="19">
        <v>10</v>
      </c>
      <c r="C51" s="2">
        <v>2024</v>
      </c>
      <c r="D51" s="6">
        <v>829984</v>
      </c>
      <c r="E51" s="11">
        <v>-2583</v>
      </c>
      <c r="F51" s="11">
        <v>16765</v>
      </c>
      <c r="G51" s="11">
        <v>19348</v>
      </c>
      <c r="H51" s="7">
        <v>1771516.7</v>
      </c>
      <c r="I51" s="13">
        <v>1407</v>
      </c>
      <c r="J51" s="12">
        <v>463</v>
      </c>
      <c r="K51" s="6">
        <v>337636</v>
      </c>
      <c r="L51" s="6">
        <v>373081</v>
      </c>
      <c r="M51" s="6">
        <v>385139</v>
      </c>
      <c r="N51" s="14">
        <v>7.5</v>
      </c>
    </row>
    <row r="52" spans="1:14">
      <c r="A52" s="2" t="s">
        <v>24</v>
      </c>
      <c r="B52" s="19">
        <v>11</v>
      </c>
      <c r="C52" s="2">
        <v>2024</v>
      </c>
      <c r="D52" s="6">
        <v>841929</v>
      </c>
      <c r="E52" s="11">
        <v>-4204</v>
      </c>
      <c r="F52" s="11">
        <v>16516</v>
      </c>
      <c r="G52" s="11">
        <v>20720</v>
      </c>
      <c r="H52" s="7">
        <v>1300409.7</v>
      </c>
      <c r="I52" s="13">
        <v>691</v>
      </c>
      <c r="J52" s="8">
        <v>2512</v>
      </c>
      <c r="K52" s="6">
        <v>360840</v>
      </c>
      <c r="L52" s="6">
        <v>337528</v>
      </c>
      <c r="M52" s="6">
        <v>310869</v>
      </c>
      <c r="N52" s="14">
        <v>8.1</v>
      </c>
    </row>
    <row r="53" spans="1:14">
      <c r="A53" s="2" t="s">
        <v>25</v>
      </c>
      <c r="B53" s="19">
        <v>12</v>
      </c>
      <c r="C53" s="2">
        <v>2024</v>
      </c>
      <c r="D53" s="6">
        <v>786837</v>
      </c>
      <c r="E53" s="3">
        <v>-601</v>
      </c>
      <c r="F53" s="11">
        <v>23252</v>
      </c>
      <c r="G53" s="11">
        <v>23853</v>
      </c>
      <c r="H53" s="7">
        <v>2217360.6</v>
      </c>
      <c r="I53" s="13">
        <v>2068</v>
      </c>
      <c r="J53" s="8">
        <v>1096</v>
      </c>
      <c r="K53" s="6">
        <v>579838</v>
      </c>
      <c r="L53" s="6">
        <v>406148</v>
      </c>
      <c r="M53" s="6">
        <v>322853</v>
      </c>
      <c r="N53" s="14">
        <v>9.8000000000000007</v>
      </c>
    </row>
    <row r="54" spans="1:14">
      <c r="A54" s="2" t="s">
        <v>26</v>
      </c>
      <c r="B54" s="19">
        <v>14</v>
      </c>
      <c r="C54" s="2">
        <v>2024</v>
      </c>
      <c r="D54" s="6">
        <v>753933</v>
      </c>
      <c r="E54" s="11">
        <v>-1907</v>
      </c>
      <c r="F54" s="11">
        <v>15455</v>
      </c>
      <c r="G54" s="11">
        <v>17362</v>
      </c>
      <c r="H54" s="7">
        <v>1815468</v>
      </c>
      <c r="I54" s="6">
        <v>1067</v>
      </c>
      <c r="J54" s="12">
        <v>363</v>
      </c>
      <c r="K54" s="6">
        <v>366922</v>
      </c>
      <c r="L54" s="6">
        <v>348188</v>
      </c>
      <c r="M54" s="6">
        <v>358341</v>
      </c>
      <c r="N54" s="14">
        <v>9.1</v>
      </c>
    </row>
    <row r="55" spans="1:14">
      <c r="A55" s="2" t="s">
        <v>27</v>
      </c>
      <c r="B55" s="19">
        <v>15</v>
      </c>
      <c r="C55" s="2">
        <v>2024</v>
      </c>
      <c r="D55" s="6">
        <v>530089</v>
      </c>
      <c r="E55" s="11">
        <v>-1932</v>
      </c>
      <c r="F55" s="11">
        <v>9844</v>
      </c>
      <c r="G55" s="11">
        <v>11776</v>
      </c>
      <c r="H55" s="7">
        <v>965108.2</v>
      </c>
      <c r="I55" s="6">
        <v>909</v>
      </c>
      <c r="J55" s="12">
        <v>591</v>
      </c>
      <c r="K55" s="6">
        <v>297303</v>
      </c>
      <c r="L55" s="6">
        <v>361432</v>
      </c>
      <c r="M55" s="6">
        <v>359114</v>
      </c>
      <c r="N55" s="14">
        <v>8.8000000000000007</v>
      </c>
    </row>
    <row r="56" spans="1:14">
      <c r="A56" s="2" t="s">
        <v>28</v>
      </c>
      <c r="B56" s="19">
        <v>13</v>
      </c>
      <c r="C56" s="2">
        <v>2024</v>
      </c>
      <c r="D56" s="6">
        <v>2142172</v>
      </c>
      <c r="E56" s="11">
        <v>-13158</v>
      </c>
      <c r="F56" s="11">
        <v>59725</v>
      </c>
      <c r="G56" s="11">
        <v>72883</v>
      </c>
      <c r="H56" s="7">
        <v>1757351.2</v>
      </c>
      <c r="I56" s="13">
        <v>1064</v>
      </c>
      <c r="J56" s="8">
        <v>2321</v>
      </c>
      <c r="K56" s="6">
        <v>324470</v>
      </c>
      <c r="L56" s="6">
        <v>350589</v>
      </c>
      <c r="M56" s="6">
        <v>308187</v>
      </c>
      <c r="N56" s="14">
        <v>7.7</v>
      </c>
    </row>
    <row r="57" spans="1:14">
      <c r="A57" s="2" t="s">
        <v>29</v>
      </c>
      <c r="B57" s="19">
        <v>20</v>
      </c>
      <c r="C57" s="2">
        <v>2024</v>
      </c>
      <c r="D57" s="6">
        <v>221582</v>
      </c>
      <c r="E57" s="11">
        <v>-1097</v>
      </c>
      <c r="F57" s="11">
        <v>4849</v>
      </c>
      <c r="G57" s="11">
        <v>5946</v>
      </c>
      <c r="H57" s="7">
        <v>798910.2</v>
      </c>
      <c r="I57" s="6">
        <v>396</v>
      </c>
      <c r="J57" s="12">
        <v>146</v>
      </c>
      <c r="K57" s="6">
        <v>522988</v>
      </c>
      <c r="L57" s="6">
        <v>367177</v>
      </c>
      <c r="M57" s="6">
        <v>337694</v>
      </c>
      <c r="N57" s="14">
        <v>6.3</v>
      </c>
    </row>
    <row r="58" spans="1:14">
      <c r="A58" s="2" t="s">
        <v>30</v>
      </c>
      <c r="B58" s="19">
        <v>16</v>
      </c>
      <c r="C58" s="2">
        <v>2024</v>
      </c>
      <c r="D58" s="6">
        <v>727053</v>
      </c>
      <c r="E58" s="3">
        <v>-978</v>
      </c>
      <c r="F58" s="11">
        <v>14667</v>
      </c>
      <c r="G58" s="11">
        <v>15645</v>
      </c>
      <c r="H58" s="7">
        <v>1906711</v>
      </c>
      <c r="I58" s="13">
        <v>1264</v>
      </c>
      <c r="J58" s="12">
        <v>393</v>
      </c>
      <c r="K58" s="6">
        <v>374924</v>
      </c>
      <c r="L58" s="6">
        <v>379270</v>
      </c>
      <c r="M58" s="6">
        <v>385842</v>
      </c>
      <c r="N58" s="14">
        <v>9.1999999999999993</v>
      </c>
    </row>
    <row r="59" spans="1:14">
      <c r="A59" s="2" t="s">
        <v>31</v>
      </c>
      <c r="B59" s="19">
        <v>1</v>
      </c>
      <c r="C59" s="2">
        <v>2024</v>
      </c>
      <c r="D59" s="6">
        <v>1430117</v>
      </c>
      <c r="E59" s="11">
        <v>29305</v>
      </c>
      <c r="F59" s="11">
        <v>122122</v>
      </c>
      <c r="G59" s="11">
        <v>92817</v>
      </c>
      <c r="H59" s="7">
        <v>5454843.9000000004</v>
      </c>
      <c r="I59" s="13">
        <v>6646</v>
      </c>
      <c r="J59" s="12">
        <v>265</v>
      </c>
      <c r="K59" s="6">
        <v>518495</v>
      </c>
      <c r="L59" s="6">
        <v>573427</v>
      </c>
      <c r="M59" s="6">
        <v>575519</v>
      </c>
      <c r="N59" s="14">
        <v>10.3</v>
      </c>
    </row>
    <row r="60" spans="1:14">
      <c r="A60" s="2" t="s">
        <v>32</v>
      </c>
      <c r="B60" s="19">
        <v>2</v>
      </c>
      <c r="C60" s="2">
        <v>2024</v>
      </c>
      <c r="D60" s="6">
        <v>2228677</v>
      </c>
      <c r="E60" s="11">
        <v>15750</v>
      </c>
      <c r="F60" s="11">
        <v>104200</v>
      </c>
      <c r="G60" s="11">
        <v>88450</v>
      </c>
      <c r="H60" s="7">
        <v>10651833.5</v>
      </c>
      <c r="I60" s="6">
        <v>8163</v>
      </c>
      <c r="J60" s="8">
        <v>1371</v>
      </c>
      <c r="K60" s="6">
        <v>480431</v>
      </c>
      <c r="L60" s="6">
        <v>579946</v>
      </c>
      <c r="M60" s="6">
        <v>599991</v>
      </c>
      <c r="N60" s="16">
        <v>8.3000000000000007</v>
      </c>
    </row>
    <row r="61" spans="1:14">
      <c r="A61" s="2" t="s">
        <v>33</v>
      </c>
      <c r="B61" s="19">
        <v>17</v>
      </c>
      <c r="C61" s="2">
        <v>2024</v>
      </c>
      <c r="D61" s="6">
        <v>1222066</v>
      </c>
      <c r="E61" s="11">
        <v>4562</v>
      </c>
      <c r="F61" s="11">
        <v>62884</v>
      </c>
      <c r="G61" s="11">
        <v>58322</v>
      </c>
      <c r="H61" s="7">
        <v>1812102.6</v>
      </c>
      <c r="I61" s="13">
        <v>1715</v>
      </c>
      <c r="J61" s="8">
        <v>1746</v>
      </c>
      <c r="K61" s="6">
        <v>314210</v>
      </c>
      <c r="L61" s="6">
        <v>422918</v>
      </c>
      <c r="M61" s="15">
        <v>435199</v>
      </c>
      <c r="N61" s="2">
        <v>7.6</v>
      </c>
    </row>
  </sheetData>
  <sortState xmlns:xlrd2="http://schemas.microsoft.com/office/spreadsheetml/2017/richdata2" ref="V6:V25">
    <sortCondition ref="V6:V2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74581-a09d-4ccf-bf39-43838272d9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EE71E3B41C74748B9C245751DC7E156" ma:contentTypeVersion="9" ma:contentTypeDescription="Создание документа." ma:contentTypeScope="" ma:versionID="6ad8b78face1315f6b02adaf1bea773b">
  <xsd:schema xmlns:xsd="http://www.w3.org/2001/XMLSchema" xmlns:xs="http://www.w3.org/2001/XMLSchema" xmlns:p="http://schemas.microsoft.com/office/2006/metadata/properties" xmlns:ns3="49074581-a09d-4ccf-bf39-43838272d9d9" xmlns:ns4="d635e7b7-13cd-4a1a-ac3d-9a126ba88b6a" targetNamespace="http://schemas.microsoft.com/office/2006/metadata/properties" ma:root="true" ma:fieldsID="2aeaf6481492c9b43c642d468775a168" ns3:_="" ns4:_="">
    <xsd:import namespace="49074581-a09d-4ccf-bf39-43838272d9d9"/>
    <xsd:import namespace="d635e7b7-13cd-4a1a-ac3d-9a126ba88b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74581-a09d-4ccf-bf39-43838272d9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5e7b7-13cd-4a1a-ac3d-9a126ba88b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30962A-E25B-4454-B4EF-A30AB5742AC7}"/>
</file>

<file path=customXml/itemProps2.xml><?xml version="1.0" encoding="utf-8"?>
<ds:datastoreItem xmlns:ds="http://schemas.openxmlformats.org/officeDocument/2006/customXml" ds:itemID="{178922A8-6D92-4FA8-8D56-638456B06F54}"/>
</file>

<file path=customXml/itemProps3.xml><?xml version="1.0" encoding="utf-8"?>
<ds:datastoreItem xmlns:ds="http://schemas.openxmlformats.org/officeDocument/2006/customXml" ds:itemID="{F0581A2F-3337-4D61-9E50-FDB0B5C4AF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Tanirlan Tanirtayev</dc:creator>
  <cp:keywords/>
  <dc:description/>
  <cp:lastModifiedBy/>
  <cp:revision/>
  <dcterms:created xsi:type="dcterms:W3CDTF">2024-10-12T10:48:12Z</dcterms:created>
  <dcterms:modified xsi:type="dcterms:W3CDTF">2024-10-12T17:22:34Z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0x010100DEE71E3B41C74748B9C245751DC7E156</vt:lpwstr>
  </property>
</Properties>
</file>