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_anas\Desktop\DA\"/>
    </mc:Choice>
  </mc:AlternateContent>
  <xr:revisionPtr revIDLastSave="0" documentId="8_{E368CEDA-9672-4ABC-8548-7994AA70F0EC}" xr6:coauthVersionLast="47" xr6:coauthVersionMax="47" xr10:uidLastSave="{00000000-0000-0000-0000-000000000000}"/>
  <bookViews>
    <workbookView xWindow="-108" yWindow="-108" windowWidth="23256" windowHeight="12456" xr2:uid="{F6957771-CFEB-4B25-A62F-F081470357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1" l="1"/>
  <c r="H21" i="1" s="1"/>
  <c r="F15" i="1"/>
  <c r="H10" i="1"/>
  <c r="F7" i="1"/>
  <c r="I3" i="1" s="1"/>
  <c r="C20" i="1"/>
  <c r="C10" i="1"/>
  <c r="C11" i="1" s="1"/>
  <c r="C9" i="1"/>
  <c r="C12" i="1" l="1"/>
</calcChain>
</file>

<file path=xl/sharedStrings.xml><?xml version="1.0" encoding="utf-8"?>
<sst xmlns="http://schemas.openxmlformats.org/spreadsheetml/2006/main" count="40" uniqueCount="29">
  <si>
    <t>VALUE</t>
  </si>
  <si>
    <t>DESCRIPTION</t>
  </si>
  <si>
    <t>selling price per unit</t>
  </si>
  <si>
    <t>cost per unit</t>
  </si>
  <si>
    <t>fixed costs</t>
  </si>
  <si>
    <t>target profit</t>
  </si>
  <si>
    <t>number of unit to sell</t>
  </si>
  <si>
    <t>total revenue</t>
  </si>
  <si>
    <t>total variables costs</t>
  </si>
  <si>
    <t>total costs</t>
  </si>
  <si>
    <t>profits</t>
  </si>
  <si>
    <t>loan amount</t>
  </si>
  <si>
    <t>annual interst rate</t>
  </si>
  <si>
    <t>loan terms</t>
  </si>
  <si>
    <t>monthly pay-off</t>
  </si>
  <si>
    <t>Question 2:</t>
  </si>
  <si>
    <t xml:space="preserve">             Question 1:</t>
  </si>
  <si>
    <t xml:space="preserve">            Question 3:</t>
  </si>
  <si>
    <t>interst</t>
  </si>
  <si>
    <t>monthly payment</t>
  </si>
  <si>
    <t>Question 4:</t>
  </si>
  <si>
    <t>sell price  per units</t>
  </si>
  <si>
    <t>sales volume</t>
  </si>
  <si>
    <t>Question 5:</t>
  </si>
  <si>
    <t>selling price per units</t>
  </si>
  <si>
    <t>fixed cost</t>
  </si>
  <si>
    <t>COGS</t>
  </si>
  <si>
    <t>units sold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</si>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</sst>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165" formatCode="&quot;₹&quot;\ #,##0.00"/>
    <numFmt numFmtId="166" formatCode="&quot;💰&quot;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9" fontId="0" fillId="0" borderId="1" xfId="0" applyNumberFormat="1" applyBorder="1"/>
    <xf numFmtId="8" fontId="0" fillId="0" borderId="1" xfId="0" applyNumberFormat="1" applyBorder="1"/>
    <xf numFmtId="0" fontId="0" fillId="2" borderId="0" xfId="0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10" fontId="0" fillId="0" borderId="1" xfId="0" applyNumberFormat="1" applyBorder="1"/>
    <xf numFmtId="166" fontId="1" fillId="0" borderId="1" xfId="0" applyNumberFormat="1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09A8-9F30-429F-A78A-83D551F5DCB4}">
  <dimension ref="B2:Q30"/>
  <sheetViews>
    <sheetView tabSelected="1" workbookViewId="0">
      <selection activeCell="E22" sqref="E22:F22"/>
    </sheetView>
  </sheetViews>
  <sheetFormatPr defaultRowHeight="14.4" x14ac:dyDescent="0.3"/>
  <cols>
    <col min="2" max="2" width="24.21875" customWidth="1"/>
    <col min="3" max="3" width="11.77734375" customWidth="1"/>
    <col min="5" max="5" width="24.33203125" customWidth="1"/>
    <col min="6" max="6" width="11.109375" bestFit="1" customWidth="1"/>
    <col min="7" max="7" width="6.88671875" customWidth="1"/>
    <col min="8" max="8" width="10.44140625" bestFit="1" customWidth="1"/>
  </cols>
  <sheetData>
    <row r="2" spans="2:12" x14ac:dyDescent="0.3">
      <c r="B2" s="13" t="s">
        <v>16</v>
      </c>
      <c r="C2" s="14"/>
      <c r="E2" s="13" t="s">
        <v>17</v>
      </c>
      <c r="F2" s="14"/>
    </row>
    <row r="3" spans="2:12" x14ac:dyDescent="0.3">
      <c r="B3" s="12" t="s">
        <v>1</v>
      </c>
      <c r="C3" s="12" t="s">
        <v>0</v>
      </c>
      <c r="E3" s="11" t="s">
        <v>1</v>
      </c>
      <c r="F3" s="11" t="s">
        <v>0</v>
      </c>
      <c r="H3" s="3"/>
      <c r="I3" s="10">
        <f>F7</f>
        <v>276.24783082899529</v>
      </c>
    </row>
    <row r="4" spans="2:12" x14ac:dyDescent="0.3">
      <c r="B4" s="1" t="s">
        <v>2</v>
      </c>
      <c r="C4" s="7">
        <v>50</v>
      </c>
      <c r="E4" s="3" t="s">
        <v>11</v>
      </c>
      <c r="F4" s="8">
        <v>-15000</v>
      </c>
      <c r="H4" s="9">
        <v>5.0000000000000001E-3</v>
      </c>
      <c r="I4" s="8">
        <f t="dataTable" ref="I4:I6" dt2D="0" dtr="0" r1="F6"/>
        <v>253.19009770305456</v>
      </c>
    </row>
    <row r="5" spans="2:12" x14ac:dyDescent="0.3">
      <c r="B5" s="1" t="s">
        <v>3</v>
      </c>
      <c r="C5" s="7">
        <v>30</v>
      </c>
      <c r="E5" s="3" t="s">
        <v>13</v>
      </c>
      <c r="F5" s="3">
        <v>5</v>
      </c>
      <c r="H5" s="4">
        <v>0.04</v>
      </c>
      <c r="I5" s="8">
        <v>276.24783082899529</v>
      </c>
    </row>
    <row r="6" spans="2:12" x14ac:dyDescent="0.3">
      <c r="B6" s="1" t="s">
        <v>4</v>
      </c>
      <c r="C6" s="7">
        <v>4000</v>
      </c>
      <c r="E6" s="3" t="s">
        <v>18</v>
      </c>
      <c r="F6" s="4">
        <v>0.04</v>
      </c>
      <c r="H6" s="4">
        <v>0.08</v>
      </c>
      <c r="I6" s="8">
        <v>304.14591432620523</v>
      </c>
    </row>
    <row r="7" spans="2:12" x14ac:dyDescent="0.3">
      <c r="B7" s="1" t="s">
        <v>5</v>
      </c>
      <c r="C7" s="7">
        <v>10000</v>
      </c>
      <c r="E7" s="3" t="s">
        <v>19</v>
      </c>
      <c r="F7" s="5">
        <f>PMT(F6/12,F5*12,F4)</f>
        <v>276.24783082899529</v>
      </c>
    </row>
    <row r="8" spans="2:12" x14ac:dyDescent="0.3">
      <c r="B8" s="1" t="s">
        <v>6</v>
      </c>
      <c r="C8" s="7">
        <v>700</v>
      </c>
    </row>
    <row r="9" spans="2:12" x14ac:dyDescent="0.3">
      <c r="B9" s="1" t="s">
        <v>7</v>
      </c>
      <c r="C9" s="7">
        <f>C8*C4</f>
        <v>35000</v>
      </c>
    </row>
    <row r="10" spans="2:12" x14ac:dyDescent="0.3">
      <c r="B10" s="1" t="s">
        <v>8</v>
      </c>
      <c r="C10" s="7">
        <f>C5*C8</f>
        <v>21000</v>
      </c>
      <c r="E10" s="13" t="s">
        <v>20</v>
      </c>
      <c r="F10" s="14"/>
      <c r="H10" s="8">
        <f>F15</f>
        <v>12500</v>
      </c>
      <c r="I10" s="3">
        <v>500</v>
      </c>
      <c r="J10" s="3">
        <v>600</v>
      </c>
      <c r="K10" s="3">
        <v>700</v>
      </c>
      <c r="L10" s="3">
        <v>800</v>
      </c>
    </row>
    <row r="11" spans="2:12" x14ac:dyDescent="0.3">
      <c r="B11" s="1" t="s">
        <v>9</v>
      </c>
      <c r="C11" s="7">
        <f>C6+C10</f>
        <v>25000</v>
      </c>
      <c r="E11" s="3"/>
      <c r="F11" s="3"/>
      <c r="H11" s="3">
        <v>25</v>
      </c>
      <c r="I11" s="3">
        <f t="dataTable" ref="I11:L16" dt2D="1" dtr="1" r1="F14" r2="F13"/>
        <v>12500</v>
      </c>
      <c r="J11" s="3">
        <v>15000</v>
      </c>
      <c r="K11" s="3">
        <v>17500</v>
      </c>
      <c r="L11" s="3">
        <v>20000</v>
      </c>
    </row>
    <row r="12" spans="2:12" x14ac:dyDescent="0.3">
      <c r="B12" s="1" t="s">
        <v>10</v>
      </c>
      <c r="C12" s="7">
        <f>C9-C11</f>
        <v>10000</v>
      </c>
      <c r="E12" s="11" t="s">
        <v>1</v>
      </c>
      <c r="F12" s="11" t="s">
        <v>0</v>
      </c>
      <c r="H12" s="3">
        <v>30</v>
      </c>
      <c r="I12" s="3">
        <v>15000</v>
      </c>
      <c r="J12" s="3">
        <v>18000</v>
      </c>
      <c r="K12" s="3">
        <v>21000</v>
      </c>
      <c r="L12" s="3">
        <v>24000</v>
      </c>
    </row>
    <row r="13" spans="2:12" x14ac:dyDescent="0.3">
      <c r="E13" s="3" t="s">
        <v>21</v>
      </c>
      <c r="F13" s="8">
        <v>25</v>
      </c>
      <c r="H13" s="3">
        <v>35</v>
      </c>
      <c r="I13" s="3">
        <v>17500</v>
      </c>
      <c r="J13" s="3">
        <v>21000</v>
      </c>
      <c r="K13" s="3">
        <v>24500</v>
      </c>
      <c r="L13" s="3">
        <v>28000</v>
      </c>
    </row>
    <row r="14" spans="2:12" x14ac:dyDescent="0.3">
      <c r="E14" s="3" t="s">
        <v>22</v>
      </c>
      <c r="F14" s="8">
        <v>500</v>
      </c>
      <c r="H14" s="3">
        <v>40</v>
      </c>
      <c r="I14" s="3">
        <v>20000</v>
      </c>
      <c r="J14" s="3">
        <v>24000</v>
      </c>
      <c r="K14" s="3">
        <v>28000</v>
      </c>
      <c r="L14" s="3">
        <v>32000</v>
      </c>
    </row>
    <row r="15" spans="2:12" x14ac:dyDescent="0.3">
      <c r="B15" s="13" t="s">
        <v>15</v>
      </c>
      <c r="C15" s="14"/>
      <c r="E15" s="3" t="s">
        <v>7</v>
      </c>
      <c r="F15" s="8">
        <f>F14*F13</f>
        <v>12500</v>
      </c>
      <c r="H15" s="3">
        <v>45</v>
      </c>
      <c r="I15" s="3">
        <v>22500</v>
      </c>
      <c r="J15" s="3">
        <v>27000</v>
      </c>
      <c r="K15" s="3">
        <v>31500</v>
      </c>
      <c r="L15" s="3">
        <v>36000</v>
      </c>
    </row>
    <row r="16" spans="2:12" x14ac:dyDescent="0.3">
      <c r="B16" s="12" t="s">
        <v>1</v>
      </c>
      <c r="C16" s="11" t="s">
        <v>0</v>
      </c>
      <c r="H16" s="3">
        <v>50</v>
      </c>
      <c r="I16" s="3">
        <v>25000</v>
      </c>
      <c r="J16" s="3">
        <v>30000</v>
      </c>
      <c r="K16" s="3">
        <v>35000</v>
      </c>
      <c r="L16" s="3">
        <v>40000</v>
      </c>
    </row>
    <row r="17" spans="2:17" x14ac:dyDescent="0.3">
      <c r="B17" s="2" t="s">
        <v>11</v>
      </c>
      <c r="C17" s="8">
        <v>-20000</v>
      </c>
    </row>
    <row r="18" spans="2:17" x14ac:dyDescent="0.3">
      <c r="B18" s="2" t="s">
        <v>12</v>
      </c>
      <c r="C18" s="4">
        <v>0.06</v>
      </c>
    </row>
    <row r="19" spans="2:17" x14ac:dyDescent="0.3">
      <c r="B19" s="2" t="s">
        <v>13</v>
      </c>
      <c r="C19" s="3">
        <v>5</v>
      </c>
    </row>
    <row r="20" spans="2:17" x14ac:dyDescent="0.3">
      <c r="B20" s="2" t="s">
        <v>14</v>
      </c>
      <c r="C20" s="5">
        <f>PMT(C18/12,C19*12,C17)</f>
        <v>386.65603058855828</v>
      </c>
    </row>
    <row r="21" spans="2:17" x14ac:dyDescent="0.3">
      <c r="H21" s="8">
        <f>F28</f>
        <v>5000</v>
      </c>
      <c r="I21" s="3">
        <v>200</v>
      </c>
      <c r="J21" s="3">
        <v>200</v>
      </c>
      <c r="K21" s="3">
        <v>200</v>
      </c>
      <c r="L21" s="3">
        <v>300</v>
      </c>
      <c r="M21" s="3">
        <v>300</v>
      </c>
      <c r="N21" s="3">
        <v>300</v>
      </c>
      <c r="O21" s="3">
        <v>400</v>
      </c>
      <c r="P21" s="3">
        <v>400</v>
      </c>
      <c r="Q21" s="3">
        <v>400</v>
      </c>
    </row>
    <row r="22" spans="2:17" x14ac:dyDescent="0.3">
      <c r="E22" s="13" t="s">
        <v>23</v>
      </c>
      <c r="F22" s="14"/>
      <c r="H22" s="3">
        <v>20</v>
      </c>
      <c r="I22" s="3">
        <f t="dataTable" ref="I22:Q30" dt2D="1" dtr="1" r1="F27" r2="F26"/>
        <v>5000</v>
      </c>
      <c r="J22" s="3">
        <v>5000</v>
      </c>
      <c r="K22" s="3">
        <v>5000</v>
      </c>
      <c r="L22" s="3">
        <v>8000</v>
      </c>
      <c r="M22" s="3">
        <v>8000</v>
      </c>
      <c r="N22" s="3">
        <v>8000</v>
      </c>
      <c r="O22" s="3">
        <v>11000</v>
      </c>
      <c r="P22" s="3">
        <v>11000</v>
      </c>
      <c r="Q22" s="3">
        <v>11000</v>
      </c>
    </row>
    <row r="23" spans="2:17" x14ac:dyDescent="0.3">
      <c r="C23" s="6"/>
      <c r="E23" s="11" t="s">
        <v>1</v>
      </c>
      <c r="F23" s="11" t="s">
        <v>0</v>
      </c>
      <c r="H23" s="3">
        <v>25</v>
      </c>
      <c r="I23" s="3">
        <v>4000</v>
      </c>
      <c r="J23" s="3">
        <v>4000</v>
      </c>
      <c r="K23" s="3">
        <v>4000</v>
      </c>
      <c r="L23" s="3">
        <v>6500</v>
      </c>
      <c r="M23" s="3">
        <v>6500</v>
      </c>
      <c r="N23" s="3">
        <v>6500</v>
      </c>
      <c r="O23" s="3">
        <v>9000</v>
      </c>
      <c r="P23" s="3">
        <v>9000</v>
      </c>
      <c r="Q23" s="3">
        <v>9000</v>
      </c>
    </row>
    <row r="24" spans="2:17" x14ac:dyDescent="0.3">
      <c r="E24" s="3" t="s">
        <v>24</v>
      </c>
      <c r="F24" s="8">
        <v>50</v>
      </c>
      <c r="H24" s="3">
        <v>30</v>
      </c>
      <c r="I24" s="3">
        <v>3000</v>
      </c>
      <c r="J24" s="3">
        <v>3000</v>
      </c>
      <c r="K24" s="3">
        <v>3000</v>
      </c>
      <c r="L24" s="3">
        <v>5000</v>
      </c>
      <c r="M24" s="3">
        <v>5000</v>
      </c>
      <c r="N24" s="3">
        <v>5000</v>
      </c>
      <c r="O24" s="3">
        <v>7000</v>
      </c>
      <c r="P24" s="3">
        <v>7000</v>
      </c>
      <c r="Q24" s="3">
        <v>7000</v>
      </c>
    </row>
    <row r="25" spans="2:17" x14ac:dyDescent="0.3">
      <c r="E25" s="3" t="s">
        <v>25</v>
      </c>
      <c r="F25" s="8">
        <v>1000</v>
      </c>
      <c r="H25" s="3">
        <v>20</v>
      </c>
      <c r="I25" s="3">
        <v>5000</v>
      </c>
      <c r="J25" s="3">
        <v>5000</v>
      </c>
      <c r="K25" s="3">
        <v>5000</v>
      </c>
      <c r="L25" s="3">
        <v>8000</v>
      </c>
      <c r="M25" s="3">
        <v>8000</v>
      </c>
      <c r="N25" s="3">
        <v>8000</v>
      </c>
      <c r="O25" s="3">
        <v>11000</v>
      </c>
      <c r="P25" s="3">
        <v>11000</v>
      </c>
      <c r="Q25" s="3">
        <v>11000</v>
      </c>
    </row>
    <row r="26" spans="2:17" x14ac:dyDescent="0.3">
      <c r="E26" s="3" t="s">
        <v>26</v>
      </c>
      <c r="F26" s="8">
        <v>20</v>
      </c>
      <c r="H26" s="3">
        <v>25</v>
      </c>
      <c r="I26" s="3">
        <v>4000</v>
      </c>
      <c r="J26" s="3">
        <v>4000</v>
      </c>
      <c r="K26" s="3">
        <v>4000</v>
      </c>
      <c r="L26" s="3">
        <v>6500</v>
      </c>
      <c r="M26" s="3">
        <v>6500</v>
      </c>
      <c r="N26" s="3">
        <v>6500</v>
      </c>
      <c r="O26" s="3">
        <v>9000</v>
      </c>
      <c r="P26" s="3">
        <v>9000</v>
      </c>
      <c r="Q26" s="3">
        <v>9000</v>
      </c>
    </row>
    <row r="27" spans="2:17" x14ac:dyDescent="0.3">
      <c r="E27" s="3" t="s">
        <v>27</v>
      </c>
      <c r="F27" s="8">
        <v>200</v>
      </c>
      <c r="H27" s="3">
        <v>30</v>
      </c>
      <c r="I27" s="3">
        <v>3000</v>
      </c>
      <c r="J27" s="3">
        <v>3000</v>
      </c>
      <c r="K27" s="3">
        <v>3000</v>
      </c>
      <c r="L27" s="3">
        <v>5000</v>
      </c>
      <c r="M27" s="3">
        <v>5000</v>
      </c>
      <c r="N27" s="3">
        <v>5000</v>
      </c>
      <c r="O27" s="3">
        <v>7000</v>
      </c>
      <c r="P27" s="3">
        <v>7000</v>
      </c>
      <c r="Q27" s="3">
        <v>7000</v>
      </c>
    </row>
    <row r="28" spans="2:17" x14ac:dyDescent="0.3">
      <c r="E28" s="3" t="s">
        <v>28</v>
      </c>
      <c r="F28" s="8">
        <f>(F24-F26)*F27-F25</f>
        <v>5000</v>
      </c>
      <c r="H28" s="3">
        <v>20</v>
      </c>
      <c r="I28" s="3">
        <v>5000</v>
      </c>
      <c r="J28" s="3">
        <v>5000</v>
      </c>
      <c r="K28" s="3">
        <v>5000</v>
      </c>
      <c r="L28" s="3">
        <v>8000</v>
      </c>
      <c r="M28" s="3">
        <v>8000</v>
      </c>
      <c r="N28" s="3">
        <v>8000</v>
      </c>
      <c r="O28" s="3">
        <v>11000</v>
      </c>
      <c r="P28" s="3">
        <v>11000</v>
      </c>
      <c r="Q28" s="3">
        <v>11000</v>
      </c>
    </row>
    <row r="29" spans="2:17" x14ac:dyDescent="0.3">
      <c r="H29" s="3">
        <v>25</v>
      </c>
      <c r="I29" s="3">
        <v>4000</v>
      </c>
      <c r="J29" s="3">
        <v>4000</v>
      </c>
      <c r="K29" s="3">
        <v>4000</v>
      </c>
      <c r="L29" s="3">
        <v>6500</v>
      </c>
      <c r="M29" s="3">
        <v>6500</v>
      </c>
      <c r="N29" s="3">
        <v>6500</v>
      </c>
      <c r="O29" s="3">
        <v>9000</v>
      </c>
      <c r="P29" s="3">
        <v>9000</v>
      </c>
      <c r="Q29" s="3">
        <v>9000</v>
      </c>
    </row>
    <row r="30" spans="2:17" x14ac:dyDescent="0.3">
      <c r="H30" s="3">
        <v>30</v>
      </c>
      <c r="I30" s="3">
        <v>3000</v>
      </c>
      <c r="J30" s="3">
        <v>3000</v>
      </c>
      <c r="K30" s="3">
        <v>3000</v>
      </c>
      <c r="L30" s="3">
        <v>5000</v>
      </c>
      <c r="M30" s="3">
        <v>5000</v>
      </c>
      <c r="N30" s="3">
        <v>5000</v>
      </c>
      <c r="O30" s="3">
        <v>7000</v>
      </c>
      <c r="P30" s="3">
        <v>7000</v>
      </c>
      <c r="Q30" s="3">
        <v>7000</v>
      </c>
    </row>
  </sheetData>
  <mergeCells count="5">
    <mergeCell ref="B2:C2"/>
    <mergeCell ref="B15:C15"/>
    <mergeCell ref="E2:F2"/>
    <mergeCell ref="E10:F10"/>
    <mergeCell ref="E22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anas</dc:creator>
  <cp:lastModifiedBy>sana anas</cp:lastModifiedBy>
  <dcterms:created xsi:type="dcterms:W3CDTF">2025-07-21T14:16:13Z</dcterms:created>
  <dcterms:modified xsi:type="dcterms:W3CDTF">2025-07-22T06:17:36Z</dcterms:modified>
</cp:coreProperties>
</file>