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yst_000\Documents\CapitalSciences\aireon\ServiceVolumeEngineering\"/>
    </mc:Choice>
  </mc:AlternateContent>
  <bookViews>
    <workbookView xWindow="0" yWindow="0" windowWidth="19200" windowHeight="7340" tabRatio="889"/>
  </bookViews>
  <sheets>
    <sheet name="documentMaster" sheetId="7" r:id="rId1"/>
    <sheet name="featureProperties" sheetId="1" r:id="rId2"/>
    <sheet name="serviceFeatureProperties" sheetId="2" r:id="rId3"/>
    <sheet name="billingFeatureProperties" sheetId="4" r:id="rId4"/>
    <sheet name="analysisFeatureProperties" sheetId="8" r:id="rId5"/>
    <sheet name="customerProperties" sheetId="9" r:id="rId6"/>
    <sheet name="absProperties" sheetId="6" r:id="rId7"/>
    <sheet name="design considerations" sheetId="5" r:id="rId8"/>
    <sheet name="VolumeStates" sheetId="1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7" l="1"/>
  <c r="O31" i="1"/>
  <c r="O32" i="1"/>
  <c r="O29" i="1"/>
  <c r="O28" i="1"/>
  <c r="O16" i="2"/>
  <c r="O15" i="2"/>
  <c r="O14" i="2"/>
  <c r="O13" i="2"/>
  <c r="O12" i="2"/>
  <c r="O11" i="2"/>
  <c r="O26" i="1" l="1"/>
  <c r="O25" i="1"/>
  <c r="O24" i="1"/>
  <c r="O3" i="7"/>
  <c r="O5" i="7" l="1"/>
  <c r="O8" i="4" l="1"/>
  <c r="O3" i="9" l="1"/>
  <c r="O6" i="4" l="1"/>
  <c r="O32" i="2"/>
  <c r="O31" i="2"/>
  <c r="O30" i="2"/>
  <c r="O29" i="2"/>
  <c r="O28" i="2"/>
  <c r="O27" i="2"/>
  <c r="O26" i="2"/>
  <c r="O25" i="2"/>
  <c r="O24" i="2"/>
  <c r="O23" i="2"/>
  <c r="O22" i="2"/>
  <c r="O21" i="2"/>
  <c r="O19" i="2"/>
  <c r="O18" i="2"/>
  <c r="O17" i="2"/>
  <c r="O9" i="2"/>
  <c r="O8" i="2"/>
  <c r="O6" i="2"/>
  <c r="O5" i="2"/>
  <c r="O14" i="9"/>
  <c r="O13" i="9"/>
  <c r="O12" i="9"/>
  <c r="O11" i="9"/>
  <c r="O10" i="9"/>
  <c r="O9" i="9"/>
  <c r="O8" i="9"/>
  <c r="O4" i="9"/>
  <c r="O9" i="1"/>
  <c r="O16" i="9"/>
  <c r="O15" i="9"/>
  <c r="O7" i="9"/>
  <c r="O6" i="9"/>
  <c r="O5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5" i="1"/>
  <c r="O7" i="7" l="1"/>
  <c r="O15" i="7"/>
  <c r="O19" i="1"/>
  <c r="O18" i="1"/>
  <c r="O17" i="1"/>
  <c r="O16" i="1"/>
  <c r="O30" i="1"/>
  <c r="O27" i="1"/>
  <c r="O4" i="2"/>
  <c r="O3" i="2"/>
  <c r="O33" i="7" l="1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0" i="7"/>
  <c r="O13" i="7"/>
  <c r="O12" i="7"/>
  <c r="O11" i="7"/>
  <c r="O9" i="7"/>
  <c r="O8" i="7"/>
  <c r="O6" i="7"/>
  <c r="O4" i="7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0" i="2"/>
  <c r="O10" i="2"/>
  <c r="O7" i="2"/>
  <c r="O13" i="1"/>
  <c r="O14" i="1"/>
  <c r="O21" i="1"/>
  <c r="O22" i="1"/>
  <c r="O23" i="1"/>
  <c r="O4" i="1"/>
  <c r="O12" i="1"/>
  <c r="O11" i="1"/>
  <c r="O10" i="1"/>
  <c r="O8" i="1"/>
  <c r="O7" i="1"/>
  <c r="O6" i="1"/>
  <c r="O5" i="1"/>
  <c r="O3" i="1"/>
  <c r="O7" i="4"/>
  <c r="O9" i="4"/>
  <c r="O10" i="4"/>
  <c r="O4" i="4"/>
  <c r="O5" i="4"/>
  <c r="O3" i="4"/>
</calcChain>
</file>

<file path=xl/sharedStrings.xml><?xml version="1.0" encoding="utf-8"?>
<sst xmlns="http://schemas.openxmlformats.org/spreadsheetml/2006/main" count="935" uniqueCount="373">
  <si>
    <t>sac</t>
  </si>
  <si>
    <t>sic</t>
  </si>
  <si>
    <t>sid</t>
  </si>
  <si>
    <t>serviceType</t>
  </si>
  <si>
    <t>serviceDefaultMode</t>
  </si>
  <si>
    <t>propertyName</t>
  </si>
  <si>
    <t>possible values</t>
  </si>
  <si>
    <t xml:space="preserve">default </t>
  </si>
  <si>
    <t>description</t>
  </si>
  <si>
    <t>type</t>
  </si>
  <si>
    <t xml:space="preserve">System Area Code </t>
  </si>
  <si>
    <t>title</t>
  </si>
  <si>
    <t>System Identification Code</t>
  </si>
  <si>
    <t>Service ID</t>
  </si>
  <si>
    <t>barometricAltitudeRounding</t>
  </si>
  <si>
    <t>anspTestTargetReportEnabled</t>
  </si>
  <si>
    <t>statusReportFormat</t>
  </si>
  <si>
    <t>tleEnabled</t>
  </si>
  <si>
    <t>gstrProvided</t>
  </si>
  <si>
    <t>back to Parent</t>
  </si>
  <si>
    <t>absProperties</t>
  </si>
  <si>
    <t>Entity that service is being provided to</t>
  </si>
  <si>
    <t>Version</t>
  </si>
  <si>
    <t>billable</t>
  </si>
  <si>
    <t>billingType</t>
  </si>
  <si>
    <t>creditable</t>
  </si>
  <si>
    <t>billingPriority</t>
  </si>
  <si>
    <t>APD</t>
  </si>
  <si>
    <t>ABS</t>
  </si>
  <si>
    <t>billingEffectiveDate</t>
  </si>
  <si>
    <t>billingEndDate</t>
  </si>
  <si>
    <t>time</t>
  </si>
  <si>
    <t>example value</t>
  </si>
  <si>
    <t>customerID</t>
  </si>
  <si>
    <t>volumeName</t>
  </si>
  <si>
    <t>contingency
augmentation
primary</t>
  </si>
  <si>
    <t xml:space="preserve">active
</t>
  </si>
  <si>
    <t>example values</t>
  </si>
  <si>
    <t>Update Interval</t>
  </si>
  <si>
    <t>x</t>
  </si>
  <si>
    <t>f4eeb09a354c4542cf5317bdc9aa1e5c</t>
  </si>
  <si>
    <t>2017-11-06T16:34:41.000Z</t>
  </si>
  <si>
    <t>WD</t>
  </si>
  <si>
    <t>DB</t>
  </si>
  <si>
    <t>Consumers</t>
  </si>
  <si>
    <t>Lantecy</t>
  </si>
  <si>
    <t>Latency from receipt of ADS-B message to delivery to SDP in milliseconds</t>
  </si>
  <si>
    <t>service</t>
  </si>
  <si>
    <t>purpose of the geographic volume defined</t>
  </si>
  <si>
    <t>contractually agreed to service type that is ordered by the customer</t>
  </si>
  <si>
    <t>default mode for the service if applicable (e.g. contingency service set to active by default)</t>
  </si>
  <si>
    <t>md5 Checksum of entire file minus this line result of `cat $file | grep -v md5 | md5sum.exe`</t>
  </si>
  <si>
    <t>integer</t>
  </si>
  <si>
    <t>hex value</t>
  </si>
  <si>
    <t>checksum</t>
  </si>
  <si>
    <t>Effective Date</t>
  </si>
  <si>
    <t>End Date</t>
  </si>
  <si>
    <t>Customer ID</t>
  </si>
  <si>
    <t>Volume Name</t>
  </si>
  <si>
    <t>Service Type</t>
  </si>
  <si>
    <t>Default Service Mode</t>
  </si>
  <si>
    <t>string</t>
  </si>
  <si>
    <t>0-256</t>
  </si>
  <si>
    <t>is this volume used for bill calculation</t>
  </si>
  <si>
    <t>CAT023
CAT025</t>
  </si>
  <si>
    <t>TLE message enabled flag</t>
  </si>
  <si>
    <t>0-100</t>
  </si>
  <si>
    <t>percent coverage threshold for Offline Status (0-100 integer value)</t>
  </si>
  <si>
    <t>percent coverage threshold for Degraded Status (0-100 integer value)</t>
  </si>
  <si>
    <t>true</t>
  </si>
  <si>
    <t>true/false</t>
  </si>
  <si>
    <t>0-24</t>
  </si>
  <si>
    <t>look ahead window for service prediction reports 1-24 hours, 0=disabled</t>
  </si>
  <si>
    <t>1-120</t>
  </si>
  <si>
    <t>boolean</t>
  </si>
  <si>
    <t>0-500</t>
  </si>
  <si>
    <t>0-30000</t>
  </si>
  <si>
    <t>anspTargetReportUpdateMode</t>
  </si>
  <si>
    <t>update
periodic</t>
  </si>
  <si>
    <t>update</t>
  </si>
  <si>
    <t>mode for target report delivery</t>
  </si>
  <si>
    <t>100 foot rounding</t>
  </si>
  <si>
    <t>test target reports enabled/disabled</t>
  </si>
  <si>
    <t>networkServicesAddress</t>
  </si>
  <si>
    <t>networkServicesGSTR</t>
  </si>
  <si>
    <t>239.1.4.5</t>
  </si>
  <si>
    <t xml:space="preserve">multicast address of service delivery to the ANSP </t>
  </si>
  <si>
    <t>valid multicast address</t>
  </si>
  <si>
    <t>90</t>
  </si>
  <si>
    <t>50</t>
  </si>
  <si>
    <t>60</t>
  </si>
  <si>
    <t>26</t>
  </si>
  <si>
    <t>5</t>
  </si>
  <si>
    <t>CAT025</t>
  </si>
  <si>
    <t>Time elapsed between deliveries of successive target reports for the same aircraft in milliseconds</t>
  </si>
  <si>
    <t>0-60000</t>
  </si>
  <si>
    <t>0-10000</t>
  </si>
  <si>
    <t xml:space="preserve"> true</t>
  </si>
  <si>
    <t>float</t>
  </si>
  <si>
    <t>true
false</t>
  </si>
  <si>
    <t>false</t>
  </si>
  <si>
    <t>centerPoint</t>
  </si>
  <si>
    <t>stroke</t>
  </si>
  <si>
    <t>stroke-width</t>
  </si>
  <si>
    <t>stroke-opacity</t>
  </si>
  <si>
    <t>fill</t>
  </si>
  <si>
    <t>fill-opacity</t>
  </si>
  <si>
    <t>polygon</t>
  </si>
  <si>
    <t>Center Point</t>
  </si>
  <si>
    <t>Radius</t>
  </si>
  <si>
    <t>Floor Altitude</t>
  </si>
  <si>
    <t>Ceiling Alititude</t>
  </si>
  <si>
    <t>geometry</t>
  </si>
  <si>
    <t>Geometry</t>
  </si>
  <si>
    <t>polygon
circle</t>
  </si>
  <si>
    <t>0-300</t>
  </si>
  <si>
    <t>Longitude and Latitude of centroid of the geography</t>
  </si>
  <si>
    <t>#ffffff</t>
  </si>
  <si>
    <t>#334433</t>
  </si>
  <si>
    <t>outline transparency  - geojson standard property for drawing</t>
  </si>
  <si>
    <t>fill transparency - geojson standard property for drawing</t>
  </si>
  <si>
    <t>outline width  - geojson standard property for drawing</t>
  </si>
  <si>
    <t>date</t>
  </si>
  <si>
    <t>note</t>
  </si>
  <si>
    <t>proposed to be removed because of issues caused by expiration with no replacement, etc</t>
  </si>
  <si>
    <t>enumeration</t>
  </si>
  <si>
    <t>compound</t>
  </si>
  <si>
    <t>array of positions</t>
  </si>
  <si>
    <t>Lower altitude bound in feet above sea level - MSL</t>
  </si>
  <si>
    <t>Upper altitude bound in feet above sea level - MSL</t>
  </si>
  <si>
    <t>position
[float, float]</t>
  </si>
  <si>
    <t>radius of circle geography type in nautical miles</t>
  </si>
  <si>
    <t>[-96,36], [-94,36], [-94,35], [-96,35], [-96,36]</t>
  </si>
  <si>
    <t>bundle time for target reports (10ms increments)</t>
  </si>
  <si>
    <t>delivered rate of service prediction definition reports (minutes), optional if disabled</t>
  </si>
  <si>
    <t>delivered rate of version number report (minutes), optional if disabled</t>
  </si>
  <si>
    <t>Ground System Track Reports provided by ANSP</t>
  </si>
  <si>
    <t>multicast address of GSTR delivery from ANSP to APD, optional if GSTR not provided</t>
  </si>
  <si>
    <t>is this service volume eligible for availability based credits, optional if not billable</t>
  </si>
  <si>
    <t>Value indicating that if there are overlapping billing volumes, which should take precedence for rate calculation.</t>
  </si>
  <si>
    <t>fill color in RGB hex- geojson standard property for drawing</t>
  </si>
  <si>
    <t>outline color in RGB hex - geojson standard property for drawing</t>
  </si>
  <si>
    <t>0-1</t>
  </si>
  <si>
    <t>0-60</t>
  </si>
  <si>
    <t>Update Mode</t>
  </si>
  <si>
    <t>Periodic Rate</t>
  </si>
  <si>
    <t>Minimum Update Interval</t>
  </si>
  <si>
    <t>Bundle Size</t>
  </si>
  <si>
    <t>Pressure Altitude Rounding</t>
  </si>
  <si>
    <t>bbox</t>
  </si>
  <si>
    <t>Bounding box</t>
  </si>
  <si>
    <t>A rectangular shape that includes all extents of the geometry definition</t>
  </si>
  <si>
    <t>anything other than service or billing is for other purposes, not necessarily for APD and ABS service adaptation</t>
  </si>
  <si>
    <t>Notes</t>
  </si>
  <si>
    <t>for future use</t>
  </si>
  <si>
    <t>time
distance
flat rate
other</t>
  </si>
  <si>
    <t>need to understand the use and ramifications of the enumerations</t>
  </si>
  <si>
    <t>use steps of ten to allow future insertion without renumbering all</t>
  </si>
  <si>
    <t>0-255</t>
  </si>
  <si>
    <t>Billing Priority</t>
  </si>
  <si>
    <t>Creditable</t>
  </si>
  <si>
    <t>billingUnit</t>
  </si>
  <si>
    <t>minute
hour
nmi</t>
  </si>
  <si>
    <t>delivered rate of equipment status report (seconds), 0=disabled</t>
  </si>
  <si>
    <t>delivered rate of service volume report (seconds), 0=disabled</t>
  </si>
  <si>
    <t>format of status reports delivered to ANSP</t>
  </si>
  <si>
    <t>are we explicit about optional fields with a certain value or by presence/absence</t>
  </si>
  <si>
    <t>recommend including null per GeoJSON spec</t>
  </si>
  <si>
    <t>ANSP</t>
  </si>
  <si>
    <t>Number of seconds after which a flight segment is closed when no data is received</t>
  </si>
  <si>
    <t>where do we keep track of revisions - sv level or global level</t>
  </si>
  <si>
    <t>fileName</t>
  </si>
  <si>
    <t>filename defined by volume engineering tool unique to this file (used by DocumentDB</t>
  </si>
  <si>
    <t>date/time that this file was modified</t>
  </si>
  <si>
    <t>crs</t>
  </si>
  <si>
    <t>totalFeatures</t>
  </si>
  <si>
    <t>globally unique plain english name of the geography defined</t>
  </si>
  <si>
    <t>Feature ID</t>
  </si>
  <si>
    <t>featureID</t>
  </si>
  <si>
    <t>featureType</t>
  </si>
  <si>
    <t>Feature Type</t>
  </si>
  <si>
    <t>unsure of final use of this field but want to keep for future proof</t>
  </si>
  <si>
    <t>geometryType</t>
  </si>
  <si>
    <t>Geometry Type</t>
  </si>
  <si>
    <t>Type of geometry described, if circle, use the centerPoint and radius properties to define a circle, if polygon use the geometry property</t>
  </si>
  <si>
    <t>allows native GeoJSON tools to render a circle using the geometry property</t>
  </si>
  <si>
    <t>order of property fields is irrelevant</t>
  </si>
  <si>
    <t>properties specific to billing volume features</t>
  </si>
  <si>
    <t>properties specific to service volume features</t>
  </si>
  <si>
    <t>maintDisplayProperties</t>
  </si>
  <si>
    <t>apdProperties</t>
  </si>
  <si>
    <t>json format is extensible, consuming systems shall not rely on the order, position or presensce of any non-mandatory fields</t>
  </si>
  <si>
    <t>networkServicesAddress2</t>
  </si>
  <si>
    <t>"endDate": "NA",</t>
  </si>
  <si>
    <t>JSON example</t>
  </si>
  <si>
    <t>gander_NavCanada1</t>
  </si>
  <si>
    <t>2016-03-06T16:34:41.000Z</t>
  </si>
  <si>
    <t>GanderCentralFIR</t>
  </si>
  <si>
    <t>primary</t>
  </si>
  <si>
    <t>NA</t>
  </si>
  <si>
    <t>null</t>
  </si>
  <si>
    <t>[-57.877, 51.333]</t>
  </si>
  <si>
    <t>2016-02-26T16:34:41.000Z</t>
  </si>
  <si>
    <t>how is this distributed.. As single file, one file per sv, etc?</t>
  </si>
  <si>
    <t>can be in the past - for changes of sub-features?
can be in the future by any amount</t>
  </si>
  <si>
    <t>delivered rate of service prediction reports (minutes), 0=disabled</t>
  </si>
  <si>
    <t>multicast address of service delivery to the ANSP alternate</t>
  </si>
  <si>
    <t>Number of seconds after which a flight is closed when no data is received</t>
  </si>
  <si>
    <t xml:space="preserve">placeholder for future use, unsure </t>
  </si>
  <si>
    <t>unit of measure for billing</t>
  </si>
  <si>
    <t>array of properties</t>
  </si>
  <si>
    <t>compound (see serviceTypeProperties)</t>
  </si>
  <si>
    <t>Modified Date</t>
  </si>
  <si>
    <t>portTargetReportsCAT021</t>
  </si>
  <si>
    <t>portVersionNumberCAT247</t>
  </si>
  <si>
    <t>portAPDKeepAlive</t>
  </si>
  <si>
    <t>portGSTR</t>
  </si>
  <si>
    <t>portEquipmentStatusCAT023</t>
  </si>
  <si>
    <t>portServiceVolumeStatusCAT023</t>
  </si>
  <si>
    <t>portServiceVolumeStatisticsCAT023</t>
  </si>
  <si>
    <t>portServiceDefinitionReportCAT238</t>
  </si>
  <si>
    <t>portServicePredictionReportCAT238</t>
  </si>
  <si>
    <t>portServiceSystemStatusReportCAT025</t>
  </si>
  <si>
    <t>port number for multicast delivery of CAT021 reports to ANSP</t>
  </si>
  <si>
    <t>port number for multicast delivery of CAT247 reports to ANSP</t>
  </si>
  <si>
    <t>port number for multicast delivery of internal APD heartbeat messages to SDP router</t>
  </si>
  <si>
    <t>port number for multicast delivery of CAT023 Equipment Status</t>
  </si>
  <si>
    <t>port number for multicast delivery of CAT023 Service Volume Status</t>
  </si>
  <si>
    <t>port number for multicast delivery of CAT023 Service Volume Statistics</t>
  </si>
  <si>
    <t>port number for multicast reception of ANSP provided CAT021 reports</t>
  </si>
  <si>
    <t>port number for multicast delivery of CAT238 Definition Reports</t>
  </si>
  <si>
    <t>port number for multicast delivery of CAT238 Prediction Reports</t>
  </si>
  <si>
    <t>port number for multicast delivery of CAT025 Service &amp; System Status Report</t>
  </si>
  <si>
    <t>port number for multicast delivery of CAT025 Service Statistics Report</t>
  </si>
  <si>
    <t>port number for multicast delivery of Aireon Constellation TLE Reports</t>
  </si>
  <si>
    <t>0-65535</t>
  </si>
  <si>
    <t>233.10.11.27</t>
  </si>
  <si>
    <t>233.10.11.26</t>
  </si>
  <si>
    <t>{
 "type": "name",
 "properties": {
  "name": "urn:ogc:def:crs:OGC:1.3:CRS84"
  }
 }</t>
  </si>
  <si>
    <t>present if featureType=service</t>
  </si>
  <si>
    <t>present if featureType=performance</t>
  </si>
  <si>
    <t>present if featureType=analysis</t>
  </si>
  <si>
    <t>present if featureType=billing</t>
  </si>
  <si>
    <t>fileGeneratedBy</t>
  </si>
  <si>
    <t>SV Config Tool V1.2</t>
  </si>
  <si>
    <t>field that indicates what was used to generate the file</t>
  </si>
  <si>
    <t>TBD value at this point</t>
  </si>
  <si>
    <t>return to parent</t>
  </si>
  <si>
    <t>featureVersion</t>
  </si>
  <si>
    <t>hour</t>
  </si>
  <si>
    <t>featureModifiedDate</t>
  </si>
  <si>
    <t>featureEffectiveDate</t>
  </si>
  <si>
    <t>featureEndDate</t>
  </si>
  <si>
    <t>serviceFeatureProperties</t>
  </si>
  <si>
    <t>billingFeatureProperties</t>
  </si>
  <si>
    <t>analysisFeatureProperties</t>
  </si>
  <si>
    <t>performanceFeatureProperties</t>
  </si>
  <si>
    <t>properties specific to the ABS System</t>
  </si>
  <si>
    <t>elements not yet defined</t>
  </si>
  <si>
    <t>only several elements defined</t>
  </si>
  <si>
    <t>active</t>
  </si>
  <si>
    <t>indicates the current state of the volume in the lifecycle of a volume</t>
  </si>
  <si>
    <t>featureState</t>
  </si>
  <si>
    <t>Feature State</t>
  </si>
  <si>
    <t>count of features included in this file (number of volumes)</t>
  </si>
  <si>
    <t>contains geometries of all features (must match count above totalFeatures)</t>
  </si>
  <si>
    <t>properties specific to performance volume features (same parameters as serviceTypeFeatures)</t>
  </si>
  <si>
    <t>{}</t>
  </si>
  <si>
    <t>fileModifiedDate</t>
  </si>
  <si>
    <t>icaoID</t>
  </si>
  <si>
    <t>ICAO ID</t>
  </si>
  <si>
    <t>NAVCanada</t>
  </si>
  <si>
    <t>human readable, but consumable by WorkDay</t>
  </si>
  <si>
    <t>future use - properties specific to the maintenance display System</t>
  </si>
  <si>
    <t>future use - properties specific to the APD System</t>
  </si>
  <si>
    <t>Preview
Active
Expiring
Deleted
Purged (internal only)</t>
  </si>
  <si>
    <t>only to dashboard
to all consumers
to all consumers
to all consumers for limited time
internal state - not disseminated</t>
  </si>
  <si>
    <r>
      <t xml:space="preserve">service
billing
analysis
</t>
    </r>
    <r>
      <rPr>
        <sz val="11"/>
        <color rgb="FF00B050"/>
        <rFont val="Calibri"/>
        <family val="2"/>
        <scheme val="minor"/>
      </rPr>
      <t>technical</t>
    </r>
    <r>
      <rPr>
        <sz val="11"/>
        <color theme="1"/>
        <rFont val="Calibri"/>
        <family val="2"/>
        <scheme val="minor"/>
      </rPr>
      <t xml:space="preserve">
performance
other</t>
    </r>
  </si>
  <si>
    <t>technicalFeatureProperties</t>
  </si>
  <si>
    <t>properties specific to analysis volume features - future use</t>
  </si>
  <si>
    <t>properties specific to technical volume features - future use</t>
  </si>
  <si>
    <t>distributed at customer level</t>
  </si>
  <si>
    <t>easy to CM at customer level</t>
  </si>
  <si>
    <t>array of customers</t>
  </si>
  <si>
    <t>[]</t>
  </si>
  <si>
    <t>customerCollection</t>
  </si>
  <si>
    <t>featureCollection</t>
  </si>
  <si>
    <t>array of customers with parameters specific to each Customer</t>
  </si>
  <si>
    <t>array of features</t>
  </si>
  <si>
    <t>uses standard GeoJSON format (See example)</t>
  </si>
  <si>
    <t>defines the coordinate reference system as WGS-84</t>
  </si>
  <si>
    <t>CZQX</t>
  </si>
  <si>
    <t>ICAO name of FIR related to this volume</t>
  </si>
  <si>
    <t>preview</t>
  </si>
  <si>
    <t>Active</t>
  </si>
  <si>
    <t>Expiring</t>
  </si>
  <si>
    <t>Deleted</t>
  </si>
  <si>
    <t>Purged (INTERNAL)</t>
  </si>
  <si>
    <t>Suppressed from output</t>
  </si>
  <si>
    <t>File Name</t>
  </si>
  <si>
    <t>file generated by</t>
  </si>
  <si>
    <t>file modified date</t>
  </si>
  <si>
    <t>cat025</t>
  </si>
  <si>
    <t>radiusNMI</t>
  </si>
  <si>
    <t>floorFeet</t>
  </si>
  <si>
    <t>ceilingFeet</t>
  </si>
  <si>
    <t>contractUpdateIntervalMsecs</t>
  </si>
  <si>
    <t>contractLatencyMsecs</t>
  </si>
  <si>
    <t>anspTargetReportMinWaitTimeMsecs</t>
  </si>
  <si>
    <t>minimum update interval if mode=update, optional if mode=periodic in milliseconds</t>
  </si>
  <si>
    <t>anspTargetReportPeriodicRateMsecs</t>
  </si>
  <si>
    <t>forced update period if mode = periodic, optional if mode=update in milliseconds</t>
  </si>
  <si>
    <t>offlineStatusThresholdPercent</t>
  </si>
  <si>
    <t>degradedStatusThresholdPercent</t>
  </si>
  <si>
    <t>anspTargetReportBundleTimeMsecs</t>
  </si>
  <si>
    <t>delivered rate of service volume report messages(seconds), 0=disabled</t>
  </si>
  <si>
    <t>rateEquipmentStatusSecs</t>
  </si>
  <si>
    <t>rateServiceVolumeStatusSecs</t>
  </si>
  <si>
    <t>rateServiceVolumeStatisticsSecs</t>
  </si>
  <si>
    <t>servicePredictionReportLookAheadHours</t>
  </si>
  <si>
    <t>rateServicePredictionReportMins</t>
  </si>
  <si>
    <t>rateServicePredictionDefinitionMins</t>
  </si>
  <si>
    <t>rateVersionNumberReportMins</t>
  </si>
  <si>
    <t>flightSegmentTimeOutSecs</t>
  </si>
  <si>
    <t>flightTimeOutSecs</t>
  </si>
  <si>
    <t>ICAO Assigned code to a country or territory (hex)</t>
  </si>
  <si>
    <t>Code assigned by country or territory to identify the surveillance system (hex)</t>
  </si>
  <si>
    <t>APD assigned service volume id (hex)</t>
  </si>
  <si>
    <t>0xC4</t>
  </si>
  <si>
    <t>0x32</t>
  </si>
  <si>
    <t>0x01</t>
  </si>
  <si>
    <t>0x00</t>
  </si>
  <si>
    <t>Unique ID for this sub-feature within feature (ServiceVolume is 0x00)(hex)</t>
  </si>
  <si>
    <t>human readable, but consumable by WorkDay - this is the link between customer and features</t>
  </si>
  <si>
    <t>v0.1g</t>
  </si>
  <si>
    <t>2099-12-31T23:59:59.999Z</t>
  </si>
  <si>
    <t>2099-12-31T23:59:59.999Z by default - only set to a valid date when actively removing a volume, also the featureState changes to expiring - Time/Date that volume information should cease to be utilized in system processing ISO 8601 format YYYY-MM-DDTHH:MM:SS.sssZ</t>
  </si>
  <si>
    <t>Time/Date that the volume is first utilized in system processing  ISO 8601 format  YYYY-MM-DDTHH:MM:SS.sssZ</t>
  </si>
  <si>
    <t>2099-12-31T23:59:59.999Z by default - only set to valid date when deactivating - time at which the defined billing type and rate should cease to be calcuated and billed. ISO 8601 format  YYYY-MM-DDTHH:MM:SS.sssZ</t>
  </si>
  <si>
    <t>time at which the defined billing type should be calcuated and billed, must be in the future. ISO 8601 format  YYYY-MM-DDTHH:MM:SS.sssZ</t>
  </si>
  <si>
    <t>billingRate</t>
  </si>
  <si>
    <t>billing rate or plan</t>
  </si>
  <si>
    <t>file version number - monotonically increasing</t>
  </si>
  <si>
    <t>version number - monotonically increasing</t>
  </si>
  <si>
    <t>portServiceStatisticsReportCAT025</t>
  </si>
  <si>
    <t>portConstellationTLEReportCAT253</t>
  </si>
  <si>
    <t>date/time that values should take effect.  Mechanism for systems with temporaility to determine when property changes should take effect . ISO 8601 format  YYYY-MM-DDTHH:MM:SS.sssZ</t>
  </si>
  <si>
    <t>fileFormatVersion</t>
  </si>
  <si>
    <t>File Format Version</t>
  </si>
  <si>
    <t>version number of the GeoJSON file definition</t>
  </si>
  <si>
    <t>fileVersion</t>
  </si>
  <si>
    <t>placeholder for future use</t>
  </si>
  <si>
    <t>List of vertices of polygon.   Must contain the "type" and coordinates</t>
  </si>
  <si>
    <t xml:space="preserve"> {
   "type": "Polygon",
   "coordinates": [
     [[-96,36], [-94,36], [-94,35], [-96,35], [-96,36]]}</t>
  </si>
  <si>
    <t>anspTestTargetReportICAO</t>
  </si>
  <si>
    <t xml:space="preserve"> 0xabc123</t>
  </si>
  <si>
    <t>Test Target Report ICAO Address (I021/080)</t>
  </si>
  <si>
    <t>0x000000-0xFFFFFF</t>
  </si>
  <si>
    <t>0x000000</t>
  </si>
  <si>
    <t>anspTestTargetReportPosition</t>
  </si>
  <si>
    <t>Test Target Report WGS-84 position (I021/130 or I021/131)</t>
  </si>
  <si>
    <t>anspTestTargetReportPosType</t>
  </si>
  <si>
    <t>Test Target Report WGS-84 position type (0 = I021/130 or 1 = I021/131)</t>
  </si>
  <si>
    <t>anspTestTargetReportAltFeet</t>
  </si>
  <si>
    <t>Test Target Report Altitude setting (I021/145)</t>
  </si>
  <si>
    <t>-15000-150000</t>
  </si>
  <si>
    <t>anspTestTargetReportRxID</t>
  </si>
  <si>
    <t>Test Target Report Receiver ID (I021/400)</t>
  </si>
  <si>
    <t>anspTestTargetReportTargetID</t>
  </si>
  <si>
    <t>TESTTARG</t>
  </si>
  <si>
    <t>Test Target Report Target Identification (I021/170), up to 8 characters</t>
  </si>
  <si>
    <t>type of billing for this volume, default is time if not billable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</si>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</sst>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8"/>
      <name val="Arial"/>
    </font>
    <font>
      <b/>
      <sz val="18"/>
      <color rgb="FFFFFFFF"/>
      <name val="Calibri"/>
    </font>
    <font>
      <sz val="18"/>
      <color rgb="FF000000"/>
      <name val="Calibri"/>
    </font>
    <font>
      <sz val="11"/>
      <color rgb="FF0070C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2" fillId="2" borderId="0" xfId="0" applyFont="1" applyFill="1"/>
    <xf numFmtId="0" fontId="1" fillId="0" borderId="0" xfId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quotePrefix="1" applyFill="1" applyAlignment="1">
      <alignment wrapText="1"/>
    </xf>
    <xf numFmtId="0" fontId="0" fillId="0" borderId="0" xfId="0" quotePrefix="1" applyFill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wrapText="1"/>
    </xf>
    <xf numFmtId="0" fontId="0" fillId="3" borderId="0" xfId="0" quotePrefix="1" applyFill="1"/>
    <xf numFmtId="0" fontId="1" fillId="3" borderId="0" xfId="1" applyFill="1"/>
    <xf numFmtId="0" fontId="4" fillId="4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left" vertical="center" wrapText="1" readingOrder="1"/>
    </xf>
    <xf numFmtId="0" fontId="6" fillId="5" borderId="2" xfId="0" applyFont="1" applyFill="1" applyBorder="1" applyAlignment="1">
      <alignment horizontal="left" vertical="center" wrapText="1" readingOrder="1"/>
    </xf>
    <xf numFmtId="0" fontId="4" fillId="5" borderId="2" xfId="0" applyFont="1" applyFill="1" applyBorder="1" applyAlignment="1">
      <alignment vertical="top" wrapText="1"/>
    </xf>
    <xf numFmtId="0" fontId="6" fillId="6" borderId="3" xfId="0" applyFont="1" applyFill="1" applyBorder="1" applyAlignment="1">
      <alignment horizontal="left" vertical="center" wrapText="1" readingOrder="1"/>
    </xf>
    <xf numFmtId="0" fontId="6" fillId="5" borderId="3" xfId="0" applyFont="1" applyFill="1" applyBorder="1" applyAlignment="1">
      <alignment horizontal="left" vertical="center" wrapText="1" readingOrder="1"/>
    </xf>
    <xf numFmtId="0" fontId="7" fillId="0" borderId="0" xfId="0" applyFont="1" applyFill="1"/>
    <xf numFmtId="0" fontId="7" fillId="0" borderId="0" xfId="0" applyFont="1"/>
    <xf numFmtId="0" fontId="8" fillId="0" borderId="0" xfId="0" applyFont="1" applyFill="1" applyAlignment="1">
      <alignment horizont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 applyFill="1" applyAlignment="1">
      <alignment wrapText="1"/>
    </xf>
    <xf numFmtId="0" fontId="8" fillId="0" borderId="0" xfId="0" applyFont="1"/>
    <xf numFmtId="0" fontId="1" fillId="0" borderId="0" xfId="1" applyFill="1"/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wrapText="1"/>
    </xf>
    <xf numFmtId="0" fontId="0" fillId="0" borderId="0" xfId="0" applyAlignment="1">
      <alignment horizontal="center"/>
    </xf>
    <xf numFmtId="0" fontId="6" fillId="5" borderId="4" xfId="0" applyFont="1" applyFill="1" applyBorder="1" applyAlignment="1">
      <alignment horizontal="left" vertical="center" wrapText="1" readingOrder="1"/>
    </xf>
    <xf numFmtId="0" fontId="6" fillId="5" borderId="5" xfId="0" applyFont="1" applyFill="1" applyBorder="1" applyAlignment="1">
      <alignment horizontal="left" vertical="center" wrapText="1" readingOrder="1"/>
    </xf>
    <xf numFmtId="0" fontId="6" fillId="5" borderId="6" xfId="0" applyFont="1" applyFill="1" applyBorder="1" applyAlignment="1">
      <alignment horizontal="left" vertical="center" wrapText="1" readingOrder="1"/>
    </xf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8" fillId="0" borderId="0" xfId="0" quotePrefix="1" applyFont="1" applyFill="1" applyAlignment="1">
      <alignment horizontal="center" wrapText="1"/>
    </xf>
    <xf numFmtId="0" fontId="8" fillId="0" borderId="0" xfId="0" quotePrefix="1" applyFont="1" applyFill="1" applyAlignment="1">
      <alignment horizontal="center"/>
    </xf>
    <xf numFmtId="0" fontId="8" fillId="0" borderId="0" xfId="0" quotePrefix="1" applyFont="1" applyFill="1" applyAlignment="1">
      <alignment wrapText="1"/>
    </xf>
    <xf numFmtId="0" fontId="0" fillId="0" borderId="0" xfId="0" applyFill="1" applyAlignment="1">
      <alignment horizontal="left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4.5" x14ac:dyDescent="0.35"/>
  <cols>
    <col min="1" max="1" width="30.6328125" customWidth="1"/>
    <col min="2" max="2" width="22.90625" style="12" bestFit="1" customWidth="1"/>
    <col min="3" max="7" width="4.7265625" style="16" customWidth="1"/>
    <col min="8" max="8" width="18" style="12" bestFit="1" customWidth="1"/>
    <col min="9" max="9" width="26.1796875" customWidth="1"/>
    <col min="10" max="10" width="64.26953125" style="1" customWidth="1"/>
    <col min="11" max="11" width="19.90625" bestFit="1" customWidth="1"/>
    <col min="12" max="12" width="32.54296875" customWidth="1"/>
    <col min="13" max="13" width="31.81640625" style="1" customWidth="1"/>
    <col min="15" max="15" width="78.54296875" bestFit="1" customWidth="1"/>
  </cols>
  <sheetData>
    <row r="1" spans="1:15" x14ac:dyDescent="0.35">
      <c r="A1" t="s">
        <v>334</v>
      </c>
      <c r="B1" s="13"/>
      <c r="C1" s="53" t="s">
        <v>44</v>
      </c>
      <c r="D1" s="53"/>
      <c r="E1" s="53"/>
      <c r="F1" s="53"/>
      <c r="G1" s="53"/>
    </row>
    <row r="2" spans="1:15" s="5" customFormat="1" x14ac:dyDescent="0.35">
      <c r="A2" s="5" t="s">
        <v>5</v>
      </c>
      <c r="B2" s="14" t="s">
        <v>32</v>
      </c>
      <c r="C2" s="7" t="s">
        <v>27</v>
      </c>
      <c r="D2" s="7" t="s">
        <v>28</v>
      </c>
      <c r="E2" s="7" t="s">
        <v>42</v>
      </c>
      <c r="F2" s="7" t="s">
        <v>43</v>
      </c>
      <c r="G2" s="7" t="s">
        <v>168</v>
      </c>
      <c r="H2" s="14" t="s">
        <v>9</v>
      </c>
      <c r="I2" s="5" t="s">
        <v>11</v>
      </c>
      <c r="J2" s="5" t="s">
        <v>8</v>
      </c>
      <c r="K2" s="5" t="s">
        <v>6</v>
      </c>
      <c r="L2" s="5" t="s">
        <v>7</v>
      </c>
      <c r="M2" s="11" t="s">
        <v>123</v>
      </c>
      <c r="O2" s="5" t="s">
        <v>194</v>
      </c>
    </row>
    <row r="3" spans="1:15" x14ac:dyDescent="0.35">
      <c r="A3" s="47" t="s">
        <v>350</v>
      </c>
      <c r="B3" s="12">
        <v>1</v>
      </c>
      <c r="C3" s="16" t="s">
        <v>39</v>
      </c>
      <c r="D3" s="16" t="s">
        <v>39</v>
      </c>
      <c r="E3" s="16" t="s">
        <v>39</v>
      </c>
      <c r="F3" s="16" t="s">
        <v>39</v>
      </c>
      <c r="G3" s="16" t="s">
        <v>39</v>
      </c>
      <c r="H3" s="45" t="s">
        <v>52</v>
      </c>
      <c r="I3" t="s">
        <v>22</v>
      </c>
      <c r="J3" s="43" t="s">
        <v>342</v>
      </c>
      <c r="O3" t="str">
        <f>""""&amp;A3&amp;""""&amp;":"&amp;B3&amp;","</f>
        <v>"fileVersion":1,</v>
      </c>
    </row>
    <row r="4" spans="1:15" ht="29" x14ac:dyDescent="0.35">
      <c r="A4" t="s">
        <v>54</v>
      </c>
      <c r="B4" s="12" t="s">
        <v>40</v>
      </c>
      <c r="C4" s="16" t="s">
        <v>39</v>
      </c>
      <c r="D4" s="16" t="s">
        <v>39</v>
      </c>
      <c r="E4" s="16" t="s">
        <v>39</v>
      </c>
      <c r="F4" s="16" t="s">
        <v>39</v>
      </c>
      <c r="G4" s="16" t="s">
        <v>39</v>
      </c>
      <c r="H4" s="12" t="s">
        <v>53</v>
      </c>
      <c r="I4" t="s">
        <v>54</v>
      </c>
      <c r="J4" s="1" t="s">
        <v>51</v>
      </c>
      <c r="O4" t="str">
        <f t="shared" ref="O4:O33" si="0">""""&amp;A4&amp;""""&amp;":"&amp;""""&amp;B4&amp;""""&amp;","</f>
        <v>"checksum":"f4eeb09a354c4542cf5317bdc9aa1e5c",</v>
      </c>
    </row>
    <row r="5" spans="1:15" s="47" customFormat="1" x14ac:dyDescent="0.35">
      <c r="A5" s="47" t="s">
        <v>347</v>
      </c>
      <c r="B5" s="45">
        <v>1</v>
      </c>
      <c r="C5" s="44" t="s">
        <v>39</v>
      </c>
      <c r="D5" s="44" t="s">
        <v>39</v>
      </c>
      <c r="E5" s="44" t="s">
        <v>39</v>
      </c>
      <c r="F5" s="44" t="s">
        <v>39</v>
      </c>
      <c r="G5" s="44" t="s">
        <v>39</v>
      </c>
      <c r="H5" s="45" t="s">
        <v>52</v>
      </c>
      <c r="I5" s="44" t="s">
        <v>348</v>
      </c>
      <c r="J5" s="43" t="s">
        <v>349</v>
      </c>
      <c r="M5" s="43"/>
      <c r="O5" s="47" t="str">
        <f>""""&amp;A5&amp;""""&amp;":"&amp;B5&amp;","</f>
        <v>"fileFormatVersion":1,</v>
      </c>
    </row>
    <row r="6" spans="1:15" ht="29" x14ac:dyDescent="0.35">
      <c r="A6" t="s">
        <v>171</v>
      </c>
      <c r="B6" s="12" t="s">
        <v>195</v>
      </c>
      <c r="C6" s="16" t="s">
        <v>39</v>
      </c>
      <c r="D6" s="16" t="s">
        <v>39</v>
      </c>
      <c r="E6" s="16" t="s">
        <v>39</v>
      </c>
      <c r="F6" s="16" t="s">
        <v>39</v>
      </c>
      <c r="G6" s="16" t="s">
        <v>39</v>
      </c>
      <c r="H6" s="12" t="s">
        <v>61</v>
      </c>
      <c r="I6" s="26" t="s">
        <v>299</v>
      </c>
      <c r="J6" s="1" t="s">
        <v>172</v>
      </c>
      <c r="O6" t="str">
        <f t="shared" si="0"/>
        <v>"fileName":"gander_NavCanada1",</v>
      </c>
    </row>
    <row r="7" spans="1:15" x14ac:dyDescent="0.35">
      <c r="A7" t="s">
        <v>243</v>
      </c>
      <c r="B7" s="12" t="s">
        <v>244</v>
      </c>
      <c r="C7" s="16" t="s">
        <v>39</v>
      </c>
      <c r="D7" s="16" t="s">
        <v>39</v>
      </c>
      <c r="E7" s="16" t="s">
        <v>39</v>
      </c>
      <c r="F7" s="16" t="s">
        <v>39</v>
      </c>
      <c r="G7" s="16" t="s">
        <v>39</v>
      </c>
      <c r="H7" s="12" t="s">
        <v>61</v>
      </c>
      <c r="I7" t="s">
        <v>300</v>
      </c>
      <c r="J7" s="1" t="s">
        <v>245</v>
      </c>
      <c r="M7" s="1" t="s">
        <v>246</v>
      </c>
      <c r="O7" t="str">
        <f t="shared" si="0"/>
        <v>"fileGeneratedBy":"SV Config Tool V1.2",</v>
      </c>
    </row>
    <row r="8" spans="1:15" x14ac:dyDescent="0.35">
      <c r="A8" t="s">
        <v>268</v>
      </c>
      <c r="B8" s="18" t="s">
        <v>41</v>
      </c>
      <c r="C8" s="19" t="s">
        <v>39</v>
      </c>
      <c r="D8" s="19" t="s">
        <v>39</v>
      </c>
      <c r="E8" s="19" t="s">
        <v>39</v>
      </c>
      <c r="F8" s="19" t="s">
        <v>39</v>
      </c>
      <c r="G8" s="19" t="s">
        <v>39</v>
      </c>
      <c r="H8" s="18" t="s">
        <v>122</v>
      </c>
      <c r="I8" s="19" t="s">
        <v>301</v>
      </c>
      <c r="J8" s="1" t="s">
        <v>173</v>
      </c>
      <c r="O8" t="str">
        <f t="shared" si="0"/>
        <v>"fileModifiedDate":"2017-11-06T16:34:41.000Z",</v>
      </c>
    </row>
    <row r="9" spans="1:15" ht="116" x14ac:dyDescent="0.35">
      <c r="A9" t="s">
        <v>174</v>
      </c>
      <c r="B9" s="10" t="s">
        <v>238</v>
      </c>
      <c r="C9" s="16" t="s">
        <v>39</v>
      </c>
      <c r="D9" s="16" t="s">
        <v>39</v>
      </c>
      <c r="E9" s="16" t="s">
        <v>39</v>
      </c>
      <c r="F9" s="16" t="s">
        <v>39</v>
      </c>
      <c r="G9" s="16" t="s">
        <v>39</v>
      </c>
      <c r="I9" s="19" t="s">
        <v>174</v>
      </c>
      <c r="J9" s="1" t="s">
        <v>290</v>
      </c>
      <c r="L9" s="10" t="s">
        <v>238</v>
      </c>
      <c r="O9" t="str">
        <f t="shared" si="0"/>
        <v>"crs":"{
 "type": "name",
 "properties": {
  "name": "urn:ogc:def:crs:OGC:1.3:CRS84"
  }
 }",</v>
      </c>
    </row>
    <row r="10" spans="1:15" s="17" customFormat="1" x14ac:dyDescent="0.35">
      <c r="A10" s="48" t="s">
        <v>285</v>
      </c>
      <c r="B10" s="18" t="s">
        <v>284</v>
      </c>
      <c r="C10" s="19" t="s">
        <v>39</v>
      </c>
      <c r="D10" s="19" t="s">
        <v>39</v>
      </c>
      <c r="E10" s="19" t="s">
        <v>39</v>
      </c>
      <c r="F10" s="19" t="s">
        <v>39</v>
      </c>
      <c r="G10" s="19" t="s">
        <v>39</v>
      </c>
      <c r="H10" s="18" t="s">
        <v>283</v>
      </c>
      <c r="J10" s="20" t="s">
        <v>287</v>
      </c>
      <c r="M10" s="20"/>
      <c r="O10" s="17" t="str">
        <f>""""&amp;A10&amp;""""&amp;":"&amp;""""&amp;B10&amp;""""&amp;","</f>
        <v>"customerCollection":"[]",</v>
      </c>
    </row>
    <row r="11" spans="1:15" x14ac:dyDescent="0.35">
      <c r="A11" s="2" t="s">
        <v>20</v>
      </c>
      <c r="B11" s="18" t="s">
        <v>267</v>
      </c>
      <c r="D11" s="16" t="s">
        <v>39</v>
      </c>
      <c r="F11" s="16" t="s">
        <v>39</v>
      </c>
      <c r="H11" s="12" t="s">
        <v>210</v>
      </c>
      <c r="J11" s="1" t="s">
        <v>257</v>
      </c>
      <c r="M11" s="1" t="s">
        <v>259</v>
      </c>
      <c r="O11" t="str">
        <f t="shared" si="0"/>
        <v>"absProperties":"{}",</v>
      </c>
    </row>
    <row r="12" spans="1:15" x14ac:dyDescent="0.35">
      <c r="A12" t="s">
        <v>189</v>
      </c>
      <c r="B12" s="18" t="s">
        <v>267</v>
      </c>
      <c r="F12" s="16" t="s">
        <v>39</v>
      </c>
      <c r="H12" s="12" t="s">
        <v>210</v>
      </c>
      <c r="J12" s="1" t="s">
        <v>273</v>
      </c>
      <c r="M12" s="1" t="s">
        <v>258</v>
      </c>
      <c r="O12" t="str">
        <f t="shared" si="0"/>
        <v>"maintDisplayProperties":"{}",</v>
      </c>
    </row>
    <row r="13" spans="1:15" x14ac:dyDescent="0.35">
      <c r="A13" t="s">
        <v>190</v>
      </c>
      <c r="B13" s="18" t="s">
        <v>267</v>
      </c>
      <c r="C13" s="16" t="s">
        <v>39</v>
      </c>
      <c r="H13" s="12" t="s">
        <v>210</v>
      </c>
      <c r="J13" s="1" t="s">
        <v>274</v>
      </c>
      <c r="M13" s="1" t="s">
        <v>258</v>
      </c>
      <c r="O13" t="str">
        <f t="shared" si="0"/>
        <v>"apdProperties":"{}",</v>
      </c>
    </row>
    <row r="14" spans="1:15" x14ac:dyDescent="0.35">
      <c r="A14" t="s">
        <v>175</v>
      </c>
      <c r="B14" s="12">
        <v>4</v>
      </c>
      <c r="C14" s="16" t="s">
        <v>39</v>
      </c>
      <c r="D14" s="16" t="s">
        <v>39</v>
      </c>
      <c r="E14" s="16" t="s">
        <v>39</v>
      </c>
      <c r="F14" s="16" t="s">
        <v>39</v>
      </c>
      <c r="H14" s="12" t="s">
        <v>52</v>
      </c>
      <c r="J14" s="1" t="s">
        <v>264</v>
      </c>
      <c r="O14" t="str">
        <f>""""&amp;A14&amp;""""&amp;":"&amp;B14&amp;","</f>
        <v>"totalFeatures":4,</v>
      </c>
    </row>
    <row r="15" spans="1:15" ht="29" x14ac:dyDescent="0.35">
      <c r="A15" s="41" t="s">
        <v>286</v>
      </c>
      <c r="B15" s="45" t="s">
        <v>284</v>
      </c>
      <c r="C15" s="16" t="s">
        <v>39</v>
      </c>
      <c r="D15" s="16" t="s">
        <v>39</v>
      </c>
      <c r="E15" s="16" t="s">
        <v>39</v>
      </c>
      <c r="F15" s="16" t="s">
        <v>39</v>
      </c>
      <c r="G15" s="16" t="s">
        <v>39</v>
      </c>
      <c r="H15" s="12" t="s">
        <v>288</v>
      </c>
      <c r="J15" s="1" t="s">
        <v>265</v>
      </c>
      <c r="M15" s="1" t="s">
        <v>289</v>
      </c>
      <c r="O15" t="str">
        <f>""""&amp;A15&amp;""""&amp;":"&amp;"[ {"</f>
        <v>"featureCollection":[ {</v>
      </c>
    </row>
    <row r="16" spans="1:15" x14ac:dyDescent="0.35">
      <c r="O16" t="str">
        <f t="shared" si="0"/>
        <v>"":"",</v>
      </c>
    </row>
    <row r="17" spans="2:15" x14ac:dyDescent="0.35">
      <c r="B17" s="18"/>
      <c r="O17" t="str">
        <f t="shared" si="0"/>
        <v>"":"",</v>
      </c>
    </row>
    <row r="18" spans="2:15" x14ac:dyDescent="0.35">
      <c r="O18" t="str">
        <f t="shared" si="0"/>
        <v>"":"",</v>
      </c>
    </row>
    <row r="19" spans="2:15" x14ac:dyDescent="0.35">
      <c r="O19" t="str">
        <f t="shared" si="0"/>
        <v>"":"",</v>
      </c>
    </row>
    <row r="20" spans="2:15" x14ac:dyDescent="0.35">
      <c r="O20" t="str">
        <f t="shared" si="0"/>
        <v>"":"",</v>
      </c>
    </row>
    <row r="21" spans="2:15" x14ac:dyDescent="0.35">
      <c r="O21" t="str">
        <f t="shared" si="0"/>
        <v>"":"",</v>
      </c>
    </row>
    <row r="22" spans="2:15" x14ac:dyDescent="0.35">
      <c r="O22" t="str">
        <f t="shared" si="0"/>
        <v>"":"",</v>
      </c>
    </row>
    <row r="23" spans="2:15" x14ac:dyDescent="0.35">
      <c r="O23" t="str">
        <f t="shared" si="0"/>
        <v>"":"",</v>
      </c>
    </row>
    <row r="24" spans="2:15" x14ac:dyDescent="0.35">
      <c r="O24" t="str">
        <f t="shared" si="0"/>
        <v>"":"",</v>
      </c>
    </row>
    <row r="25" spans="2:15" x14ac:dyDescent="0.35">
      <c r="O25" t="str">
        <f t="shared" si="0"/>
        <v>"":"",</v>
      </c>
    </row>
    <row r="26" spans="2:15" x14ac:dyDescent="0.35">
      <c r="O26" t="str">
        <f t="shared" si="0"/>
        <v>"":"",</v>
      </c>
    </row>
    <row r="27" spans="2:15" x14ac:dyDescent="0.35">
      <c r="O27" t="str">
        <f t="shared" si="0"/>
        <v>"":"",</v>
      </c>
    </row>
    <row r="28" spans="2:15" x14ac:dyDescent="0.35">
      <c r="O28" t="str">
        <f t="shared" si="0"/>
        <v>"":"",</v>
      </c>
    </row>
    <row r="29" spans="2:15" x14ac:dyDescent="0.35">
      <c r="O29" t="str">
        <f t="shared" si="0"/>
        <v>"":"",</v>
      </c>
    </row>
    <row r="30" spans="2:15" x14ac:dyDescent="0.35">
      <c r="O30" t="str">
        <f t="shared" si="0"/>
        <v>"":"",</v>
      </c>
    </row>
    <row r="31" spans="2:15" x14ac:dyDescent="0.35">
      <c r="O31" t="str">
        <f t="shared" si="0"/>
        <v>"":"",</v>
      </c>
    </row>
    <row r="32" spans="2:15" x14ac:dyDescent="0.35">
      <c r="O32" t="str">
        <f t="shared" si="0"/>
        <v>"":"",</v>
      </c>
    </row>
    <row r="33" spans="15:15" x14ac:dyDescent="0.35">
      <c r="O33" t="str">
        <f t="shared" si="0"/>
        <v>"":"",</v>
      </c>
    </row>
  </sheetData>
  <mergeCells count="1">
    <mergeCell ref="C1:G1"/>
  </mergeCells>
  <hyperlinks>
    <hyperlink ref="A11" location="absProperties!A1" display="absProperties"/>
    <hyperlink ref="A10" location="customerProperties!A1" display="customerPropertie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6" sqref="C26"/>
    </sheetView>
  </sheetViews>
  <sheetFormatPr defaultRowHeight="14.5" x14ac:dyDescent="0.35"/>
  <cols>
    <col min="1" max="1" width="30.6328125" customWidth="1"/>
    <col min="2" max="2" width="22.90625" style="12" bestFit="1" customWidth="1"/>
    <col min="3" max="6" width="4.7265625" style="4" customWidth="1"/>
    <col min="7" max="7" width="4.7265625" style="16" customWidth="1"/>
    <col min="8" max="8" width="18" style="4" bestFit="1" customWidth="1"/>
    <col min="9" max="9" width="26.1796875" style="23" customWidth="1"/>
    <col min="10" max="10" width="64.26953125" style="1" customWidth="1"/>
    <col min="11" max="11" width="19.90625" bestFit="1" customWidth="1"/>
    <col min="13" max="13" width="31.81640625" style="1" customWidth="1"/>
    <col min="15" max="15" width="15.08984375" bestFit="1" customWidth="1"/>
  </cols>
  <sheetData>
    <row r="1" spans="1:15" x14ac:dyDescent="0.35">
      <c r="A1" s="2" t="s">
        <v>247</v>
      </c>
      <c r="B1" s="13"/>
      <c r="C1" s="53" t="s">
        <v>44</v>
      </c>
      <c r="D1" s="53"/>
      <c r="E1" s="53"/>
      <c r="F1" s="53"/>
      <c r="G1" s="53"/>
    </row>
    <row r="2" spans="1:15" s="5" customFormat="1" x14ac:dyDescent="0.35">
      <c r="A2" s="5" t="s">
        <v>5</v>
      </c>
      <c r="B2" s="14" t="s">
        <v>32</v>
      </c>
      <c r="C2" s="7" t="s">
        <v>27</v>
      </c>
      <c r="D2" s="7" t="s">
        <v>28</v>
      </c>
      <c r="E2" s="7" t="s">
        <v>42</v>
      </c>
      <c r="F2" s="7" t="s">
        <v>43</v>
      </c>
      <c r="G2" s="7" t="s">
        <v>168</v>
      </c>
      <c r="H2" s="7" t="s">
        <v>9</v>
      </c>
      <c r="I2" s="24" t="s">
        <v>11</v>
      </c>
      <c r="J2" s="5" t="s">
        <v>8</v>
      </c>
      <c r="K2" s="5" t="s">
        <v>6</v>
      </c>
      <c r="L2" s="5" t="s">
        <v>7</v>
      </c>
      <c r="M2" s="11" t="s">
        <v>123</v>
      </c>
      <c r="O2" s="5" t="s">
        <v>194</v>
      </c>
    </row>
    <row r="3" spans="1:15" x14ac:dyDescent="0.35">
      <c r="A3" t="s">
        <v>248</v>
      </c>
      <c r="B3" s="12">
        <v>1</v>
      </c>
      <c r="C3" s="4" t="s">
        <v>39</v>
      </c>
      <c r="D3" s="4" t="s">
        <v>39</v>
      </c>
      <c r="E3" s="4" t="s">
        <v>39</v>
      </c>
      <c r="F3" s="4" t="s">
        <v>39</v>
      </c>
      <c r="G3" s="16" t="s">
        <v>39</v>
      </c>
      <c r="H3" s="44" t="s">
        <v>52</v>
      </c>
      <c r="I3" s="23" t="s">
        <v>22</v>
      </c>
      <c r="J3" s="43" t="s">
        <v>343</v>
      </c>
      <c r="O3" t="str">
        <f t="shared" ref="O3:O14" si="0">""""&amp;A3&amp;""""&amp;":"&amp;""""&amp;B3&amp;""""&amp;","</f>
        <v>"featureVersion":"1",</v>
      </c>
    </row>
    <row r="4" spans="1:15" ht="43.5" x14ac:dyDescent="0.35">
      <c r="A4" t="s">
        <v>250</v>
      </c>
      <c r="B4" s="18" t="s">
        <v>202</v>
      </c>
      <c r="C4" s="19" t="s">
        <v>39</v>
      </c>
      <c r="D4" s="19" t="s">
        <v>39</v>
      </c>
      <c r="E4" s="19" t="s">
        <v>39</v>
      </c>
      <c r="F4" s="19" t="s">
        <v>39</v>
      </c>
      <c r="G4" s="19" t="s">
        <v>39</v>
      </c>
      <c r="H4" s="19" t="s">
        <v>122</v>
      </c>
      <c r="I4" s="25" t="s">
        <v>212</v>
      </c>
      <c r="J4" s="43" t="s">
        <v>346</v>
      </c>
      <c r="O4" t="str">
        <f t="shared" si="0"/>
        <v>"featureModifiedDate":"2016-02-26T16:34:41.000Z",</v>
      </c>
    </row>
    <row r="5" spans="1:15" ht="43.5" x14ac:dyDescent="0.35">
      <c r="A5" t="s">
        <v>251</v>
      </c>
      <c r="B5" s="12" t="s">
        <v>196</v>
      </c>
      <c r="C5" s="4" t="s">
        <v>39</v>
      </c>
      <c r="D5" s="4" t="s">
        <v>39</v>
      </c>
      <c r="E5" s="4" t="s">
        <v>39</v>
      </c>
      <c r="F5" s="4" t="s">
        <v>39</v>
      </c>
      <c r="G5" s="16" t="s">
        <v>39</v>
      </c>
      <c r="H5" s="4" t="s">
        <v>122</v>
      </c>
      <c r="I5" s="23" t="s">
        <v>55</v>
      </c>
      <c r="J5" s="43" t="s">
        <v>337</v>
      </c>
      <c r="K5" s="1"/>
      <c r="M5" s="1" t="s">
        <v>204</v>
      </c>
      <c r="O5" t="str">
        <f t="shared" si="0"/>
        <v>"featureEffectiveDate":"2016-03-06T16:34:41.000Z",</v>
      </c>
    </row>
    <row r="6" spans="1:15" s="17" customFormat="1" ht="58" x14ac:dyDescent="0.35">
      <c r="A6" s="17" t="s">
        <v>252</v>
      </c>
      <c r="B6" s="42" t="s">
        <v>335</v>
      </c>
      <c r="C6" s="19" t="s">
        <v>39</v>
      </c>
      <c r="D6" s="19" t="s">
        <v>39</v>
      </c>
      <c r="E6" s="19" t="s">
        <v>39</v>
      </c>
      <c r="F6" s="19" t="s">
        <v>39</v>
      </c>
      <c r="G6" s="19" t="s">
        <v>39</v>
      </c>
      <c r="H6" s="19" t="s">
        <v>122</v>
      </c>
      <c r="I6" s="25" t="s">
        <v>56</v>
      </c>
      <c r="J6" s="46" t="s">
        <v>336</v>
      </c>
      <c r="L6" s="42" t="s">
        <v>335</v>
      </c>
      <c r="M6" s="20" t="s">
        <v>124</v>
      </c>
      <c r="O6" t="str">
        <f t="shared" si="0"/>
        <v>"featureEndDate":"2099-12-31T23:59:59.999Z",</v>
      </c>
    </row>
    <row r="7" spans="1:15" ht="29" x14ac:dyDescent="0.35">
      <c r="A7" t="s">
        <v>33</v>
      </c>
      <c r="B7" s="12" t="s">
        <v>271</v>
      </c>
      <c r="C7" s="4" t="s">
        <v>39</v>
      </c>
      <c r="D7" s="4" t="s">
        <v>39</v>
      </c>
      <c r="E7" s="4" t="s">
        <v>39</v>
      </c>
      <c r="F7" s="4" t="s">
        <v>39</v>
      </c>
      <c r="G7" s="16" t="s">
        <v>39</v>
      </c>
      <c r="H7" s="4" t="s">
        <v>61</v>
      </c>
      <c r="I7" s="23" t="s">
        <v>57</v>
      </c>
      <c r="J7" s="1" t="s">
        <v>21</v>
      </c>
      <c r="M7" s="1" t="s">
        <v>272</v>
      </c>
      <c r="O7" t="str">
        <f t="shared" si="0"/>
        <v>"customerID":"NAVCanada",</v>
      </c>
    </row>
    <row r="8" spans="1:15" x14ac:dyDescent="0.35">
      <c r="A8" t="s">
        <v>34</v>
      </c>
      <c r="B8" s="12" t="s">
        <v>197</v>
      </c>
      <c r="C8" s="4" t="s">
        <v>39</v>
      </c>
      <c r="D8" s="4" t="s">
        <v>39</v>
      </c>
      <c r="E8" s="4" t="s">
        <v>39</v>
      </c>
      <c r="F8" s="4" t="s">
        <v>39</v>
      </c>
      <c r="G8" s="16" t="s">
        <v>39</v>
      </c>
      <c r="H8" s="4" t="s">
        <v>61</v>
      </c>
      <c r="I8" s="23" t="s">
        <v>58</v>
      </c>
      <c r="J8" s="1" t="s">
        <v>176</v>
      </c>
      <c r="O8" t="str">
        <f t="shared" si="0"/>
        <v>"volumeName":"GanderCentralFIR",</v>
      </c>
    </row>
    <row r="9" spans="1:15" s="17" customFormat="1" x14ac:dyDescent="0.35">
      <c r="A9" s="17" t="s">
        <v>269</v>
      </c>
      <c r="B9" s="18" t="s">
        <v>291</v>
      </c>
      <c r="C9" s="19" t="s">
        <v>39</v>
      </c>
      <c r="D9" s="19" t="s">
        <v>39</v>
      </c>
      <c r="E9" s="19" t="s">
        <v>39</v>
      </c>
      <c r="F9" s="19" t="s">
        <v>39</v>
      </c>
      <c r="G9" s="19" t="s">
        <v>39</v>
      </c>
      <c r="H9" s="19" t="s">
        <v>61</v>
      </c>
      <c r="I9" s="25" t="s">
        <v>270</v>
      </c>
      <c r="J9" s="20" t="s">
        <v>292</v>
      </c>
      <c r="M9" s="20"/>
      <c r="O9" s="17" t="str">
        <f t="shared" si="0"/>
        <v>"icaoID":"CZQX",</v>
      </c>
    </row>
    <row r="10" spans="1:15" x14ac:dyDescent="0.35">
      <c r="A10" t="s">
        <v>0</v>
      </c>
      <c r="B10" s="12" t="s">
        <v>328</v>
      </c>
      <c r="C10" s="4" t="s">
        <v>39</v>
      </c>
      <c r="D10" s="4" t="s">
        <v>39</v>
      </c>
      <c r="E10" s="4" t="s">
        <v>39</v>
      </c>
      <c r="F10" s="4" t="s">
        <v>39</v>
      </c>
      <c r="G10" s="16" t="s">
        <v>39</v>
      </c>
      <c r="H10" s="4" t="s">
        <v>61</v>
      </c>
      <c r="I10" s="23" t="s">
        <v>10</v>
      </c>
      <c r="J10" s="1" t="s">
        <v>325</v>
      </c>
      <c r="K10" t="s">
        <v>62</v>
      </c>
      <c r="O10" t="str">
        <f t="shared" si="0"/>
        <v>"sac":"0xC4",</v>
      </c>
    </row>
    <row r="11" spans="1:15" ht="29" x14ac:dyDescent="0.35">
      <c r="A11" t="s">
        <v>1</v>
      </c>
      <c r="B11" s="12" t="s">
        <v>329</v>
      </c>
      <c r="C11" s="4" t="s">
        <v>39</v>
      </c>
      <c r="D11" s="4" t="s">
        <v>39</v>
      </c>
      <c r="E11" s="4" t="s">
        <v>39</v>
      </c>
      <c r="F11" s="4" t="s">
        <v>39</v>
      </c>
      <c r="G11" s="16" t="s">
        <v>39</v>
      </c>
      <c r="H11" s="4" t="s">
        <v>61</v>
      </c>
      <c r="I11" s="23" t="s">
        <v>12</v>
      </c>
      <c r="J11" s="1" t="s">
        <v>326</v>
      </c>
      <c r="K11" t="s">
        <v>62</v>
      </c>
      <c r="O11" t="str">
        <f t="shared" si="0"/>
        <v>"sic":"0x32",</v>
      </c>
    </row>
    <row r="12" spans="1:15" x14ac:dyDescent="0.35">
      <c r="A12" t="s">
        <v>2</v>
      </c>
      <c r="B12" s="12" t="s">
        <v>330</v>
      </c>
      <c r="C12" s="4" t="s">
        <v>39</v>
      </c>
      <c r="D12" s="4" t="s">
        <v>39</v>
      </c>
      <c r="E12" s="4" t="s">
        <v>39</v>
      </c>
      <c r="F12" s="4" t="s">
        <v>39</v>
      </c>
      <c r="G12" s="16" t="s">
        <v>39</v>
      </c>
      <c r="H12" s="4" t="s">
        <v>61</v>
      </c>
      <c r="I12" s="23" t="s">
        <v>13</v>
      </c>
      <c r="J12" s="1" t="s">
        <v>327</v>
      </c>
      <c r="K12" t="s">
        <v>62</v>
      </c>
      <c r="O12" t="str">
        <f t="shared" si="0"/>
        <v>"sid":"0x01",</v>
      </c>
    </row>
    <row r="13" spans="1:15" x14ac:dyDescent="0.35">
      <c r="A13" t="s">
        <v>178</v>
      </c>
      <c r="B13" s="12" t="s">
        <v>331</v>
      </c>
      <c r="C13" s="4" t="s">
        <v>39</v>
      </c>
      <c r="D13" s="4" t="s">
        <v>39</v>
      </c>
      <c r="E13" s="4" t="s">
        <v>39</v>
      </c>
      <c r="F13" s="4" t="s">
        <v>39</v>
      </c>
      <c r="G13" s="16" t="s">
        <v>39</v>
      </c>
      <c r="H13" s="4" t="s">
        <v>61</v>
      </c>
      <c r="I13" s="23" t="s">
        <v>177</v>
      </c>
      <c r="J13" s="1" t="s">
        <v>332</v>
      </c>
      <c r="K13" s="1" t="s">
        <v>62</v>
      </c>
      <c r="O13" t="str">
        <f t="shared" si="0"/>
        <v>"featureID":"0x00",</v>
      </c>
    </row>
    <row r="14" spans="1:15" ht="87" x14ac:dyDescent="0.35">
      <c r="A14" t="s">
        <v>179</v>
      </c>
      <c r="B14" s="12" t="s">
        <v>47</v>
      </c>
      <c r="C14" s="4" t="s">
        <v>39</v>
      </c>
      <c r="D14" s="4" t="s">
        <v>39</v>
      </c>
      <c r="E14" s="4" t="s">
        <v>39</v>
      </c>
      <c r="F14" s="4" t="s">
        <v>39</v>
      </c>
      <c r="G14" s="16" t="s">
        <v>39</v>
      </c>
      <c r="H14" s="4" t="s">
        <v>125</v>
      </c>
      <c r="I14" s="23" t="s">
        <v>180</v>
      </c>
      <c r="J14" s="1" t="s">
        <v>48</v>
      </c>
      <c r="K14" s="1" t="s">
        <v>277</v>
      </c>
      <c r="M14" s="1" t="s">
        <v>152</v>
      </c>
      <c r="O14" t="str">
        <f t="shared" si="0"/>
        <v>"featureType":"service",</v>
      </c>
    </row>
    <row r="15" spans="1:15" s="17" customFormat="1" ht="72.5" x14ac:dyDescent="0.35">
      <c r="A15" s="17" t="s">
        <v>262</v>
      </c>
      <c r="B15" s="18" t="s">
        <v>260</v>
      </c>
      <c r="C15" s="19" t="s">
        <v>39</v>
      </c>
      <c r="D15" s="19" t="s">
        <v>39</v>
      </c>
      <c r="E15" s="19" t="s">
        <v>39</v>
      </c>
      <c r="F15" s="19" t="s">
        <v>39</v>
      </c>
      <c r="G15" s="19" t="s">
        <v>39</v>
      </c>
      <c r="H15" s="19" t="s">
        <v>125</v>
      </c>
      <c r="I15" s="25" t="s">
        <v>263</v>
      </c>
      <c r="J15" s="20" t="s">
        <v>261</v>
      </c>
      <c r="K15" s="62" t="s">
        <v>275</v>
      </c>
      <c r="M15" s="20" t="s">
        <v>276</v>
      </c>
      <c r="O15" s="17" t="str">
        <f>""""&amp;A15&amp;""""&amp;":"&amp;""""&amp;B15&amp;""""&amp;","</f>
        <v>"featureState":"active",</v>
      </c>
    </row>
    <row r="16" spans="1:15" x14ac:dyDescent="0.35">
      <c r="A16" s="2" t="s">
        <v>253</v>
      </c>
      <c r="C16" s="4" t="s">
        <v>39</v>
      </c>
      <c r="D16" s="4" t="s">
        <v>39</v>
      </c>
      <c r="E16" s="4" t="s">
        <v>39</v>
      </c>
      <c r="F16" s="4" t="s">
        <v>39</v>
      </c>
      <c r="G16" s="16" t="s">
        <v>39</v>
      </c>
      <c r="H16" s="4" t="s">
        <v>126</v>
      </c>
      <c r="J16" s="1" t="s">
        <v>188</v>
      </c>
      <c r="K16" s="3"/>
      <c r="L16" s="3"/>
      <c r="M16" s="1" t="s">
        <v>239</v>
      </c>
      <c r="O16" t="str">
        <f>""""&amp;A16&amp;""""&amp;":"&amp;"{"</f>
        <v>"serviceFeatureProperties":{</v>
      </c>
    </row>
    <row r="17" spans="1:15" x14ac:dyDescent="0.35">
      <c r="A17" s="2" t="s">
        <v>254</v>
      </c>
      <c r="D17" s="4" t="s">
        <v>39</v>
      </c>
      <c r="E17" s="4" t="s">
        <v>39</v>
      </c>
      <c r="F17" s="4" t="s">
        <v>39</v>
      </c>
      <c r="G17" s="16" t="s">
        <v>39</v>
      </c>
      <c r="H17" s="4" t="s">
        <v>126</v>
      </c>
      <c r="J17" s="1" t="s">
        <v>187</v>
      </c>
      <c r="K17" s="3"/>
      <c r="M17" s="1" t="s">
        <v>242</v>
      </c>
      <c r="O17" t="str">
        <f>""""&amp;A17&amp;""""&amp;":"&amp;"{"</f>
        <v>"billingFeatureProperties":{</v>
      </c>
    </row>
    <row r="18" spans="1:15" x14ac:dyDescent="0.35">
      <c r="A18" s="2" t="s">
        <v>255</v>
      </c>
      <c r="C18" s="16"/>
      <c r="D18" s="16" t="s">
        <v>39</v>
      </c>
      <c r="E18" s="16"/>
      <c r="F18" s="16" t="s">
        <v>39</v>
      </c>
      <c r="H18" s="16" t="s">
        <v>126</v>
      </c>
      <c r="J18" s="1" t="s">
        <v>279</v>
      </c>
      <c r="K18" s="3"/>
      <c r="M18" s="1" t="s">
        <v>241</v>
      </c>
      <c r="O18" t="str">
        <f>""""&amp;A18&amp;""""&amp;":"&amp;"{"</f>
        <v>"analysisFeatureProperties":{</v>
      </c>
    </row>
    <row r="19" spans="1:15" ht="43.5" x14ac:dyDescent="0.35">
      <c r="A19" s="2" t="s">
        <v>256</v>
      </c>
      <c r="C19" s="16" t="s">
        <v>39</v>
      </c>
      <c r="D19" s="16" t="s">
        <v>39</v>
      </c>
      <c r="E19" s="16"/>
      <c r="F19" s="16"/>
      <c r="H19" s="12" t="s">
        <v>211</v>
      </c>
      <c r="J19" s="1" t="s">
        <v>266</v>
      </c>
      <c r="K19" s="3"/>
      <c r="M19" s="1" t="s">
        <v>240</v>
      </c>
      <c r="O19" t="str">
        <f>""""&amp;A19&amp;""""&amp;":"&amp;"{"</f>
        <v>"performanceFeatureProperties":{</v>
      </c>
    </row>
    <row r="20" spans="1:15" s="27" customFormat="1" x14ac:dyDescent="0.35">
      <c r="A20" s="33" t="s">
        <v>278</v>
      </c>
      <c r="B20" s="28"/>
      <c r="C20" s="29"/>
      <c r="D20" s="29"/>
      <c r="E20" s="29"/>
      <c r="F20" s="29" t="s">
        <v>39</v>
      </c>
      <c r="G20" s="29"/>
      <c r="H20" s="28" t="s">
        <v>126</v>
      </c>
      <c r="I20" s="30"/>
      <c r="J20" s="31" t="s">
        <v>280</v>
      </c>
      <c r="K20" s="32"/>
      <c r="M20" s="31"/>
    </row>
    <row r="21" spans="1:15" ht="43.5" x14ac:dyDescent="0.35">
      <c r="A21" t="s">
        <v>182</v>
      </c>
      <c r="B21" s="12" t="s">
        <v>107</v>
      </c>
      <c r="C21" s="4" t="s">
        <v>39</v>
      </c>
      <c r="D21" s="4" t="s">
        <v>39</v>
      </c>
      <c r="F21" s="4" t="s">
        <v>39</v>
      </c>
      <c r="G21" s="16" t="s">
        <v>39</v>
      </c>
      <c r="H21" s="4" t="s">
        <v>125</v>
      </c>
      <c r="I21" s="23" t="s">
        <v>183</v>
      </c>
      <c r="J21" s="1" t="s">
        <v>184</v>
      </c>
      <c r="K21" s="10" t="s">
        <v>114</v>
      </c>
      <c r="M21" s="1" t="s">
        <v>185</v>
      </c>
      <c r="O21" t="str">
        <f t="shared" ref="O21:O27" si="1">""""&amp;A21&amp;""""&amp;":"&amp;""""&amp;B21&amp;""""&amp;","</f>
        <v>"geometryType":"polygon",</v>
      </c>
    </row>
    <row r="22" spans="1:15" ht="29" x14ac:dyDescent="0.35">
      <c r="A22" t="s">
        <v>101</v>
      </c>
      <c r="B22" s="10" t="s">
        <v>201</v>
      </c>
      <c r="C22" s="4" t="s">
        <v>39</v>
      </c>
      <c r="D22" s="4" t="s">
        <v>39</v>
      </c>
      <c r="F22" s="4" t="s">
        <v>39</v>
      </c>
      <c r="G22" s="16" t="s">
        <v>39</v>
      </c>
      <c r="H22" s="12" t="s">
        <v>130</v>
      </c>
      <c r="I22" s="23" t="s">
        <v>108</v>
      </c>
      <c r="J22" s="1" t="s">
        <v>116</v>
      </c>
      <c r="K22" s="9"/>
      <c r="O22" t="str">
        <f t="shared" si="1"/>
        <v>"centerPoint":"[-57.877, 51.333]",</v>
      </c>
    </row>
    <row r="23" spans="1:15" x14ac:dyDescent="0.35">
      <c r="A23" s="41" t="s">
        <v>303</v>
      </c>
      <c r="B23" s="12" t="s">
        <v>199</v>
      </c>
      <c r="C23" s="4" t="s">
        <v>39</v>
      </c>
      <c r="D23" s="4" t="s">
        <v>39</v>
      </c>
      <c r="F23" s="4" t="s">
        <v>39</v>
      </c>
      <c r="G23" s="16" t="s">
        <v>39</v>
      </c>
      <c r="H23" s="4" t="s">
        <v>98</v>
      </c>
      <c r="I23" s="23" t="s">
        <v>109</v>
      </c>
      <c r="J23" s="1" t="s">
        <v>131</v>
      </c>
      <c r="K23" s="9" t="s">
        <v>115</v>
      </c>
      <c r="O23" t="str">
        <f t="shared" si="1"/>
        <v>"radiusNMI":"NA",</v>
      </c>
    </row>
    <row r="24" spans="1:15" x14ac:dyDescent="0.35">
      <c r="A24" s="41" t="s">
        <v>304</v>
      </c>
      <c r="B24" s="12">
        <v>18000</v>
      </c>
      <c r="C24" s="4" t="s">
        <v>39</v>
      </c>
      <c r="D24" s="4" t="s">
        <v>39</v>
      </c>
      <c r="F24" s="4" t="s">
        <v>39</v>
      </c>
      <c r="G24" s="16" t="s">
        <v>39</v>
      </c>
      <c r="H24" s="4" t="s">
        <v>52</v>
      </c>
      <c r="I24" s="23" t="s">
        <v>110</v>
      </c>
      <c r="J24" s="1" t="s">
        <v>128</v>
      </c>
      <c r="K24" s="4" t="s">
        <v>95</v>
      </c>
      <c r="L24">
        <v>18000</v>
      </c>
      <c r="O24" t="str">
        <f>""""&amp;A24&amp;""""&amp;":"&amp;B24&amp;","</f>
        <v>"floorFeet":18000,</v>
      </c>
    </row>
    <row r="25" spans="1:15" x14ac:dyDescent="0.35">
      <c r="A25" s="41" t="s">
        <v>305</v>
      </c>
      <c r="B25" s="12">
        <v>60000</v>
      </c>
      <c r="C25" s="4" t="s">
        <v>39</v>
      </c>
      <c r="D25" s="4" t="s">
        <v>39</v>
      </c>
      <c r="F25" s="4" t="s">
        <v>39</v>
      </c>
      <c r="G25" s="16" t="s">
        <v>39</v>
      </c>
      <c r="H25" s="4" t="s">
        <v>52</v>
      </c>
      <c r="I25" s="23" t="s">
        <v>111</v>
      </c>
      <c r="J25" s="1" t="s">
        <v>129</v>
      </c>
      <c r="K25" s="4" t="s">
        <v>95</v>
      </c>
      <c r="L25">
        <v>60000</v>
      </c>
      <c r="O25" t="str">
        <f>""""&amp;A25&amp;""""&amp;":"&amp;B25&amp;","</f>
        <v>"ceilingFeet":60000,</v>
      </c>
    </row>
    <row r="26" spans="1:15" ht="72.5" x14ac:dyDescent="0.35">
      <c r="A26" t="s">
        <v>112</v>
      </c>
      <c r="B26" s="45" t="s">
        <v>353</v>
      </c>
      <c r="C26" s="4" t="s">
        <v>39</v>
      </c>
      <c r="D26" s="4" t="s">
        <v>39</v>
      </c>
      <c r="F26" s="4" t="s">
        <v>39</v>
      </c>
      <c r="G26" s="16" t="s">
        <v>39</v>
      </c>
      <c r="H26" s="4" t="s">
        <v>127</v>
      </c>
      <c r="I26" s="23" t="s">
        <v>113</v>
      </c>
      <c r="J26" s="1" t="s">
        <v>352</v>
      </c>
      <c r="O26" t="str">
        <f>""""&amp;A26&amp;""""&amp;":"&amp;B26&amp;","</f>
        <v>"geometry": {
   "type": "Polygon",
   "coordinates": [
     [[-96,36], [-94,36], [-94,35], [-96,35], [-96,36]]},</v>
      </c>
    </row>
    <row r="27" spans="1:15" x14ac:dyDescent="0.35">
      <c r="A27" t="s">
        <v>102</v>
      </c>
      <c r="B27" s="16" t="s">
        <v>117</v>
      </c>
      <c r="C27"/>
      <c r="D27"/>
      <c r="E27"/>
      <c r="F27" t="s">
        <v>39</v>
      </c>
      <c r="G27"/>
      <c r="H27" t="s">
        <v>61</v>
      </c>
      <c r="J27" s="1" t="s">
        <v>141</v>
      </c>
      <c r="M27"/>
      <c r="O27" t="str">
        <f t="shared" si="1"/>
        <v>"stroke":"#ffffff",</v>
      </c>
    </row>
    <row r="28" spans="1:15" x14ac:dyDescent="0.35">
      <c r="A28" t="s">
        <v>103</v>
      </c>
      <c r="B28" s="16">
        <v>2</v>
      </c>
      <c r="C28"/>
      <c r="D28"/>
      <c r="E28"/>
      <c r="F28" t="s">
        <v>39</v>
      </c>
      <c r="G28"/>
      <c r="H28" t="s">
        <v>98</v>
      </c>
      <c r="J28" s="1" t="s">
        <v>121</v>
      </c>
      <c r="M28"/>
      <c r="O28" t="str">
        <f>""""&amp;A28&amp;""""&amp;":"&amp;B28&amp;","</f>
        <v>"stroke-width":2,</v>
      </c>
    </row>
    <row r="29" spans="1:15" x14ac:dyDescent="0.35">
      <c r="A29" t="s">
        <v>104</v>
      </c>
      <c r="B29" s="16">
        <v>1</v>
      </c>
      <c r="C29"/>
      <c r="D29"/>
      <c r="E29"/>
      <c r="F29" t="s">
        <v>39</v>
      </c>
      <c r="G29"/>
      <c r="H29" t="s">
        <v>98</v>
      </c>
      <c r="J29" s="1" t="s">
        <v>119</v>
      </c>
      <c r="K29" s="1" t="s">
        <v>142</v>
      </c>
      <c r="M29"/>
      <c r="O29" t="str">
        <f>""""&amp;A29&amp;""""&amp;":"&amp;B29&amp;","</f>
        <v>"stroke-opacity":1,</v>
      </c>
    </row>
    <row r="30" spans="1:15" x14ac:dyDescent="0.35">
      <c r="A30" t="s">
        <v>105</v>
      </c>
      <c r="B30" s="16" t="s">
        <v>118</v>
      </c>
      <c r="C30"/>
      <c r="D30"/>
      <c r="E30"/>
      <c r="F30" t="s">
        <v>39</v>
      </c>
      <c r="G30"/>
      <c r="H30" t="s">
        <v>61</v>
      </c>
      <c r="J30" s="1" t="s">
        <v>140</v>
      </c>
      <c r="M30"/>
      <c r="O30" t="str">
        <f t="shared" ref="O28:O31" si="2">""""&amp;A30&amp;""""&amp;":"&amp;""""&amp;B30&amp;""""&amp;","</f>
        <v>"fill":"#334433",</v>
      </c>
    </row>
    <row r="31" spans="1:15" x14ac:dyDescent="0.35">
      <c r="A31" t="s">
        <v>106</v>
      </c>
      <c r="B31" s="16">
        <v>0.5</v>
      </c>
      <c r="C31"/>
      <c r="D31"/>
      <c r="E31"/>
      <c r="F31" t="s">
        <v>39</v>
      </c>
      <c r="G31"/>
      <c r="H31" t="s">
        <v>98</v>
      </c>
      <c r="J31" s="1" t="s">
        <v>120</v>
      </c>
      <c r="M31"/>
      <c r="O31" t="str">
        <f>""""&amp;A31&amp;""""&amp;":"&amp;B31&amp;","</f>
        <v>"fill-opacity":0.5,</v>
      </c>
    </row>
    <row r="32" spans="1:15" ht="29" x14ac:dyDescent="0.35">
      <c r="A32" t="s">
        <v>149</v>
      </c>
      <c r="B32" s="12" t="s">
        <v>132</v>
      </c>
      <c r="C32" s="4" t="s">
        <v>39</v>
      </c>
      <c r="D32" s="4" t="s">
        <v>39</v>
      </c>
      <c r="F32" s="4" t="s">
        <v>39</v>
      </c>
      <c r="G32" s="16" t="s">
        <v>39</v>
      </c>
      <c r="H32" s="4" t="s">
        <v>127</v>
      </c>
      <c r="I32" s="23" t="s">
        <v>150</v>
      </c>
      <c r="J32" s="1" t="s">
        <v>151</v>
      </c>
      <c r="O32" t="str">
        <f>""""&amp;A32&amp;""""&amp;":"&amp;""""&amp;B32&amp;""""&amp;","</f>
        <v>"bbox":"[-96,36], [-94,36], [-94,35], [-96,35], [-96,36]",</v>
      </c>
    </row>
  </sheetData>
  <mergeCells count="1">
    <mergeCell ref="C1:G1"/>
  </mergeCells>
  <hyperlinks>
    <hyperlink ref="A16" location="serviceFeatureProperties!A1" display="serviceFeatureProperties"/>
    <hyperlink ref="A17" location="billingFeatureProperties!A1" display="billingFeatureProperties"/>
    <hyperlink ref="A18" location="analysisFeatureProperties!A1" display="analysisFeatureProperties"/>
    <hyperlink ref="A19" location="serviceFeatureProperties!A1" display="performanceFeatureProperties"/>
    <hyperlink ref="A1" location="documentMaster!A1" display="return to parent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4" sqref="B34"/>
    </sheetView>
  </sheetViews>
  <sheetFormatPr defaultRowHeight="14.5" x14ac:dyDescent="0.35"/>
  <cols>
    <col min="1" max="1" width="30.6328125" bestFit="1" customWidth="1"/>
    <col min="2" max="2" width="22.90625" style="4" bestFit="1" customWidth="1"/>
    <col min="3" max="6" width="4.7265625" style="4" customWidth="1"/>
    <col min="7" max="7" width="4.7265625" style="16" customWidth="1"/>
    <col min="8" max="8" width="11.26953125" style="4" customWidth="1"/>
    <col min="9" max="9" width="26.1796875" customWidth="1"/>
    <col min="10" max="10" width="64.26953125" style="1" customWidth="1"/>
    <col min="11" max="11" width="19.90625" bestFit="1" customWidth="1"/>
    <col min="13" max="13" width="20.1796875" customWidth="1"/>
    <col min="15" max="15" width="15.08984375" bestFit="1" customWidth="1"/>
  </cols>
  <sheetData>
    <row r="1" spans="1:15" x14ac:dyDescent="0.35">
      <c r="A1" s="2" t="s">
        <v>19</v>
      </c>
      <c r="B1" s="6"/>
      <c r="C1" s="53" t="s">
        <v>44</v>
      </c>
      <c r="D1" s="53"/>
      <c r="E1" s="53"/>
      <c r="F1" s="53"/>
      <c r="G1" s="53"/>
    </row>
    <row r="2" spans="1:15" s="5" customFormat="1" x14ac:dyDescent="0.35">
      <c r="A2" s="5" t="s">
        <v>5</v>
      </c>
      <c r="B2" s="7" t="s">
        <v>37</v>
      </c>
      <c r="C2" s="7" t="s">
        <v>27</v>
      </c>
      <c r="D2" s="7" t="s">
        <v>28</v>
      </c>
      <c r="E2" s="7" t="s">
        <v>42</v>
      </c>
      <c r="F2" s="7" t="s">
        <v>43</v>
      </c>
      <c r="G2" s="7" t="s">
        <v>168</v>
      </c>
      <c r="H2" s="7" t="s">
        <v>9</v>
      </c>
      <c r="I2" s="5" t="s">
        <v>11</v>
      </c>
      <c r="J2" s="5" t="s">
        <v>8</v>
      </c>
      <c r="K2" s="5" t="s">
        <v>6</v>
      </c>
      <c r="L2" s="5" t="s">
        <v>7</v>
      </c>
      <c r="M2" s="5" t="s">
        <v>153</v>
      </c>
      <c r="O2" s="5" t="s">
        <v>194</v>
      </c>
    </row>
    <row r="3" spans="1:15" s="17" customFormat="1" ht="43.5" x14ac:dyDescent="0.35">
      <c r="A3" s="17" t="s">
        <v>3</v>
      </c>
      <c r="B3" s="18" t="s">
        <v>198</v>
      </c>
      <c r="C3" s="19" t="s">
        <v>39</v>
      </c>
      <c r="D3" s="19" t="s">
        <v>39</v>
      </c>
      <c r="E3" s="19" t="s">
        <v>39</v>
      </c>
      <c r="F3" s="19" t="s">
        <v>39</v>
      </c>
      <c r="G3" s="19"/>
      <c r="H3" s="19" t="s">
        <v>125</v>
      </c>
      <c r="I3" s="17" t="s">
        <v>59</v>
      </c>
      <c r="J3" s="20" t="s">
        <v>49</v>
      </c>
      <c r="K3" s="21" t="s">
        <v>35</v>
      </c>
      <c r="L3" s="22"/>
      <c r="M3" s="20"/>
      <c r="O3" s="17" t="str">
        <f>""""&amp;A3&amp;""""&amp;":"&amp;""""&amp;B3&amp;""""&amp;","</f>
        <v>"serviceType":"primary",</v>
      </c>
    </row>
    <row r="4" spans="1:15" s="17" customFormat="1" ht="43.5" x14ac:dyDescent="0.35">
      <c r="A4" s="17" t="s">
        <v>4</v>
      </c>
      <c r="B4" s="18" t="s">
        <v>260</v>
      </c>
      <c r="C4" s="19" t="s">
        <v>39</v>
      </c>
      <c r="D4" s="19"/>
      <c r="E4" s="19" t="s">
        <v>39</v>
      </c>
      <c r="F4" s="19" t="s">
        <v>39</v>
      </c>
      <c r="G4" s="19"/>
      <c r="H4" s="19" t="s">
        <v>61</v>
      </c>
      <c r="I4" s="17" t="s">
        <v>60</v>
      </c>
      <c r="J4" s="20" t="s">
        <v>50</v>
      </c>
      <c r="K4" s="22" t="s">
        <v>36</v>
      </c>
      <c r="L4" s="22"/>
      <c r="M4" s="20" t="s">
        <v>181</v>
      </c>
      <c r="O4" s="17" t="str">
        <f>""""&amp;A4&amp;""""&amp;":"&amp;""""&amp;B4&amp;""""&amp;","</f>
        <v>"serviceDefaultMode":"active",</v>
      </c>
    </row>
    <row r="5" spans="1:15" s="17" customFormat="1" ht="29" x14ac:dyDescent="0.35">
      <c r="A5" s="40" t="s">
        <v>306</v>
      </c>
      <c r="B5" s="19">
        <v>15000</v>
      </c>
      <c r="C5" s="19" t="s">
        <v>39</v>
      </c>
      <c r="D5" s="19"/>
      <c r="E5" s="19" t="s">
        <v>39</v>
      </c>
      <c r="F5" s="19" t="s">
        <v>39</v>
      </c>
      <c r="G5" s="19"/>
      <c r="H5" s="19" t="s">
        <v>52</v>
      </c>
      <c r="I5" s="17" t="s">
        <v>38</v>
      </c>
      <c r="J5" s="20" t="s">
        <v>94</v>
      </c>
      <c r="K5" s="17" t="s">
        <v>95</v>
      </c>
      <c r="L5" s="17">
        <v>15000</v>
      </c>
      <c r="O5" s="17" t="str">
        <f>""""&amp;A5&amp;""""&amp;":"&amp;B5&amp;","</f>
        <v>"contractUpdateIntervalMsecs":15000,</v>
      </c>
    </row>
    <row r="6" spans="1:15" s="17" customFormat="1" x14ac:dyDescent="0.35">
      <c r="A6" s="40" t="s">
        <v>307</v>
      </c>
      <c r="B6" s="19">
        <v>2000</v>
      </c>
      <c r="C6" s="19" t="s">
        <v>39</v>
      </c>
      <c r="D6" s="19"/>
      <c r="E6" s="19" t="s">
        <v>39</v>
      </c>
      <c r="F6" s="19" t="s">
        <v>39</v>
      </c>
      <c r="G6" s="19"/>
      <c r="H6" s="19" t="s">
        <v>52</v>
      </c>
      <c r="I6" s="17" t="s">
        <v>45</v>
      </c>
      <c r="J6" s="20" t="s">
        <v>46</v>
      </c>
      <c r="K6" s="17" t="s">
        <v>96</v>
      </c>
      <c r="L6" s="17">
        <v>2000</v>
      </c>
      <c r="O6" s="17" t="str">
        <f>""""&amp;A6&amp;""""&amp;":"&amp;B6&amp;","</f>
        <v>"contractLatencyMsecs":2000,</v>
      </c>
    </row>
    <row r="7" spans="1:15" ht="29" x14ac:dyDescent="0.35">
      <c r="A7" t="s">
        <v>77</v>
      </c>
      <c r="B7" s="4" t="s">
        <v>79</v>
      </c>
      <c r="C7" s="4" t="s">
        <v>39</v>
      </c>
      <c r="H7" s="4" t="s">
        <v>125</v>
      </c>
      <c r="I7" t="s">
        <v>144</v>
      </c>
      <c r="J7" s="1" t="s">
        <v>80</v>
      </c>
      <c r="K7" s="1" t="s">
        <v>78</v>
      </c>
      <c r="L7" t="s">
        <v>79</v>
      </c>
      <c r="O7" t="str">
        <f>""""&amp;A7&amp;""""&amp;":"&amp;""""&amp;B7&amp;""""&amp;","</f>
        <v>"anspTargetReportUpdateMode":"update",</v>
      </c>
    </row>
    <row r="8" spans="1:15" ht="29" x14ac:dyDescent="0.35">
      <c r="A8" s="41" t="s">
        <v>308</v>
      </c>
      <c r="B8" s="4">
        <v>700</v>
      </c>
      <c r="C8" s="4" t="s">
        <v>39</v>
      </c>
      <c r="G8" s="19"/>
      <c r="H8" s="4" t="s">
        <v>52</v>
      </c>
      <c r="I8" t="s">
        <v>146</v>
      </c>
      <c r="J8" s="1" t="s">
        <v>309</v>
      </c>
      <c r="K8" t="s">
        <v>76</v>
      </c>
      <c r="L8">
        <v>90</v>
      </c>
      <c r="O8" s="17" t="str">
        <f>""""&amp;A8&amp;""""&amp;":"&amp;B8&amp;","</f>
        <v>"anspTargetReportMinWaitTimeMsecs":700,</v>
      </c>
    </row>
    <row r="9" spans="1:15" ht="29" x14ac:dyDescent="0.35">
      <c r="A9" s="41" t="s">
        <v>310</v>
      </c>
      <c r="B9" s="4">
        <v>4000</v>
      </c>
      <c r="C9" s="4" t="s">
        <v>39</v>
      </c>
      <c r="H9" s="4" t="s">
        <v>52</v>
      </c>
      <c r="I9" t="s">
        <v>145</v>
      </c>
      <c r="J9" s="1" t="s">
        <v>311</v>
      </c>
      <c r="K9" t="s">
        <v>76</v>
      </c>
      <c r="L9">
        <v>80</v>
      </c>
      <c r="O9" s="17" t="str">
        <f>""""&amp;A9&amp;""""&amp;":"&amp;B9&amp;","</f>
        <v>"anspTargetReportPeriodicRateMsecs":4000,</v>
      </c>
    </row>
    <row r="10" spans="1:15" x14ac:dyDescent="0.35">
      <c r="A10" t="s">
        <v>15</v>
      </c>
      <c r="B10" s="4" t="s">
        <v>97</v>
      </c>
      <c r="C10" s="4" t="s">
        <v>39</v>
      </c>
      <c r="D10" s="4" t="s">
        <v>39</v>
      </c>
      <c r="F10" s="4" t="s">
        <v>39</v>
      </c>
      <c r="H10" s="4" t="s">
        <v>74</v>
      </c>
      <c r="J10" s="1" t="s">
        <v>82</v>
      </c>
      <c r="K10" t="s">
        <v>70</v>
      </c>
      <c r="O10" t="str">
        <f>""""&amp;A10&amp;""""&amp;":"&amp;""""&amp;B10&amp;""""&amp;","</f>
        <v>"anspTestTargetReportEnabled":" true",</v>
      </c>
    </row>
    <row r="11" spans="1:15" s="57" customFormat="1" x14ac:dyDescent="0.35">
      <c r="A11" s="57" t="s">
        <v>354</v>
      </c>
      <c r="B11" s="58" t="s">
        <v>355</v>
      </c>
      <c r="C11" s="58" t="s">
        <v>39</v>
      </c>
      <c r="D11" s="58" t="s">
        <v>39</v>
      </c>
      <c r="E11" s="58"/>
      <c r="F11" s="58" t="s">
        <v>39</v>
      </c>
      <c r="G11" s="58" t="s">
        <v>39</v>
      </c>
      <c r="H11" s="58" t="s">
        <v>61</v>
      </c>
      <c r="J11" s="46" t="s">
        <v>356</v>
      </c>
      <c r="K11" s="46" t="s">
        <v>357</v>
      </c>
      <c r="L11" s="57" t="s">
        <v>358</v>
      </c>
      <c r="O11" s="57" t="str">
        <f>""""&amp;A11&amp;""""&amp;":"&amp;""""&amp;B11&amp;""""&amp;","</f>
        <v>"anspTestTargetReportICAO":" 0xabc123",</v>
      </c>
    </row>
    <row r="12" spans="1:15" s="57" customFormat="1" ht="29" x14ac:dyDescent="0.35">
      <c r="A12" s="57" t="s">
        <v>359</v>
      </c>
      <c r="B12" s="59" t="s">
        <v>201</v>
      </c>
      <c r="C12" s="58" t="s">
        <v>39</v>
      </c>
      <c r="D12" s="58" t="s">
        <v>39</v>
      </c>
      <c r="E12" s="58"/>
      <c r="F12" s="58" t="s">
        <v>39</v>
      </c>
      <c r="G12" s="58" t="s">
        <v>39</v>
      </c>
      <c r="H12" s="42" t="s">
        <v>130</v>
      </c>
      <c r="J12" s="46" t="s">
        <v>360</v>
      </c>
      <c r="K12" s="46"/>
      <c r="O12" s="57" t="str">
        <f t="shared" ref="O12" si="0">""""&amp;A12&amp;""""&amp;":"&amp;B12&amp;","</f>
        <v>"anspTestTargetReportPosition":[-57.877, 51.333],</v>
      </c>
    </row>
    <row r="13" spans="1:15" s="57" customFormat="1" x14ac:dyDescent="0.35">
      <c r="A13" s="57" t="s">
        <v>361</v>
      </c>
      <c r="B13" s="60" t="s">
        <v>100</v>
      </c>
      <c r="C13" s="58" t="s">
        <v>39</v>
      </c>
      <c r="D13" s="58" t="s">
        <v>39</v>
      </c>
      <c r="E13" s="58"/>
      <c r="F13" s="58" t="s">
        <v>39</v>
      </c>
      <c r="G13" s="58" t="s">
        <v>39</v>
      </c>
      <c r="H13" s="42" t="s">
        <v>74</v>
      </c>
      <c r="J13" s="46" t="s">
        <v>362</v>
      </c>
      <c r="K13" s="57" t="s">
        <v>70</v>
      </c>
      <c r="L13" s="57" t="b">
        <v>0</v>
      </c>
      <c r="O13" s="57" t="str">
        <f>""""&amp;A13&amp;""""&amp;":"&amp;""""&amp;B13&amp;""""&amp;","</f>
        <v>"anspTestTargetReportPosType":"false",</v>
      </c>
    </row>
    <row r="14" spans="1:15" s="57" customFormat="1" x14ac:dyDescent="0.35">
      <c r="A14" s="57" t="s">
        <v>363</v>
      </c>
      <c r="B14" s="59">
        <v>0</v>
      </c>
      <c r="C14" s="58" t="s">
        <v>39</v>
      </c>
      <c r="D14" s="58" t="s">
        <v>39</v>
      </c>
      <c r="E14" s="58"/>
      <c r="F14" s="58" t="s">
        <v>39</v>
      </c>
      <c r="G14" s="58" t="s">
        <v>39</v>
      </c>
      <c r="H14" s="42" t="s">
        <v>52</v>
      </c>
      <c r="J14" s="46" t="s">
        <v>364</v>
      </c>
      <c r="K14" s="61" t="s">
        <v>365</v>
      </c>
      <c r="L14" s="57">
        <v>0</v>
      </c>
      <c r="O14" s="57" t="str">
        <f t="shared" ref="O14:O15" si="1">""""&amp;A14&amp;""""&amp;":"&amp;B14&amp;","</f>
        <v>"anspTestTargetReportAltFeet":0,</v>
      </c>
    </row>
    <row r="15" spans="1:15" s="57" customFormat="1" x14ac:dyDescent="0.35">
      <c r="A15" s="57" t="s">
        <v>366</v>
      </c>
      <c r="B15" s="58">
        <v>0</v>
      </c>
      <c r="C15" s="58" t="s">
        <v>39</v>
      </c>
      <c r="D15" s="58" t="s">
        <v>39</v>
      </c>
      <c r="E15" s="58"/>
      <c r="F15" s="58" t="s">
        <v>39</v>
      </c>
      <c r="G15" s="58" t="s">
        <v>39</v>
      </c>
      <c r="H15" s="42" t="s">
        <v>52</v>
      </c>
      <c r="J15" s="46" t="s">
        <v>367</v>
      </c>
      <c r="K15" s="57" t="s">
        <v>158</v>
      </c>
      <c r="L15" s="57">
        <v>0</v>
      </c>
      <c r="O15" s="57" t="str">
        <f t="shared" si="1"/>
        <v>"anspTestTargetReportRxID":0,</v>
      </c>
    </row>
    <row r="16" spans="1:15" s="57" customFormat="1" x14ac:dyDescent="0.35">
      <c r="A16" s="57" t="s">
        <v>368</v>
      </c>
      <c r="B16" s="58" t="s">
        <v>369</v>
      </c>
      <c r="C16" s="58" t="s">
        <v>39</v>
      </c>
      <c r="D16" s="58" t="s">
        <v>39</v>
      </c>
      <c r="E16" s="58"/>
      <c r="F16" s="58" t="s">
        <v>39</v>
      </c>
      <c r="G16" s="58" t="s">
        <v>39</v>
      </c>
      <c r="H16" s="42" t="s">
        <v>61</v>
      </c>
      <c r="J16" s="46" t="s">
        <v>370</v>
      </c>
      <c r="L16" s="57" t="s">
        <v>369</v>
      </c>
      <c r="O16" s="57" t="str">
        <f>""""&amp;A16&amp;""""&amp;":"&amp;""""&amp;B16&amp;""""&amp;","</f>
        <v>"anspTestTargetReportTargetID":"TESTTARG",</v>
      </c>
    </row>
    <row r="17" spans="1:15" x14ac:dyDescent="0.35">
      <c r="A17" s="41" t="s">
        <v>312</v>
      </c>
      <c r="B17" s="4">
        <v>90</v>
      </c>
      <c r="C17" s="4" t="s">
        <v>39</v>
      </c>
      <c r="F17" s="4" t="s">
        <v>39</v>
      </c>
      <c r="H17" s="4" t="s">
        <v>52</v>
      </c>
      <c r="J17" s="1" t="s">
        <v>67</v>
      </c>
      <c r="K17" t="s">
        <v>66</v>
      </c>
      <c r="L17" t="s">
        <v>88</v>
      </c>
      <c r="O17" s="17" t="str">
        <f>""""&amp;A17&amp;""""&amp;":"&amp;B17&amp;","</f>
        <v>"offlineStatusThresholdPercent":90,</v>
      </c>
    </row>
    <row r="18" spans="1:15" x14ac:dyDescent="0.35">
      <c r="A18" s="41" t="s">
        <v>313</v>
      </c>
      <c r="B18" s="4">
        <v>50</v>
      </c>
      <c r="C18" s="4" t="s">
        <v>39</v>
      </c>
      <c r="F18" s="4" t="s">
        <v>39</v>
      </c>
      <c r="H18" s="4" t="s">
        <v>52</v>
      </c>
      <c r="J18" s="1" t="s">
        <v>68</v>
      </c>
      <c r="K18" t="s">
        <v>66</v>
      </c>
      <c r="L18" t="s">
        <v>89</v>
      </c>
      <c r="O18" s="17" t="str">
        <f>""""&amp;A18&amp;""""&amp;":"&amp;B18&amp;","</f>
        <v>"degradedStatusThresholdPercent":50,</v>
      </c>
    </row>
    <row r="19" spans="1:15" x14ac:dyDescent="0.35">
      <c r="A19" t="s">
        <v>83</v>
      </c>
      <c r="B19" s="4" t="s">
        <v>237</v>
      </c>
      <c r="C19" s="4" t="s">
        <v>39</v>
      </c>
      <c r="D19" s="4" t="s">
        <v>39</v>
      </c>
      <c r="F19" s="4" t="s">
        <v>39</v>
      </c>
      <c r="G19" s="16" t="s">
        <v>39</v>
      </c>
      <c r="H19" s="4" t="s">
        <v>61</v>
      </c>
      <c r="J19" s="1" t="s">
        <v>86</v>
      </c>
      <c r="K19" t="s">
        <v>87</v>
      </c>
      <c r="L19" t="s">
        <v>91</v>
      </c>
      <c r="O19" t="str">
        <f>""""&amp;A19&amp;""""&amp;":"&amp;""""&amp;B19&amp;""""&amp;","</f>
        <v>"networkServicesAddress":"233.10.11.26",</v>
      </c>
    </row>
    <row r="20" spans="1:15" x14ac:dyDescent="0.35">
      <c r="A20" t="s">
        <v>192</v>
      </c>
      <c r="B20" s="16" t="s">
        <v>236</v>
      </c>
      <c r="C20" s="16" t="s">
        <v>39</v>
      </c>
      <c r="D20" s="16" t="s">
        <v>39</v>
      </c>
      <c r="E20" s="16"/>
      <c r="F20" s="16" t="s">
        <v>39</v>
      </c>
      <c r="G20" s="16" t="s">
        <v>39</v>
      </c>
      <c r="H20" s="16" t="s">
        <v>61</v>
      </c>
      <c r="J20" s="1" t="s">
        <v>206</v>
      </c>
      <c r="L20" t="s">
        <v>200</v>
      </c>
      <c r="O20" t="str">
        <f>""""&amp;A20&amp;""""&amp;":"&amp;""""&amp;B20&amp;""""&amp;","</f>
        <v>"networkServicesAddress2":"233.10.11.27",</v>
      </c>
    </row>
    <row r="21" spans="1:15" x14ac:dyDescent="0.35">
      <c r="A21" t="s">
        <v>213</v>
      </c>
      <c r="B21" s="16">
        <v>59980</v>
      </c>
      <c r="C21" s="16" t="s">
        <v>39</v>
      </c>
      <c r="D21" s="16" t="s">
        <v>39</v>
      </c>
      <c r="E21" s="16"/>
      <c r="F21" s="16" t="s">
        <v>39</v>
      </c>
      <c r="G21" s="16" t="s">
        <v>39</v>
      </c>
      <c r="H21" s="16" t="s">
        <v>52</v>
      </c>
      <c r="J21" s="1" t="s">
        <v>223</v>
      </c>
      <c r="K21" s="16" t="s">
        <v>235</v>
      </c>
      <c r="L21" s="16">
        <v>59980</v>
      </c>
      <c r="O21" s="17" t="str">
        <f t="shared" ref="O21:O32" si="2">""""&amp;A21&amp;""""&amp;":"&amp;B21&amp;","</f>
        <v>"portTargetReportsCAT021":59980,</v>
      </c>
    </row>
    <row r="22" spans="1:15" x14ac:dyDescent="0.35">
      <c r="A22" t="s">
        <v>214</v>
      </c>
      <c r="B22" s="16">
        <v>59991</v>
      </c>
      <c r="C22" s="16" t="s">
        <v>39</v>
      </c>
      <c r="D22" s="16" t="s">
        <v>39</v>
      </c>
      <c r="E22" s="16"/>
      <c r="F22" s="16" t="s">
        <v>39</v>
      </c>
      <c r="G22" s="16" t="s">
        <v>39</v>
      </c>
      <c r="H22" s="16" t="s">
        <v>52</v>
      </c>
      <c r="J22" s="1" t="s">
        <v>224</v>
      </c>
      <c r="K22" s="16" t="s">
        <v>235</v>
      </c>
      <c r="L22" s="16">
        <v>59991</v>
      </c>
      <c r="O22" s="17" t="str">
        <f t="shared" si="2"/>
        <v>"portVersionNumberCAT247":59991,</v>
      </c>
    </row>
    <row r="23" spans="1:15" ht="29" x14ac:dyDescent="0.35">
      <c r="A23" t="s">
        <v>215</v>
      </c>
      <c r="B23" s="16">
        <v>65535</v>
      </c>
      <c r="C23" s="16" t="s">
        <v>39</v>
      </c>
      <c r="D23" s="16"/>
      <c r="E23" s="16"/>
      <c r="F23" s="16"/>
      <c r="H23" s="16" t="s">
        <v>52</v>
      </c>
      <c r="J23" s="1" t="s">
        <v>225</v>
      </c>
      <c r="K23" s="16" t="s">
        <v>235</v>
      </c>
      <c r="L23" s="16">
        <v>65535</v>
      </c>
      <c r="O23" s="17" t="str">
        <f t="shared" si="2"/>
        <v>"portAPDKeepAlive":65535,</v>
      </c>
    </row>
    <row r="24" spans="1:15" x14ac:dyDescent="0.35">
      <c r="A24" t="s">
        <v>216</v>
      </c>
      <c r="B24" s="16">
        <v>59986</v>
      </c>
      <c r="C24" s="16" t="s">
        <v>39</v>
      </c>
      <c r="D24" s="16"/>
      <c r="E24" s="16"/>
      <c r="F24" s="16"/>
      <c r="G24" s="16" t="s">
        <v>39</v>
      </c>
      <c r="H24" s="16" t="s">
        <v>52</v>
      </c>
      <c r="J24" s="1" t="s">
        <v>229</v>
      </c>
      <c r="K24" s="16" t="s">
        <v>235</v>
      </c>
      <c r="L24" s="16">
        <v>59986</v>
      </c>
      <c r="O24" s="17" t="str">
        <f t="shared" si="2"/>
        <v>"portGSTR":59986,</v>
      </c>
    </row>
    <row r="25" spans="1:15" x14ac:dyDescent="0.35">
      <c r="A25" t="s">
        <v>217</v>
      </c>
      <c r="B25" s="16">
        <v>59982</v>
      </c>
      <c r="C25" s="16" t="s">
        <v>39</v>
      </c>
      <c r="D25" s="16" t="s">
        <v>39</v>
      </c>
      <c r="E25" s="16"/>
      <c r="F25" s="16" t="s">
        <v>39</v>
      </c>
      <c r="G25" s="16" t="s">
        <v>39</v>
      </c>
      <c r="H25" s="16" t="s">
        <v>52</v>
      </c>
      <c r="J25" s="1" t="s">
        <v>226</v>
      </c>
      <c r="K25" s="16" t="s">
        <v>235</v>
      </c>
      <c r="L25" s="16">
        <v>59982</v>
      </c>
      <c r="O25" s="17" t="str">
        <f t="shared" si="2"/>
        <v>"portEquipmentStatusCAT023":59982,</v>
      </c>
    </row>
    <row r="26" spans="1:15" x14ac:dyDescent="0.35">
      <c r="A26" t="s">
        <v>218</v>
      </c>
      <c r="B26" s="16">
        <v>59983</v>
      </c>
      <c r="C26" s="16" t="s">
        <v>39</v>
      </c>
      <c r="D26" s="16" t="s">
        <v>39</v>
      </c>
      <c r="E26" s="16"/>
      <c r="F26" s="16" t="s">
        <v>39</v>
      </c>
      <c r="G26" s="16" t="s">
        <v>39</v>
      </c>
      <c r="H26" s="16" t="s">
        <v>52</v>
      </c>
      <c r="J26" s="1" t="s">
        <v>227</v>
      </c>
      <c r="K26" s="16" t="s">
        <v>235</v>
      </c>
      <c r="L26" s="16">
        <v>59983</v>
      </c>
      <c r="O26" s="17" t="str">
        <f t="shared" si="2"/>
        <v>"portServiceVolumeStatusCAT023":59983,</v>
      </c>
    </row>
    <row r="27" spans="1:15" x14ac:dyDescent="0.35">
      <c r="A27" t="s">
        <v>219</v>
      </c>
      <c r="B27" s="4">
        <v>59984</v>
      </c>
      <c r="C27" s="4" t="s">
        <v>39</v>
      </c>
      <c r="D27" s="4" t="s">
        <v>39</v>
      </c>
      <c r="F27" s="4" t="s">
        <v>39</v>
      </c>
      <c r="G27" s="16" t="s">
        <v>39</v>
      </c>
      <c r="H27" s="16" t="s">
        <v>52</v>
      </c>
      <c r="J27" s="1" t="s">
        <v>228</v>
      </c>
      <c r="K27" s="16" t="s">
        <v>235</v>
      </c>
      <c r="L27" s="16">
        <v>59984</v>
      </c>
      <c r="O27" s="17" t="str">
        <f t="shared" si="2"/>
        <v>"portServiceVolumeStatisticsCAT023":59984,</v>
      </c>
    </row>
    <row r="28" spans="1:15" x14ac:dyDescent="0.35">
      <c r="A28" t="s">
        <v>220</v>
      </c>
      <c r="B28" s="4">
        <v>59988</v>
      </c>
      <c r="C28" s="4" t="s">
        <v>39</v>
      </c>
      <c r="D28" s="4" t="s">
        <v>39</v>
      </c>
      <c r="F28" s="4" t="s">
        <v>39</v>
      </c>
      <c r="G28" s="16" t="s">
        <v>39</v>
      </c>
      <c r="H28" s="16" t="s">
        <v>52</v>
      </c>
      <c r="J28" s="1" t="s">
        <v>230</v>
      </c>
      <c r="K28" s="16" t="s">
        <v>235</v>
      </c>
      <c r="L28" s="16">
        <v>59988</v>
      </c>
      <c r="O28" s="17" t="str">
        <f t="shared" si="2"/>
        <v>"portServiceDefinitionReportCAT238":59988,</v>
      </c>
    </row>
    <row r="29" spans="1:15" x14ac:dyDescent="0.35">
      <c r="A29" t="s">
        <v>221</v>
      </c>
      <c r="B29" s="4">
        <v>59990</v>
      </c>
      <c r="C29" s="4" t="s">
        <v>39</v>
      </c>
      <c r="D29" s="4" t="s">
        <v>39</v>
      </c>
      <c r="F29" s="4" t="s">
        <v>39</v>
      </c>
      <c r="G29" s="16" t="s">
        <v>39</v>
      </c>
      <c r="H29" s="16" t="s">
        <v>52</v>
      </c>
      <c r="J29" s="1" t="s">
        <v>231</v>
      </c>
      <c r="K29" s="16" t="s">
        <v>235</v>
      </c>
      <c r="L29" s="16">
        <v>59990</v>
      </c>
      <c r="O29" s="17" t="str">
        <f t="shared" si="2"/>
        <v>"portServicePredictionReportCAT238":59990,</v>
      </c>
    </row>
    <row r="30" spans="1:15" ht="29" x14ac:dyDescent="0.35">
      <c r="A30" t="s">
        <v>222</v>
      </c>
      <c r="B30" s="4">
        <v>59992</v>
      </c>
      <c r="C30" s="4" t="s">
        <v>39</v>
      </c>
      <c r="D30" s="4" t="s">
        <v>39</v>
      </c>
      <c r="F30" s="4" t="s">
        <v>39</v>
      </c>
      <c r="G30" s="16" t="s">
        <v>39</v>
      </c>
      <c r="H30" s="16" t="s">
        <v>52</v>
      </c>
      <c r="J30" s="1" t="s">
        <v>232</v>
      </c>
      <c r="K30" s="16" t="s">
        <v>235</v>
      </c>
      <c r="L30" s="16">
        <v>59992</v>
      </c>
      <c r="O30" s="17" t="str">
        <f t="shared" si="2"/>
        <v>"portServiceSystemStatusReportCAT025":59992,</v>
      </c>
    </row>
    <row r="31" spans="1:15" x14ac:dyDescent="0.35">
      <c r="A31" s="47" t="s">
        <v>344</v>
      </c>
      <c r="B31" s="4">
        <v>59993</v>
      </c>
      <c r="C31" s="4" t="s">
        <v>39</v>
      </c>
      <c r="D31" s="4" t="s">
        <v>39</v>
      </c>
      <c r="F31" s="4" t="s">
        <v>39</v>
      </c>
      <c r="G31" s="16" t="s">
        <v>39</v>
      </c>
      <c r="H31" s="16" t="s">
        <v>52</v>
      </c>
      <c r="J31" s="1" t="s">
        <v>233</v>
      </c>
      <c r="K31" s="16" t="s">
        <v>235</v>
      </c>
      <c r="L31" s="16">
        <v>59993</v>
      </c>
      <c r="O31" s="17" t="str">
        <f t="shared" si="2"/>
        <v>"portServiceStatisticsReportCAT025":59993,</v>
      </c>
    </row>
    <row r="32" spans="1:15" x14ac:dyDescent="0.35">
      <c r="A32" s="47" t="s">
        <v>345</v>
      </c>
      <c r="B32" s="4">
        <v>59994</v>
      </c>
      <c r="C32" s="4" t="s">
        <v>39</v>
      </c>
      <c r="D32" s="4" t="s">
        <v>39</v>
      </c>
      <c r="F32" s="4" t="s">
        <v>39</v>
      </c>
      <c r="G32" s="16" t="s">
        <v>39</v>
      </c>
      <c r="H32" s="16" t="s">
        <v>52</v>
      </c>
      <c r="J32" s="1" t="s">
        <v>234</v>
      </c>
      <c r="K32" s="16" t="s">
        <v>235</v>
      </c>
      <c r="L32" s="16">
        <v>59994</v>
      </c>
      <c r="O32" s="17" t="str">
        <f t="shared" si="2"/>
        <v>"portConstellationTLEReportCAT253":59994,</v>
      </c>
    </row>
  </sheetData>
  <mergeCells count="1">
    <mergeCell ref="C1:G1"/>
  </mergeCells>
  <hyperlinks>
    <hyperlink ref="A1" location="Parent!A1" display="back to Parent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defaultRowHeight="14.5" x14ac:dyDescent="0.35"/>
  <cols>
    <col min="1" max="1" width="30.6328125" bestFit="1" customWidth="1"/>
    <col min="2" max="2" width="22.90625" style="4" bestFit="1" customWidth="1"/>
    <col min="3" max="6" width="4.7265625" style="4" customWidth="1"/>
    <col min="7" max="7" width="4.7265625" style="16" customWidth="1"/>
    <col min="8" max="8" width="11.26953125" style="4" customWidth="1"/>
    <col min="9" max="9" width="26.1796875" customWidth="1"/>
    <col min="10" max="10" width="64.26953125" style="1" customWidth="1"/>
    <col min="11" max="11" width="19.90625" bestFit="1" customWidth="1"/>
    <col min="13" max="13" width="17.7265625" style="1" customWidth="1"/>
    <col min="15" max="15" width="15.08984375" bestFit="1" customWidth="1"/>
  </cols>
  <sheetData>
    <row r="1" spans="1:18" x14ac:dyDescent="0.35">
      <c r="A1" s="2" t="s">
        <v>19</v>
      </c>
      <c r="B1" s="6"/>
      <c r="C1" s="53" t="s">
        <v>44</v>
      </c>
      <c r="D1" s="53"/>
      <c r="E1" s="53"/>
      <c r="F1" s="53"/>
      <c r="G1" s="53"/>
    </row>
    <row r="2" spans="1:18" s="5" customFormat="1" x14ac:dyDescent="0.35">
      <c r="A2" s="5" t="s">
        <v>5</v>
      </c>
      <c r="B2" s="14" t="s">
        <v>32</v>
      </c>
      <c r="C2" s="7" t="s">
        <v>27</v>
      </c>
      <c r="D2" s="7" t="s">
        <v>28</v>
      </c>
      <c r="E2" s="7" t="s">
        <v>42</v>
      </c>
      <c r="F2" s="7" t="s">
        <v>43</v>
      </c>
      <c r="G2" s="7" t="s">
        <v>168</v>
      </c>
      <c r="H2" s="7" t="s">
        <v>9</v>
      </c>
      <c r="I2" s="24" t="s">
        <v>11</v>
      </c>
      <c r="J2" s="5" t="s">
        <v>8</v>
      </c>
      <c r="K2" s="5" t="s">
        <v>6</v>
      </c>
      <c r="L2" s="5" t="s">
        <v>7</v>
      </c>
      <c r="M2" s="11" t="s">
        <v>123</v>
      </c>
      <c r="O2" s="5" t="s">
        <v>194</v>
      </c>
    </row>
    <row r="3" spans="1:18" ht="29" x14ac:dyDescent="0.35">
      <c r="A3" t="s">
        <v>23</v>
      </c>
      <c r="B3" s="9" t="s">
        <v>100</v>
      </c>
      <c r="D3" s="4" t="s">
        <v>39</v>
      </c>
      <c r="E3" s="4" t="s">
        <v>39</v>
      </c>
      <c r="H3" s="4" t="s">
        <v>74</v>
      </c>
      <c r="J3" s="1" t="s">
        <v>63</v>
      </c>
      <c r="K3" s="1" t="s">
        <v>99</v>
      </c>
      <c r="L3" t="b">
        <v>0</v>
      </c>
      <c r="M3" s="1" t="s">
        <v>154</v>
      </c>
      <c r="O3" t="str">
        <f>""""&amp;A3&amp;""""&amp;":"&amp;""""&amp;B3&amp;""""&amp;","</f>
        <v>"billable":"false",</v>
      </c>
      <c r="R3" t="s">
        <v>193</v>
      </c>
    </row>
    <row r="4" spans="1:18" ht="58" x14ac:dyDescent="0.35">
      <c r="A4" t="s">
        <v>24</v>
      </c>
      <c r="B4" s="4" t="s">
        <v>31</v>
      </c>
      <c r="D4" s="4" t="s">
        <v>39</v>
      </c>
      <c r="E4" s="4" t="s">
        <v>39</v>
      </c>
      <c r="G4" s="16" t="s">
        <v>39</v>
      </c>
      <c r="H4" s="4" t="s">
        <v>125</v>
      </c>
      <c r="J4" s="1" t="s">
        <v>371</v>
      </c>
      <c r="K4" s="1" t="s">
        <v>155</v>
      </c>
      <c r="L4" t="s">
        <v>31</v>
      </c>
      <c r="M4" s="1" t="s">
        <v>156</v>
      </c>
      <c r="O4" t="str">
        <f t="shared" ref="O4:O10" si="0">""""&amp;A4&amp;""""&amp;":"&amp;""""&amp;B4&amp;""""&amp;","</f>
        <v>"billingType":"time",</v>
      </c>
    </row>
    <row r="5" spans="1:18" ht="29" x14ac:dyDescent="0.35">
      <c r="A5" t="s">
        <v>25</v>
      </c>
      <c r="B5" s="9" t="s">
        <v>100</v>
      </c>
      <c r="E5" s="4" t="s">
        <v>39</v>
      </c>
      <c r="H5" s="4" t="s">
        <v>74</v>
      </c>
      <c r="I5" s="15" t="s">
        <v>160</v>
      </c>
      <c r="J5" s="1" t="s">
        <v>138</v>
      </c>
      <c r="K5" s="1" t="s">
        <v>99</v>
      </c>
      <c r="O5" t="str">
        <f t="shared" si="0"/>
        <v>"creditable":"false",</v>
      </c>
    </row>
    <row r="6" spans="1:18" ht="58" x14ac:dyDescent="0.35">
      <c r="A6" t="s">
        <v>26</v>
      </c>
      <c r="B6" s="4">
        <v>10</v>
      </c>
      <c r="D6" s="4" t="s">
        <v>39</v>
      </c>
      <c r="E6" s="4" t="s">
        <v>39</v>
      </c>
      <c r="G6" s="16" t="s">
        <v>39</v>
      </c>
      <c r="H6" s="4" t="s">
        <v>52</v>
      </c>
      <c r="I6" s="15" t="s">
        <v>159</v>
      </c>
      <c r="J6" s="1" t="s">
        <v>139</v>
      </c>
      <c r="K6" t="s">
        <v>158</v>
      </c>
      <c r="L6">
        <v>0</v>
      </c>
      <c r="M6" s="1" t="s">
        <v>157</v>
      </c>
      <c r="O6" t="str">
        <f>""""&amp;A6&amp;""""&amp;":"&amp;B6&amp;","</f>
        <v>"billingPriority":10,</v>
      </c>
    </row>
    <row r="7" spans="1:18" ht="43.5" x14ac:dyDescent="0.35">
      <c r="A7" t="s">
        <v>161</v>
      </c>
      <c r="B7" s="15" t="s">
        <v>249</v>
      </c>
      <c r="C7" s="15"/>
      <c r="D7" s="15"/>
      <c r="E7" s="15" t="s">
        <v>39</v>
      </c>
      <c r="G7" s="16" t="s">
        <v>39</v>
      </c>
      <c r="H7" s="4" t="s">
        <v>125</v>
      </c>
      <c r="J7" s="1" t="s">
        <v>209</v>
      </c>
      <c r="K7" s="1" t="s">
        <v>162</v>
      </c>
      <c r="L7" t="s">
        <v>249</v>
      </c>
      <c r="O7" t="str">
        <f t="shared" si="0"/>
        <v>"billingUnit":"hour",</v>
      </c>
    </row>
    <row r="8" spans="1:18" s="63" customFormat="1" x14ac:dyDescent="0.35">
      <c r="A8" s="63" t="s">
        <v>340</v>
      </c>
      <c r="B8" s="64" t="s">
        <v>372</v>
      </c>
      <c r="C8" s="64"/>
      <c r="D8" s="64"/>
      <c r="E8" s="64" t="s">
        <v>39</v>
      </c>
      <c r="F8" s="64"/>
      <c r="G8" s="64" t="s">
        <v>39</v>
      </c>
      <c r="H8" s="64" t="s">
        <v>61</v>
      </c>
      <c r="J8" s="65" t="s">
        <v>341</v>
      </c>
      <c r="M8" s="65"/>
      <c r="O8" s="63" t="str">
        <f t="shared" si="0"/>
        <v>"billingRate":"C",</v>
      </c>
    </row>
    <row r="9" spans="1:18" ht="29" x14ac:dyDescent="0.35">
      <c r="A9" t="s">
        <v>29</v>
      </c>
      <c r="B9" s="4" t="s">
        <v>41</v>
      </c>
      <c r="D9" s="4" t="s">
        <v>39</v>
      </c>
      <c r="E9" s="4" t="s">
        <v>39</v>
      </c>
      <c r="G9" s="16" t="s">
        <v>39</v>
      </c>
      <c r="H9" s="4" t="s">
        <v>122</v>
      </c>
      <c r="J9" s="1" t="s">
        <v>339</v>
      </c>
      <c r="O9" t="str">
        <f t="shared" si="0"/>
        <v>"billingEffectiveDate":"2017-11-06T16:34:41.000Z",</v>
      </c>
    </row>
    <row r="10" spans="1:18" s="17" customFormat="1" ht="43.5" x14ac:dyDescent="0.35">
      <c r="A10" s="17" t="s">
        <v>30</v>
      </c>
      <c r="B10" s="42" t="s">
        <v>335</v>
      </c>
      <c r="C10" s="19"/>
      <c r="D10" s="19" t="s">
        <v>39</v>
      </c>
      <c r="E10" s="19" t="s">
        <v>39</v>
      </c>
      <c r="F10" s="19"/>
      <c r="G10" s="19" t="s">
        <v>39</v>
      </c>
      <c r="H10" s="19" t="s">
        <v>122</v>
      </c>
      <c r="J10" s="46" t="s">
        <v>338</v>
      </c>
      <c r="L10" s="42" t="s">
        <v>335</v>
      </c>
      <c r="M10" s="20"/>
      <c r="O10" t="str">
        <f t="shared" si="0"/>
        <v>"billingEndDate":"2099-12-31T23:59:59.999Z",</v>
      </c>
    </row>
    <row r="11" spans="1:18" x14ac:dyDescent="0.35">
      <c r="A11" s="17"/>
      <c r="K11" s="1"/>
    </row>
    <row r="12" spans="1:18" x14ac:dyDescent="0.35">
      <c r="K12" s="1"/>
    </row>
    <row r="14" spans="1:18" x14ac:dyDescent="0.35">
      <c r="K14" s="1"/>
    </row>
    <row r="15" spans="1:18" x14ac:dyDescent="0.35">
      <c r="K15" s="3"/>
      <c r="L15" s="3"/>
    </row>
    <row r="16" spans="1:18" x14ac:dyDescent="0.35">
      <c r="K16" s="3"/>
      <c r="L16" s="3"/>
    </row>
    <row r="17" spans="11:12" x14ac:dyDescent="0.35">
      <c r="K17" s="3"/>
      <c r="L17" s="3"/>
    </row>
    <row r="18" spans="11:12" x14ac:dyDescent="0.35">
      <c r="K18" s="3"/>
    </row>
    <row r="19" spans="11:12" x14ac:dyDescent="0.35">
      <c r="K19" s="3"/>
    </row>
    <row r="20" spans="11:12" x14ac:dyDescent="0.35">
      <c r="K20" s="3"/>
    </row>
    <row r="21" spans="11:12" x14ac:dyDescent="0.35">
      <c r="K21" s="3"/>
    </row>
  </sheetData>
  <mergeCells count="1">
    <mergeCell ref="C1:G1"/>
  </mergeCells>
  <hyperlinks>
    <hyperlink ref="A1" location="Parent!A1" display="back to Parent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RowHeight="14.5" x14ac:dyDescent="0.35"/>
  <cols>
    <col min="1" max="1" width="30.6328125" bestFit="1" customWidth="1"/>
    <col min="2" max="2" width="22.90625" style="16" bestFit="1" customWidth="1"/>
    <col min="3" max="7" width="4.7265625" style="16" customWidth="1"/>
    <col min="8" max="8" width="11.26953125" style="16" customWidth="1"/>
    <col min="9" max="9" width="26.1796875" customWidth="1"/>
    <col min="10" max="10" width="64.26953125" style="1" customWidth="1"/>
    <col min="11" max="11" width="19.90625" bestFit="1" customWidth="1"/>
    <col min="13" max="13" width="17.7265625" style="1" customWidth="1"/>
    <col min="15" max="15" width="15.08984375" bestFit="1" customWidth="1"/>
  </cols>
  <sheetData>
    <row r="1" spans="1:15" x14ac:dyDescent="0.35">
      <c r="A1" s="2" t="s">
        <v>19</v>
      </c>
      <c r="B1" s="6"/>
      <c r="C1" s="53" t="s">
        <v>44</v>
      </c>
      <c r="D1" s="53"/>
      <c r="E1" s="53"/>
      <c r="F1" s="53"/>
      <c r="G1" s="53"/>
    </row>
    <row r="2" spans="1:15" s="5" customFormat="1" x14ac:dyDescent="0.35">
      <c r="A2" s="5" t="s">
        <v>5</v>
      </c>
      <c r="B2" s="7" t="s">
        <v>37</v>
      </c>
      <c r="C2" s="7" t="s">
        <v>27</v>
      </c>
      <c r="D2" s="7" t="s">
        <v>28</v>
      </c>
      <c r="E2" s="7" t="s">
        <v>42</v>
      </c>
      <c r="F2" s="7" t="s">
        <v>43</v>
      </c>
      <c r="G2" s="7" t="s">
        <v>168</v>
      </c>
      <c r="H2" s="7" t="s">
        <v>9</v>
      </c>
      <c r="I2" s="5" t="s">
        <v>11</v>
      </c>
      <c r="J2" s="5" t="s">
        <v>8</v>
      </c>
      <c r="K2" s="5" t="s">
        <v>6</v>
      </c>
      <c r="L2" s="5" t="s">
        <v>7</v>
      </c>
      <c r="M2" s="11" t="s">
        <v>153</v>
      </c>
      <c r="O2" s="5" t="s">
        <v>194</v>
      </c>
    </row>
    <row r="3" spans="1:15" x14ac:dyDescent="0.35">
      <c r="A3" t="s">
        <v>351</v>
      </c>
      <c r="B3" s="9"/>
      <c r="K3" s="1"/>
      <c r="O3" t="str">
        <f>""""&amp;A3&amp;""""&amp;":"&amp;""""&amp;B3&amp;""""&amp;","</f>
        <v>"placeholder for future use":"",</v>
      </c>
    </row>
    <row r="4" spans="1:15" x14ac:dyDescent="0.35">
      <c r="K4" s="1"/>
      <c r="O4" t="str">
        <f t="shared" ref="O4:O34" si="0">""""&amp;A4&amp;""""&amp;":"&amp;""""&amp;B4&amp;""""&amp;","</f>
        <v>"":"",</v>
      </c>
    </row>
    <row r="5" spans="1:15" x14ac:dyDescent="0.35">
      <c r="B5" s="9"/>
      <c r="I5" s="16"/>
      <c r="K5" s="1"/>
      <c r="O5" t="str">
        <f t="shared" si="0"/>
        <v>"":"",</v>
      </c>
    </row>
    <row r="6" spans="1:15" x14ac:dyDescent="0.35">
      <c r="I6" s="16"/>
      <c r="O6" t="str">
        <f t="shared" si="0"/>
        <v>"":"",</v>
      </c>
    </row>
    <row r="7" spans="1:15" x14ac:dyDescent="0.35">
      <c r="K7" s="1"/>
      <c r="O7" t="str">
        <f t="shared" si="0"/>
        <v>"":"",</v>
      </c>
    </row>
    <row r="8" spans="1:15" x14ac:dyDescent="0.35">
      <c r="O8" t="str">
        <f t="shared" si="0"/>
        <v>"":"",</v>
      </c>
    </row>
    <row r="9" spans="1:15" x14ac:dyDescent="0.35">
      <c r="O9" t="str">
        <f t="shared" si="0"/>
        <v>"":"",</v>
      </c>
    </row>
    <row r="10" spans="1:15" s="17" customFormat="1" x14ac:dyDescent="0.35">
      <c r="B10" s="19"/>
      <c r="C10" s="19"/>
      <c r="D10" s="19"/>
      <c r="E10" s="19"/>
      <c r="F10" s="19"/>
      <c r="G10" s="19"/>
      <c r="H10" s="19"/>
      <c r="J10" s="20"/>
      <c r="M10" s="20"/>
      <c r="O10" t="str">
        <f t="shared" si="0"/>
        <v>"":"",</v>
      </c>
    </row>
    <row r="11" spans="1:15" x14ac:dyDescent="0.35">
      <c r="A11" s="17"/>
      <c r="K11" s="1"/>
      <c r="O11" t="str">
        <f t="shared" si="0"/>
        <v>"":"",</v>
      </c>
    </row>
    <row r="12" spans="1:15" x14ac:dyDescent="0.35">
      <c r="K12" s="1"/>
      <c r="O12" t="str">
        <f t="shared" si="0"/>
        <v>"":"",</v>
      </c>
    </row>
    <row r="13" spans="1:15" x14ac:dyDescent="0.35">
      <c r="O13" t="str">
        <f t="shared" si="0"/>
        <v>"":"",</v>
      </c>
    </row>
    <row r="14" spans="1:15" x14ac:dyDescent="0.35">
      <c r="K14" s="1"/>
      <c r="O14" t="str">
        <f t="shared" si="0"/>
        <v>"":"",</v>
      </c>
    </row>
    <row r="15" spans="1:15" x14ac:dyDescent="0.35">
      <c r="K15" s="3"/>
      <c r="L15" s="3"/>
      <c r="O15" t="str">
        <f t="shared" si="0"/>
        <v>"":"",</v>
      </c>
    </row>
    <row r="16" spans="1:15" x14ac:dyDescent="0.35">
      <c r="K16" s="3"/>
      <c r="L16" s="3"/>
      <c r="O16" t="str">
        <f t="shared" si="0"/>
        <v>"":"",</v>
      </c>
    </row>
    <row r="17" spans="11:15" x14ac:dyDescent="0.35">
      <c r="K17" s="3"/>
      <c r="L17" s="3"/>
      <c r="O17" t="str">
        <f t="shared" si="0"/>
        <v>"":"",</v>
      </c>
    </row>
    <row r="18" spans="11:15" x14ac:dyDescent="0.35">
      <c r="K18" s="3"/>
      <c r="O18" t="str">
        <f t="shared" si="0"/>
        <v>"":"",</v>
      </c>
    </row>
    <row r="19" spans="11:15" x14ac:dyDescent="0.35">
      <c r="K19" s="3"/>
      <c r="O19" t="str">
        <f t="shared" si="0"/>
        <v>"":"",</v>
      </c>
    </row>
    <row r="20" spans="11:15" x14ac:dyDescent="0.35">
      <c r="K20" s="3"/>
      <c r="O20" t="str">
        <f t="shared" si="0"/>
        <v>"":"",</v>
      </c>
    </row>
    <row r="21" spans="11:15" x14ac:dyDescent="0.35">
      <c r="K21" s="3"/>
      <c r="O21" t="str">
        <f t="shared" si="0"/>
        <v>"":"",</v>
      </c>
    </row>
    <row r="22" spans="11:15" x14ac:dyDescent="0.35">
      <c r="O22" t="str">
        <f t="shared" si="0"/>
        <v>"":"",</v>
      </c>
    </row>
    <row r="23" spans="11:15" x14ac:dyDescent="0.35">
      <c r="O23" t="str">
        <f t="shared" si="0"/>
        <v>"":"",</v>
      </c>
    </row>
    <row r="24" spans="11:15" x14ac:dyDescent="0.35">
      <c r="O24" t="str">
        <f t="shared" si="0"/>
        <v>"":"",</v>
      </c>
    </row>
    <row r="25" spans="11:15" x14ac:dyDescent="0.35">
      <c r="O25" t="str">
        <f t="shared" si="0"/>
        <v>"":"",</v>
      </c>
    </row>
    <row r="26" spans="11:15" x14ac:dyDescent="0.35">
      <c r="O26" t="str">
        <f t="shared" si="0"/>
        <v>"":"",</v>
      </c>
    </row>
    <row r="27" spans="11:15" x14ac:dyDescent="0.35">
      <c r="O27" t="str">
        <f t="shared" si="0"/>
        <v>"":"",</v>
      </c>
    </row>
    <row r="28" spans="11:15" x14ac:dyDescent="0.35">
      <c r="O28" t="str">
        <f t="shared" si="0"/>
        <v>"":"",</v>
      </c>
    </row>
    <row r="29" spans="11:15" x14ac:dyDescent="0.35">
      <c r="O29" t="str">
        <f t="shared" si="0"/>
        <v>"":"",</v>
      </c>
    </row>
    <row r="30" spans="11:15" x14ac:dyDescent="0.35">
      <c r="O30" t="str">
        <f t="shared" si="0"/>
        <v>"":"",</v>
      </c>
    </row>
    <row r="31" spans="11:15" x14ac:dyDescent="0.35">
      <c r="O31" t="str">
        <f t="shared" si="0"/>
        <v>"":"",</v>
      </c>
    </row>
    <row r="32" spans="11:15" x14ac:dyDescent="0.35">
      <c r="O32" t="str">
        <f t="shared" si="0"/>
        <v>"":"",</v>
      </c>
    </row>
    <row r="33" spans="15:15" x14ac:dyDescent="0.35">
      <c r="O33" t="str">
        <f t="shared" si="0"/>
        <v>"":"",</v>
      </c>
    </row>
    <row r="34" spans="15:15" x14ac:dyDescent="0.35">
      <c r="O34" t="str">
        <f t="shared" si="0"/>
        <v>"":"",</v>
      </c>
    </row>
  </sheetData>
  <mergeCells count="1">
    <mergeCell ref="C1:G1"/>
  </mergeCells>
  <hyperlinks>
    <hyperlink ref="A1" location="featureProperties!A1" display="back to Parent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5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4" sqref="G14"/>
    </sheetView>
  </sheetViews>
  <sheetFormatPr defaultRowHeight="14.5" x14ac:dyDescent="0.35"/>
  <cols>
    <col min="1" max="1" width="30.6328125" customWidth="1"/>
    <col min="2" max="2" width="22.90625" style="12" bestFit="1" customWidth="1"/>
    <col min="3" max="7" width="4.7265625" style="26" customWidth="1"/>
    <col min="8" max="8" width="18" style="26" bestFit="1" customWidth="1"/>
    <col min="9" max="9" width="26.1796875" customWidth="1"/>
    <col min="10" max="10" width="64.26953125" style="1" customWidth="1"/>
    <col min="11" max="11" width="19.90625" bestFit="1" customWidth="1"/>
    <col min="13" max="13" width="31.81640625" style="1" customWidth="1"/>
    <col min="15" max="15" width="15.08984375" bestFit="1" customWidth="1"/>
  </cols>
  <sheetData>
    <row r="1" spans="1:15" x14ac:dyDescent="0.35">
      <c r="A1" s="2" t="s">
        <v>19</v>
      </c>
      <c r="B1" s="13"/>
      <c r="C1" s="53" t="s">
        <v>44</v>
      </c>
      <c r="D1" s="53"/>
      <c r="E1" s="53"/>
      <c r="F1" s="53"/>
      <c r="G1" s="53"/>
    </row>
    <row r="2" spans="1:15" s="5" customFormat="1" x14ac:dyDescent="0.35">
      <c r="A2" s="5" t="s">
        <v>5</v>
      </c>
      <c r="B2" s="14" t="s">
        <v>32</v>
      </c>
      <c r="C2" s="7" t="s">
        <v>27</v>
      </c>
      <c r="D2" s="7" t="s">
        <v>28</v>
      </c>
      <c r="E2" s="7" t="s">
        <v>42</v>
      </c>
      <c r="F2" s="7" t="s">
        <v>43</v>
      </c>
      <c r="G2" s="7" t="s">
        <v>168</v>
      </c>
      <c r="H2" s="7" t="s">
        <v>9</v>
      </c>
      <c r="I2" s="5" t="s">
        <v>11</v>
      </c>
      <c r="J2" s="5" t="s">
        <v>8</v>
      </c>
      <c r="K2" s="5" t="s">
        <v>6</v>
      </c>
      <c r="L2" s="5" t="s">
        <v>7</v>
      </c>
      <c r="M2" s="11" t="s">
        <v>123</v>
      </c>
      <c r="O2" s="5" t="s">
        <v>194</v>
      </c>
    </row>
    <row r="3" spans="1:15" s="40" customFormat="1" ht="43.5" x14ac:dyDescent="0.35">
      <c r="A3" s="40" t="s">
        <v>33</v>
      </c>
      <c r="B3" s="49" t="s">
        <v>271</v>
      </c>
      <c r="C3" s="50" t="s">
        <v>39</v>
      </c>
      <c r="D3" s="50" t="s">
        <v>39</v>
      </c>
      <c r="E3" s="50" t="s">
        <v>39</v>
      </c>
      <c r="F3" s="50"/>
      <c r="G3" s="50"/>
      <c r="H3" s="50" t="s">
        <v>61</v>
      </c>
      <c r="I3" s="51" t="s">
        <v>57</v>
      </c>
      <c r="J3" s="52" t="s">
        <v>21</v>
      </c>
      <c r="M3" s="52" t="s">
        <v>333</v>
      </c>
      <c r="O3" s="40" t="str">
        <f t="shared" ref="O3" si="0">""""&amp;A3&amp;""""&amp;":"&amp;""""&amp;B3&amp;""""&amp;","</f>
        <v>"customerID":"NAVCanada",</v>
      </c>
    </row>
    <row r="4" spans="1:15" s="17" customFormat="1" x14ac:dyDescent="0.35">
      <c r="A4" s="40" t="s">
        <v>314</v>
      </c>
      <c r="B4" s="19">
        <v>50</v>
      </c>
      <c r="C4" s="19" t="s">
        <v>39</v>
      </c>
      <c r="D4" s="19"/>
      <c r="E4" s="19"/>
      <c r="F4" s="19"/>
      <c r="G4" s="19"/>
      <c r="H4" s="19" t="s">
        <v>52</v>
      </c>
      <c r="I4" s="17" t="s">
        <v>147</v>
      </c>
      <c r="J4" s="20" t="s">
        <v>133</v>
      </c>
      <c r="K4" s="17" t="s">
        <v>75</v>
      </c>
      <c r="O4" s="17" t="str">
        <f>""""&amp;A4&amp;""""&amp;":"&amp;B4&amp;","</f>
        <v>"anspTargetReportBundleTimeMsecs":50,</v>
      </c>
    </row>
    <row r="5" spans="1:15" s="17" customFormat="1" x14ac:dyDescent="0.35">
      <c r="A5" s="17" t="s">
        <v>14</v>
      </c>
      <c r="B5" s="19" t="s">
        <v>97</v>
      </c>
      <c r="C5" s="19" t="s">
        <v>39</v>
      </c>
      <c r="D5" s="19"/>
      <c r="E5" s="19"/>
      <c r="F5" s="19"/>
      <c r="G5" s="19"/>
      <c r="H5" s="19" t="s">
        <v>74</v>
      </c>
      <c r="I5" s="17" t="s">
        <v>148</v>
      </c>
      <c r="J5" s="20" t="s">
        <v>81</v>
      </c>
      <c r="K5" s="17" t="s">
        <v>70</v>
      </c>
      <c r="O5" s="17" t="str">
        <f>""""&amp;A5&amp;""""&amp;":"&amp;""""&amp;B5&amp;""""&amp;","</f>
        <v>"barometricAltitudeRounding":" true",</v>
      </c>
    </row>
    <row r="6" spans="1:15" s="17" customFormat="1" ht="29" x14ac:dyDescent="0.35">
      <c r="A6" s="17" t="s">
        <v>16</v>
      </c>
      <c r="B6" s="19" t="s">
        <v>302</v>
      </c>
      <c r="C6" s="19" t="s">
        <v>39</v>
      </c>
      <c r="D6" s="19"/>
      <c r="E6" s="19"/>
      <c r="F6" s="19"/>
      <c r="G6" s="19"/>
      <c r="H6" s="19" t="s">
        <v>125</v>
      </c>
      <c r="J6" s="20" t="s">
        <v>165</v>
      </c>
      <c r="K6" s="20" t="s">
        <v>64</v>
      </c>
      <c r="L6" s="17" t="s">
        <v>93</v>
      </c>
      <c r="O6" s="17" t="str">
        <f>""""&amp;A6&amp;""""&amp;":"&amp;""""&amp;B6&amp;""""&amp;","</f>
        <v>"statusReportFormat":"cat025",</v>
      </c>
    </row>
    <row r="7" spans="1:15" s="17" customFormat="1" x14ac:dyDescent="0.35">
      <c r="A7" s="17" t="s">
        <v>17</v>
      </c>
      <c r="B7" s="19" t="s">
        <v>97</v>
      </c>
      <c r="C7" s="19" t="s">
        <v>39</v>
      </c>
      <c r="D7" s="19"/>
      <c r="E7" s="19"/>
      <c r="F7" s="19" t="s">
        <v>39</v>
      </c>
      <c r="G7" s="19"/>
      <c r="H7" s="19" t="s">
        <v>74</v>
      </c>
      <c r="J7" s="20" t="s">
        <v>65</v>
      </c>
      <c r="K7" s="22" t="s">
        <v>70</v>
      </c>
      <c r="L7" s="17" t="s">
        <v>69</v>
      </c>
      <c r="O7" s="17" t="str">
        <f>""""&amp;A7&amp;""""&amp;":"&amp;""""&amp;B7&amp;""""&amp;","</f>
        <v>"tleEnabled":" true",</v>
      </c>
    </row>
    <row r="8" spans="1:15" s="17" customFormat="1" x14ac:dyDescent="0.35">
      <c r="A8" s="40" t="s">
        <v>316</v>
      </c>
      <c r="B8" s="19">
        <v>5</v>
      </c>
      <c r="C8" s="19" t="s">
        <v>39</v>
      </c>
      <c r="D8" s="19" t="s">
        <v>39</v>
      </c>
      <c r="E8" s="19"/>
      <c r="F8" s="19" t="s">
        <v>39</v>
      </c>
      <c r="G8" s="19"/>
      <c r="H8" s="19" t="s">
        <v>52</v>
      </c>
      <c r="J8" s="20" t="s">
        <v>163</v>
      </c>
      <c r="K8" s="22" t="s">
        <v>143</v>
      </c>
      <c r="L8" s="17">
        <v>5</v>
      </c>
      <c r="O8" s="17" t="str">
        <f t="shared" ref="O8:O14" si="1">""""&amp;A8&amp;""""&amp;":"&amp;B8&amp;","</f>
        <v>"rateEquipmentStatusSecs":5,</v>
      </c>
    </row>
    <row r="9" spans="1:15" s="17" customFormat="1" x14ac:dyDescent="0.35">
      <c r="A9" s="40" t="s">
        <v>317</v>
      </c>
      <c r="B9" s="19">
        <v>5</v>
      </c>
      <c r="C9" s="19" t="s">
        <v>39</v>
      </c>
      <c r="D9" s="19" t="s">
        <v>39</v>
      </c>
      <c r="E9" s="19"/>
      <c r="F9" s="19" t="s">
        <v>39</v>
      </c>
      <c r="G9" s="19"/>
      <c r="H9" s="19" t="s">
        <v>52</v>
      </c>
      <c r="J9" s="20" t="s">
        <v>164</v>
      </c>
      <c r="K9" s="22" t="s">
        <v>143</v>
      </c>
      <c r="L9" s="17">
        <v>5</v>
      </c>
      <c r="O9" s="17" t="str">
        <f t="shared" si="1"/>
        <v>"rateServiceVolumeStatusSecs":5,</v>
      </c>
    </row>
    <row r="10" spans="1:15" s="17" customFormat="1" x14ac:dyDescent="0.35">
      <c r="A10" s="40" t="s">
        <v>318</v>
      </c>
      <c r="B10" s="19">
        <v>5</v>
      </c>
      <c r="C10" s="19" t="s">
        <v>39</v>
      </c>
      <c r="D10" s="19" t="s">
        <v>39</v>
      </c>
      <c r="E10" s="19"/>
      <c r="F10" s="19" t="s">
        <v>39</v>
      </c>
      <c r="G10" s="19"/>
      <c r="H10" s="19" t="s">
        <v>52</v>
      </c>
      <c r="J10" s="20" t="s">
        <v>315</v>
      </c>
      <c r="K10" s="22" t="s">
        <v>143</v>
      </c>
      <c r="L10" s="17">
        <v>5</v>
      </c>
      <c r="O10" s="17" t="str">
        <f t="shared" si="1"/>
        <v>"rateServiceVolumeStatisticsSecs":5,</v>
      </c>
    </row>
    <row r="11" spans="1:15" s="17" customFormat="1" x14ac:dyDescent="0.35">
      <c r="A11" s="40" t="s">
        <v>319</v>
      </c>
      <c r="B11" s="19">
        <v>24</v>
      </c>
      <c r="C11" s="19" t="s">
        <v>39</v>
      </c>
      <c r="D11" s="19"/>
      <c r="E11" s="19"/>
      <c r="F11" s="19" t="s">
        <v>39</v>
      </c>
      <c r="G11" s="19"/>
      <c r="H11" s="19" t="s">
        <v>52</v>
      </c>
      <c r="J11" s="20" t="s">
        <v>72</v>
      </c>
      <c r="K11" s="17" t="s">
        <v>71</v>
      </c>
      <c r="L11" s="17">
        <v>24</v>
      </c>
      <c r="O11" s="17" t="str">
        <f t="shared" si="1"/>
        <v>"servicePredictionReportLookAheadHours":24,</v>
      </c>
    </row>
    <row r="12" spans="1:15" s="17" customFormat="1" x14ac:dyDescent="0.35">
      <c r="A12" s="40" t="s">
        <v>320</v>
      </c>
      <c r="B12" s="19">
        <v>1</v>
      </c>
      <c r="C12" s="19" t="s">
        <v>39</v>
      </c>
      <c r="D12" s="19" t="s">
        <v>39</v>
      </c>
      <c r="E12" s="19"/>
      <c r="F12" s="19" t="s">
        <v>39</v>
      </c>
      <c r="G12" s="19"/>
      <c r="H12" s="19" t="s">
        <v>52</v>
      </c>
      <c r="J12" s="20" t="s">
        <v>205</v>
      </c>
      <c r="K12" s="17" t="s">
        <v>73</v>
      </c>
      <c r="L12" s="17">
        <v>2</v>
      </c>
      <c r="O12" s="17" t="str">
        <f t="shared" si="1"/>
        <v>"rateServicePredictionReportMins":1,</v>
      </c>
    </row>
    <row r="13" spans="1:15" s="17" customFormat="1" ht="29" x14ac:dyDescent="0.35">
      <c r="A13" s="40" t="s">
        <v>321</v>
      </c>
      <c r="B13" s="19">
        <v>12</v>
      </c>
      <c r="C13" s="19" t="s">
        <v>39</v>
      </c>
      <c r="D13" s="19"/>
      <c r="E13" s="19"/>
      <c r="F13" s="19" t="s">
        <v>39</v>
      </c>
      <c r="G13" s="19"/>
      <c r="H13" s="19" t="s">
        <v>52</v>
      </c>
      <c r="J13" s="20" t="s">
        <v>134</v>
      </c>
      <c r="K13" s="17" t="s">
        <v>73</v>
      </c>
      <c r="L13" s="17">
        <v>5</v>
      </c>
      <c r="O13" s="17" t="str">
        <f t="shared" si="1"/>
        <v>"rateServicePredictionDefinitionMins":12,</v>
      </c>
    </row>
    <row r="14" spans="1:15" s="17" customFormat="1" x14ac:dyDescent="0.35">
      <c r="A14" s="40" t="s">
        <v>322</v>
      </c>
      <c r="B14" s="19">
        <v>60</v>
      </c>
      <c r="C14" s="19" t="s">
        <v>39</v>
      </c>
      <c r="D14" s="19"/>
      <c r="E14" s="19"/>
      <c r="F14" s="19"/>
      <c r="G14" s="19"/>
      <c r="H14" s="19" t="s">
        <v>52</v>
      </c>
      <c r="J14" s="20" t="s">
        <v>135</v>
      </c>
      <c r="K14" s="17" t="s">
        <v>73</v>
      </c>
      <c r="L14" s="17" t="s">
        <v>90</v>
      </c>
      <c r="O14" s="17" t="str">
        <f t="shared" si="1"/>
        <v>"rateVersionNumberReportMins":60,</v>
      </c>
    </row>
    <row r="15" spans="1:15" s="17" customFormat="1" x14ac:dyDescent="0.35">
      <c r="A15" s="17" t="s">
        <v>18</v>
      </c>
      <c r="B15" s="19" t="b">
        <v>0</v>
      </c>
      <c r="C15" s="19" t="s">
        <v>39</v>
      </c>
      <c r="D15" s="19"/>
      <c r="E15" s="19"/>
      <c r="F15" s="19"/>
      <c r="G15" s="19" t="s">
        <v>39</v>
      </c>
      <c r="H15" s="19" t="s">
        <v>74</v>
      </c>
      <c r="J15" s="20" t="s">
        <v>136</v>
      </c>
      <c r="K15" s="17" t="s">
        <v>70</v>
      </c>
      <c r="L15" s="17" t="b">
        <v>0</v>
      </c>
      <c r="O15" s="17" t="str">
        <f>""""&amp;A15&amp;""""&amp;":"&amp;""""&amp;B15&amp;""""&amp;","</f>
        <v>"gstrProvided":"FALSE",</v>
      </c>
    </row>
    <row r="16" spans="1:15" s="17" customFormat="1" ht="29" x14ac:dyDescent="0.35">
      <c r="A16" s="17" t="s">
        <v>84</v>
      </c>
      <c r="B16" s="19" t="s">
        <v>85</v>
      </c>
      <c r="C16" s="19" t="s">
        <v>39</v>
      </c>
      <c r="D16" s="19"/>
      <c r="E16" s="19"/>
      <c r="F16" s="19"/>
      <c r="G16" s="19" t="s">
        <v>39</v>
      </c>
      <c r="H16" s="19" t="s">
        <v>61</v>
      </c>
      <c r="J16" s="20" t="s">
        <v>137</v>
      </c>
      <c r="K16" s="17" t="s">
        <v>87</v>
      </c>
      <c r="L16" s="17" t="s">
        <v>92</v>
      </c>
      <c r="O16" s="17" t="str">
        <f>""""&amp;A16&amp;""""&amp;":"&amp;""""&amp;B16&amp;""""&amp;","</f>
        <v>"networkServicesGSTR":"239.1.4.5",</v>
      </c>
    </row>
    <row r="17" spans="1:15" x14ac:dyDescent="0.35">
      <c r="K17" s="3"/>
      <c r="L17" s="3"/>
      <c r="O17" t="str">
        <f t="shared" ref="O17:O35" si="2">""""&amp;A17&amp;""""&amp;":"&amp;""""&amp;B17&amp;""""&amp;","</f>
        <v>"":"",</v>
      </c>
    </row>
    <row r="18" spans="1:15" x14ac:dyDescent="0.35">
      <c r="A18" s="2"/>
      <c r="K18" s="3"/>
      <c r="L18" s="3"/>
      <c r="O18" t="str">
        <f t="shared" si="2"/>
        <v>"":"",</v>
      </c>
    </row>
    <row r="19" spans="1:15" x14ac:dyDescent="0.35">
      <c r="A19" s="2"/>
      <c r="K19" s="3"/>
      <c r="O19" t="str">
        <f t="shared" si="2"/>
        <v>"":"",</v>
      </c>
    </row>
    <row r="20" spans="1:15" x14ac:dyDescent="0.35">
      <c r="I20" s="26"/>
      <c r="K20" s="10"/>
      <c r="O20" t="str">
        <f t="shared" si="2"/>
        <v>"":"",</v>
      </c>
    </row>
    <row r="21" spans="1:15" x14ac:dyDescent="0.35">
      <c r="B21" s="10"/>
      <c r="H21" s="12"/>
      <c r="I21" s="26"/>
      <c r="K21" s="9"/>
      <c r="O21" t="str">
        <f t="shared" si="2"/>
        <v>"":"",</v>
      </c>
    </row>
    <row r="22" spans="1:15" x14ac:dyDescent="0.35">
      <c r="I22" s="26"/>
      <c r="K22" s="9"/>
      <c r="O22" t="str">
        <f t="shared" si="2"/>
        <v>"":"",</v>
      </c>
    </row>
    <row r="23" spans="1:15" x14ac:dyDescent="0.35">
      <c r="I23" s="26"/>
      <c r="K23" s="26"/>
      <c r="O23" t="str">
        <f t="shared" si="2"/>
        <v>"":"",</v>
      </c>
    </row>
    <row r="24" spans="1:15" x14ac:dyDescent="0.35">
      <c r="I24" s="26"/>
      <c r="K24" s="26"/>
      <c r="O24" t="str">
        <f t="shared" si="2"/>
        <v>"":"",</v>
      </c>
    </row>
    <row r="25" spans="1:15" x14ac:dyDescent="0.35">
      <c r="I25" s="26"/>
      <c r="O25" t="str">
        <f t="shared" si="2"/>
        <v>"":"",</v>
      </c>
    </row>
    <row r="26" spans="1:15" x14ac:dyDescent="0.35">
      <c r="A26" s="2"/>
      <c r="O26" t="str">
        <f t="shared" si="2"/>
        <v>"":"",</v>
      </c>
    </row>
    <row r="27" spans="1:15" x14ac:dyDescent="0.35">
      <c r="I27" s="26"/>
      <c r="O27" t="str">
        <f t="shared" si="2"/>
        <v>"":"",</v>
      </c>
    </row>
    <row r="28" spans="1:15" x14ac:dyDescent="0.35">
      <c r="O28" t="str">
        <f t="shared" si="2"/>
        <v>"":"",</v>
      </c>
    </row>
    <row r="29" spans="1:15" x14ac:dyDescent="0.35">
      <c r="O29" t="str">
        <f t="shared" si="2"/>
        <v>"":"",</v>
      </c>
    </row>
    <row r="30" spans="1:15" x14ac:dyDescent="0.35">
      <c r="O30" t="str">
        <f t="shared" si="2"/>
        <v>"":"",</v>
      </c>
    </row>
    <row r="31" spans="1:15" x14ac:dyDescent="0.35">
      <c r="O31" t="str">
        <f t="shared" si="2"/>
        <v>"":"",</v>
      </c>
    </row>
    <row r="32" spans="1:15" x14ac:dyDescent="0.35">
      <c r="O32" t="str">
        <f t="shared" si="2"/>
        <v>"":"",</v>
      </c>
    </row>
    <row r="33" spans="15:15" x14ac:dyDescent="0.35">
      <c r="O33" t="str">
        <f t="shared" si="2"/>
        <v>"":"",</v>
      </c>
    </row>
    <row r="34" spans="15:15" x14ac:dyDescent="0.35">
      <c r="O34" t="str">
        <f t="shared" si="2"/>
        <v>"":"",</v>
      </c>
    </row>
    <row r="35" spans="15:15" x14ac:dyDescent="0.35">
      <c r="O35" t="str">
        <f t="shared" si="2"/>
        <v>"":"",</v>
      </c>
    </row>
  </sheetData>
  <mergeCells count="1">
    <mergeCell ref="C1:G1"/>
  </mergeCells>
  <hyperlinks>
    <hyperlink ref="A1" location="featureProperties!A1" display="back to Parent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J9" sqref="J9"/>
    </sheetView>
  </sheetViews>
  <sheetFormatPr defaultRowHeight="14.5" x14ac:dyDescent="0.35"/>
  <cols>
    <col min="1" max="1" width="30.6328125" customWidth="1"/>
    <col min="2" max="2" width="22.90625" style="12" bestFit="1" customWidth="1"/>
    <col min="3" max="7" width="4.7265625" style="16" customWidth="1"/>
    <col min="8" max="8" width="18" style="16" bestFit="1" customWidth="1"/>
    <col min="9" max="9" width="26.1796875" customWidth="1"/>
    <col min="10" max="10" width="64.26953125" style="1" customWidth="1"/>
    <col min="11" max="11" width="19.90625" bestFit="1" customWidth="1"/>
    <col min="13" max="13" width="31.81640625" style="1" customWidth="1"/>
    <col min="15" max="15" width="15.08984375" bestFit="1" customWidth="1"/>
  </cols>
  <sheetData>
    <row r="1" spans="1:15" x14ac:dyDescent="0.35">
      <c r="A1" s="2" t="s">
        <v>19</v>
      </c>
      <c r="B1" s="13"/>
      <c r="C1" s="53" t="s">
        <v>44</v>
      </c>
      <c r="D1" s="53"/>
      <c r="E1" s="53"/>
      <c r="F1" s="53"/>
      <c r="G1" s="53"/>
    </row>
    <row r="2" spans="1:15" s="5" customFormat="1" x14ac:dyDescent="0.35">
      <c r="A2" s="5" t="s">
        <v>5</v>
      </c>
      <c r="B2" s="14" t="s">
        <v>32</v>
      </c>
      <c r="C2" s="7" t="s">
        <v>27</v>
      </c>
      <c r="D2" s="7" t="s">
        <v>28</v>
      </c>
      <c r="E2" s="7" t="s">
        <v>42</v>
      </c>
      <c r="F2" s="7" t="s">
        <v>43</v>
      </c>
      <c r="G2" s="7" t="s">
        <v>168</v>
      </c>
      <c r="H2" s="7" t="s">
        <v>9</v>
      </c>
      <c r="I2" s="5" t="s">
        <v>11</v>
      </c>
      <c r="J2" s="5" t="s">
        <v>8</v>
      </c>
      <c r="K2" s="5" t="s">
        <v>6</v>
      </c>
      <c r="L2" s="5" t="s">
        <v>7</v>
      </c>
      <c r="M2" s="11" t="s">
        <v>123</v>
      </c>
      <c r="O2" s="5" t="s">
        <v>194</v>
      </c>
    </row>
    <row r="3" spans="1:15" ht="29" x14ac:dyDescent="0.35">
      <c r="A3" s="41" t="s">
        <v>323</v>
      </c>
      <c r="B3" s="12">
        <v>60</v>
      </c>
      <c r="D3" s="16" t="s">
        <v>39</v>
      </c>
      <c r="H3" s="16" t="s">
        <v>52</v>
      </c>
      <c r="J3" s="1" t="s">
        <v>169</v>
      </c>
      <c r="M3" s="1" t="s">
        <v>208</v>
      </c>
      <c r="O3" t="str">
        <f>""""&amp;A3&amp;""""&amp;":"&amp;""""&amp;B3&amp;""""&amp;","</f>
        <v>"flightSegmentTimeOutSecs":"60",</v>
      </c>
    </row>
    <row r="4" spans="1:15" x14ac:dyDescent="0.35">
      <c r="A4" s="41" t="s">
        <v>324</v>
      </c>
      <c r="B4" s="12">
        <v>240</v>
      </c>
      <c r="D4" s="16" t="s">
        <v>39</v>
      </c>
      <c r="J4" s="1" t="s">
        <v>207</v>
      </c>
      <c r="O4" t="str">
        <f t="shared" ref="O4:O34" si="0">""""&amp;A4&amp;""""&amp;":"&amp;""""&amp;B4&amp;""""&amp;","</f>
        <v>"flightTimeOutSecs":"240",</v>
      </c>
    </row>
    <row r="5" spans="1:15" x14ac:dyDescent="0.35">
      <c r="K5" s="1"/>
      <c r="O5" t="str">
        <f t="shared" si="0"/>
        <v>"":"",</v>
      </c>
    </row>
    <row r="6" spans="1:15" s="17" customFormat="1" x14ac:dyDescent="0.35">
      <c r="B6" s="18"/>
      <c r="C6" s="19"/>
      <c r="D6" s="19"/>
      <c r="E6" s="19"/>
      <c r="F6" s="19"/>
      <c r="G6" s="19"/>
      <c r="H6" s="19"/>
      <c r="J6" s="20"/>
      <c r="M6" s="20"/>
      <c r="O6" t="str">
        <f t="shared" si="0"/>
        <v>"":"",</v>
      </c>
    </row>
    <row r="7" spans="1:15" x14ac:dyDescent="0.35">
      <c r="O7" t="str">
        <f t="shared" si="0"/>
        <v>"":"",</v>
      </c>
    </row>
    <row r="8" spans="1:15" x14ac:dyDescent="0.35">
      <c r="O8" t="str">
        <f t="shared" si="0"/>
        <v>"":"",</v>
      </c>
    </row>
    <row r="9" spans="1:15" x14ac:dyDescent="0.35">
      <c r="O9" t="str">
        <f t="shared" si="0"/>
        <v>"":"",</v>
      </c>
    </row>
    <row r="10" spans="1:15" x14ac:dyDescent="0.35">
      <c r="O10" t="str">
        <f t="shared" si="0"/>
        <v>"":"",</v>
      </c>
    </row>
    <row r="11" spans="1:15" x14ac:dyDescent="0.35">
      <c r="O11" t="str">
        <f t="shared" si="0"/>
        <v>"":"",</v>
      </c>
    </row>
    <row r="12" spans="1:15" x14ac:dyDescent="0.35">
      <c r="K12" s="1"/>
      <c r="O12" t="str">
        <f t="shared" si="0"/>
        <v>"":"",</v>
      </c>
    </row>
    <row r="13" spans="1:15" s="17" customFormat="1" x14ac:dyDescent="0.35">
      <c r="B13" s="18"/>
      <c r="C13" s="19"/>
      <c r="D13" s="19"/>
      <c r="E13" s="19"/>
      <c r="F13" s="19"/>
      <c r="G13" s="19"/>
      <c r="H13" s="19"/>
      <c r="J13" s="20"/>
      <c r="K13" s="20"/>
      <c r="M13" s="20"/>
      <c r="O13" t="str">
        <f t="shared" si="0"/>
        <v>"":"",</v>
      </c>
    </row>
    <row r="14" spans="1:15" x14ac:dyDescent="0.35">
      <c r="K14" s="1"/>
      <c r="O14" t="str">
        <f t="shared" si="0"/>
        <v>"":"",</v>
      </c>
    </row>
    <row r="15" spans="1:15" x14ac:dyDescent="0.35">
      <c r="K15" s="8"/>
      <c r="L15" s="3"/>
      <c r="O15" t="str">
        <f t="shared" si="0"/>
        <v>"":"",</v>
      </c>
    </row>
    <row r="16" spans="1:15" x14ac:dyDescent="0.35">
      <c r="K16" s="3"/>
      <c r="L16" s="3"/>
      <c r="O16" t="str">
        <f t="shared" si="0"/>
        <v>"":"",</v>
      </c>
    </row>
    <row r="17" spans="1:15" x14ac:dyDescent="0.35">
      <c r="A17" s="2"/>
      <c r="K17" s="3"/>
      <c r="L17" s="3"/>
      <c r="O17" t="str">
        <f t="shared" si="0"/>
        <v>"":"",</v>
      </c>
    </row>
    <row r="18" spans="1:15" x14ac:dyDescent="0.35">
      <c r="A18" s="2"/>
      <c r="K18" s="3"/>
      <c r="O18" t="str">
        <f t="shared" si="0"/>
        <v>"":"",</v>
      </c>
    </row>
    <row r="19" spans="1:15" x14ac:dyDescent="0.35">
      <c r="I19" s="16"/>
      <c r="K19" s="10"/>
      <c r="O19" t="str">
        <f t="shared" si="0"/>
        <v>"":"",</v>
      </c>
    </row>
    <row r="20" spans="1:15" x14ac:dyDescent="0.35">
      <c r="B20" s="10"/>
      <c r="H20" s="12"/>
      <c r="I20" s="16"/>
      <c r="K20" s="9"/>
      <c r="O20" t="str">
        <f t="shared" si="0"/>
        <v>"":"",</v>
      </c>
    </row>
    <row r="21" spans="1:15" x14ac:dyDescent="0.35">
      <c r="I21" s="16"/>
      <c r="K21" s="9"/>
      <c r="O21" t="str">
        <f t="shared" si="0"/>
        <v>"":"",</v>
      </c>
    </row>
    <row r="22" spans="1:15" x14ac:dyDescent="0.35">
      <c r="I22" s="16"/>
      <c r="K22" s="16"/>
      <c r="O22" t="str">
        <f t="shared" si="0"/>
        <v>"":"",</v>
      </c>
    </row>
    <row r="23" spans="1:15" x14ac:dyDescent="0.35">
      <c r="I23" s="16"/>
      <c r="K23" s="16"/>
      <c r="O23" t="str">
        <f t="shared" si="0"/>
        <v>"":"",</v>
      </c>
    </row>
    <row r="24" spans="1:15" x14ac:dyDescent="0.35">
      <c r="I24" s="16"/>
      <c r="O24" t="str">
        <f t="shared" si="0"/>
        <v>"":"",</v>
      </c>
    </row>
    <row r="25" spans="1:15" x14ac:dyDescent="0.35">
      <c r="A25" s="2"/>
      <c r="O25" t="str">
        <f t="shared" si="0"/>
        <v>"":"",</v>
      </c>
    </row>
    <row r="26" spans="1:15" x14ac:dyDescent="0.35">
      <c r="I26" s="16"/>
      <c r="O26" t="str">
        <f t="shared" si="0"/>
        <v>"":"",</v>
      </c>
    </row>
    <row r="27" spans="1:15" x14ac:dyDescent="0.35">
      <c r="O27" t="str">
        <f t="shared" si="0"/>
        <v>"":"",</v>
      </c>
    </row>
    <row r="28" spans="1:15" x14ac:dyDescent="0.35">
      <c r="O28" t="str">
        <f t="shared" si="0"/>
        <v>"":"",</v>
      </c>
    </row>
    <row r="29" spans="1:15" x14ac:dyDescent="0.35">
      <c r="O29" t="str">
        <f t="shared" si="0"/>
        <v>"":"",</v>
      </c>
    </row>
    <row r="30" spans="1:15" x14ac:dyDescent="0.35">
      <c r="O30" t="str">
        <f t="shared" si="0"/>
        <v>"":"",</v>
      </c>
    </row>
    <row r="31" spans="1:15" x14ac:dyDescent="0.35">
      <c r="O31" t="str">
        <f t="shared" si="0"/>
        <v>"":"",</v>
      </c>
    </row>
    <row r="32" spans="1:15" x14ac:dyDescent="0.35">
      <c r="O32" t="str">
        <f t="shared" si="0"/>
        <v>"":"",</v>
      </c>
    </row>
    <row r="33" spans="15:15" x14ac:dyDescent="0.35">
      <c r="O33" t="str">
        <f t="shared" si="0"/>
        <v>"":"",</v>
      </c>
    </row>
    <row r="34" spans="15:15" x14ac:dyDescent="0.35">
      <c r="O34" t="str">
        <f t="shared" si="0"/>
        <v>"":"",</v>
      </c>
    </row>
  </sheetData>
  <mergeCells count="1">
    <mergeCell ref="C1:G1"/>
  </mergeCells>
  <hyperlinks>
    <hyperlink ref="A1" location="featureProperties!A1" display="back to Parent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4.5" x14ac:dyDescent="0.35"/>
  <cols>
    <col min="1" max="1" width="68.6328125" bestFit="1" customWidth="1"/>
    <col min="2" max="2" width="52.54296875" customWidth="1"/>
  </cols>
  <sheetData>
    <row r="1" spans="1:3" x14ac:dyDescent="0.35">
      <c r="A1" t="s">
        <v>166</v>
      </c>
      <c r="B1" t="s">
        <v>167</v>
      </c>
    </row>
    <row r="2" spans="1:3" x14ac:dyDescent="0.35">
      <c r="A2" t="s">
        <v>170</v>
      </c>
    </row>
    <row r="3" spans="1:3" x14ac:dyDescent="0.35">
      <c r="A3" t="s">
        <v>186</v>
      </c>
    </row>
    <row r="4" spans="1:3" x14ac:dyDescent="0.35">
      <c r="A4" t="s">
        <v>191</v>
      </c>
    </row>
    <row r="5" spans="1:3" x14ac:dyDescent="0.35">
      <c r="A5" t="s">
        <v>203</v>
      </c>
      <c r="B5" t="s">
        <v>281</v>
      </c>
      <c r="C5" t="s">
        <v>282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5" sqref="E5"/>
    </sheetView>
  </sheetViews>
  <sheetFormatPr defaultRowHeight="14.5" x14ac:dyDescent="0.35"/>
  <cols>
    <col min="1" max="1" width="34.08984375" customWidth="1"/>
  </cols>
  <sheetData>
    <row r="1" spans="1:6" ht="24" thickBot="1" x14ac:dyDescent="0.4">
      <c r="A1" s="34"/>
      <c r="B1" s="35" t="s">
        <v>27</v>
      </c>
      <c r="C1" s="35" t="s">
        <v>28</v>
      </c>
      <c r="D1" s="35" t="s">
        <v>43</v>
      </c>
      <c r="E1" s="35" t="s">
        <v>42</v>
      </c>
      <c r="F1" s="35" t="s">
        <v>168</v>
      </c>
    </row>
    <row r="2" spans="1:6" ht="24.5" thickTop="1" thickBot="1" x14ac:dyDescent="0.4">
      <c r="A2" s="36" t="s">
        <v>293</v>
      </c>
      <c r="B2" s="37"/>
      <c r="C2" s="37"/>
      <c r="D2" s="36" t="s">
        <v>39</v>
      </c>
      <c r="E2" s="37"/>
      <c r="F2" s="36" t="s">
        <v>39</v>
      </c>
    </row>
    <row r="3" spans="1:6" ht="24" thickBot="1" x14ac:dyDescent="0.4">
      <c r="A3" s="38" t="s">
        <v>294</v>
      </c>
      <c r="B3" s="38" t="s">
        <v>39</v>
      </c>
      <c r="C3" s="38" t="s">
        <v>39</v>
      </c>
      <c r="D3" s="38" t="s">
        <v>39</v>
      </c>
      <c r="E3" s="38" t="s">
        <v>39</v>
      </c>
      <c r="F3" s="38" t="s">
        <v>39</v>
      </c>
    </row>
    <row r="4" spans="1:6" ht="24" thickBot="1" x14ac:dyDescent="0.4">
      <c r="A4" s="38" t="s">
        <v>295</v>
      </c>
      <c r="B4" s="38" t="s">
        <v>39</v>
      </c>
      <c r="C4" s="38" t="s">
        <v>39</v>
      </c>
      <c r="D4" s="38" t="s">
        <v>39</v>
      </c>
      <c r="E4" s="38" t="s">
        <v>39</v>
      </c>
      <c r="F4" s="38" t="s">
        <v>39</v>
      </c>
    </row>
    <row r="5" spans="1:6" ht="24" thickBot="1" x14ac:dyDescent="0.4">
      <c r="A5" s="38" t="s">
        <v>296</v>
      </c>
      <c r="B5" s="38" t="s">
        <v>39</v>
      </c>
      <c r="C5" s="38" t="s">
        <v>39</v>
      </c>
      <c r="D5" s="38" t="s">
        <v>39</v>
      </c>
      <c r="E5" s="38" t="s">
        <v>39</v>
      </c>
      <c r="F5" s="38" t="s">
        <v>39</v>
      </c>
    </row>
    <row r="6" spans="1:6" ht="24" thickBot="1" x14ac:dyDescent="0.4">
      <c r="A6" s="39" t="s">
        <v>297</v>
      </c>
      <c r="B6" s="54" t="s">
        <v>298</v>
      </c>
      <c r="C6" s="55"/>
      <c r="D6" s="55"/>
      <c r="E6" s="55"/>
      <c r="F6" s="56"/>
    </row>
  </sheetData>
  <mergeCells count="1">
    <mergeCell ref="B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documentMaster</vt:lpstr>
      <vt:lpstr>featureProperties</vt:lpstr>
      <vt:lpstr>serviceFeatureProperties</vt:lpstr>
      <vt:lpstr>billingFeatureProperties</vt:lpstr>
      <vt:lpstr>analysisFeatureProperties</vt:lpstr>
      <vt:lpstr>customerProperties</vt:lpstr>
      <vt:lpstr>absProperties</vt:lpstr>
      <vt:lpstr>design considerations</vt:lpstr>
      <vt:lpstr>VolumeStates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Stewart</dc:creator>
  <cp:lastModifiedBy>David Stewart</cp:lastModifiedBy>
  <dcterms:created xsi:type="dcterms:W3CDTF">2016-02-04T17:46:52Z</dcterms:created>
  <dcterms:modified xsi:type="dcterms:W3CDTF">2016-03-18T11:55:16Z</dcterms:modified>
</cp:coreProperties>
</file>