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<sst xmlns="http://schemas.openxmlformats.org/spreadsheetml/2006/main" count="101" uniqueCount="75">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</sst>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1F1F1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  <c r="M1" s="2"/>
      <c r="N1" s="2"/>
      <c r="O1" s="2"/>
      <c r="P1" s="2"/>
      <c r="Q1" s="2"/>
      <c r="R1" s="2"/>
      <c r="S1" s="2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H2" s="6" t="str">
        <f t="shared" ref="H2:H31" si="1">LEFT(A2,5)</f>
        <v>51993</v>
      </c>
      <c r="I2" s="6" t="str">
        <f t="shared" ref="I2:I31" si="2">RIGHT(A2,4)</f>
        <v>Masc</v>
      </c>
      <c r="J2" s="6" t="str">
        <f t="shared" ref="J2:J31" si="3">MID(D2,4,2)</f>
        <v>NC</v>
      </c>
      <c r="K2" s="6" t="str">
        <f t="shared" ref="K2:K31" si="4">CONCATENATE(H2,I2)</f>
        <v>51993Masc</v>
      </c>
      <c r="L2" s="6" t="str">
        <f t="shared" ref="L2:L31" si="5">TRIM(C2)</f>
        <v>Candy's Beauty Supply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152.0</v>
      </c>
      <c r="F3" s="7">
        <v>2202.48</v>
      </c>
      <c r="H3" s="6" t="str">
        <f t="shared" si="1"/>
        <v>49631</v>
      </c>
      <c r="I3" s="6" t="str">
        <f t="shared" si="2"/>
        <v>Foun</v>
      </c>
      <c r="J3" s="6" t="str">
        <f t="shared" si="3"/>
        <v>VA</v>
      </c>
      <c r="K3" s="6" t="str">
        <f t="shared" si="4"/>
        <v>49631Foun</v>
      </c>
      <c r="L3" s="6" t="str">
        <f t="shared" si="5"/>
        <v>Rockland's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H4" s="6" t="str">
        <f t="shared" si="1"/>
        <v>42292</v>
      </c>
      <c r="I4" s="6" t="str">
        <f t="shared" si="2"/>
        <v>Glos</v>
      </c>
      <c r="J4" s="6" t="str">
        <f t="shared" si="3"/>
        <v>MD</v>
      </c>
      <c r="K4" s="6" t="str">
        <f t="shared" si="4"/>
        <v>42292Glos</v>
      </c>
      <c r="L4" s="6" t="str">
        <f t="shared" si="5"/>
        <v>Rudiger Pharmacy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H5" s="6" t="str">
        <f t="shared" si="1"/>
        <v>86661</v>
      </c>
      <c r="I5" s="6" t="str">
        <f t="shared" si="2"/>
        <v>Shad</v>
      </c>
      <c r="J5" s="6" t="str">
        <f t="shared" si="3"/>
        <v>SC</v>
      </c>
      <c r="K5" s="6" t="str">
        <f t="shared" si="4"/>
        <v>86661Shad</v>
      </c>
      <c r="L5" s="6" t="str">
        <f t="shared" si="5"/>
        <v>Elizabethtown Supply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50.0</v>
      </c>
      <c r="F6" s="8">
        <v>397.0</v>
      </c>
      <c r="H6" s="6" t="str">
        <f t="shared" si="1"/>
        <v>49541</v>
      </c>
      <c r="I6" s="6" t="str">
        <f t="shared" si="2"/>
        <v>Eyel</v>
      </c>
      <c r="J6" s="6" t="str">
        <f t="shared" si="3"/>
        <v>VA</v>
      </c>
      <c r="K6" s="6" t="str">
        <f t="shared" si="4"/>
        <v>49541Eyel</v>
      </c>
      <c r="L6" s="6" t="str">
        <f t="shared" si="5"/>
        <v>Rockland's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H7" s="6" t="str">
        <f t="shared" si="1"/>
        <v>58337</v>
      </c>
      <c r="I7" s="6" t="str">
        <f t="shared" si="2"/>
        <v>Foun</v>
      </c>
      <c r="J7" s="6" t="str">
        <f t="shared" si="3"/>
        <v>NC</v>
      </c>
      <c r="K7" s="6" t="str">
        <f t="shared" si="4"/>
        <v>58337Foun</v>
      </c>
      <c r="L7" s="6" t="str">
        <f t="shared" si="5"/>
        <v>Candy's Beauty Supply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H8" s="6" t="str">
        <f t="shared" si="1"/>
        <v>40014</v>
      </c>
      <c r="I8" s="6" t="str">
        <f t="shared" si="2"/>
        <v>Masc</v>
      </c>
      <c r="J8" s="6" t="str">
        <f t="shared" si="3"/>
        <v>SC</v>
      </c>
      <c r="K8" s="6" t="str">
        <f t="shared" si="4"/>
        <v>40014Masc</v>
      </c>
      <c r="L8" s="6" t="str">
        <f t="shared" si="5"/>
        <v>Elizabethtown Supply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H9" s="6" t="str">
        <f t="shared" si="1"/>
        <v>86139</v>
      </c>
      <c r="I9" s="6" t="str">
        <f t="shared" si="2"/>
        <v>Lips</v>
      </c>
      <c r="J9" s="6" t="str">
        <f t="shared" si="3"/>
        <v>NC</v>
      </c>
      <c r="K9" s="6" t="str">
        <f t="shared" si="4"/>
        <v>86139Lips</v>
      </c>
      <c r="L9" s="6" t="str">
        <f t="shared" si="5"/>
        <v>Candy's Beauty Supply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850.0</v>
      </c>
      <c r="F10" s="7">
        <v>9392.5</v>
      </c>
      <c r="H10" s="6" t="str">
        <f t="shared" si="1"/>
        <v>69601</v>
      </c>
      <c r="I10" s="6" t="str">
        <f t="shared" si="2"/>
        <v>Exfo</v>
      </c>
      <c r="J10" s="6" t="str">
        <f t="shared" si="3"/>
        <v>VA</v>
      </c>
      <c r="K10" s="6" t="str">
        <f t="shared" si="4"/>
        <v>69601Exfo</v>
      </c>
      <c r="L10" s="6" t="str">
        <f t="shared" si="5"/>
        <v>Rockland's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169.0</v>
      </c>
      <c r="F11" s="7">
        <v>1281.02</v>
      </c>
      <c r="H11" s="6" t="str">
        <f t="shared" si="1"/>
        <v>25331</v>
      </c>
      <c r="I11" s="6" t="str">
        <f t="shared" si="2"/>
        <v>Glos</v>
      </c>
      <c r="J11" s="6" t="str">
        <f t="shared" si="3"/>
        <v>VA</v>
      </c>
      <c r="K11" s="6" t="str">
        <f t="shared" si="4"/>
        <v>25331Glos</v>
      </c>
      <c r="L11" s="6" t="str">
        <f t="shared" si="5"/>
        <v>Rockland's</v>
      </c>
    </row>
    <row r="12">
      <c r="A12" s="4" t="s">
        <v>35</v>
      </c>
      <c r="B12" s="9">
        <v>11.75</v>
      </c>
      <c r="C12" s="4" t="s">
        <v>18</v>
      </c>
      <c r="D12" s="6" t="s">
        <v>36</v>
      </c>
      <c r="E12" s="10">
        <v>707.0</v>
      </c>
      <c r="F12" s="11">
        <f>(B12*E12)</f>
        <v>8307.25</v>
      </c>
      <c r="H12" s="6" t="str">
        <f t="shared" si="1"/>
        <v>85021</v>
      </c>
      <c r="I12" s="6" t="str">
        <f t="shared" si="2"/>
        <v>Foun</v>
      </c>
      <c r="J12" s="6" t="str">
        <f t="shared" si="3"/>
        <v>MD</v>
      </c>
      <c r="K12" s="6" t="str">
        <f t="shared" si="4"/>
        <v>85021Foun</v>
      </c>
      <c r="L12" s="6" t="str">
        <f t="shared" si="5"/>
        <v>Rudiger Pharmacy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H13" s="6" t="str">
        <f t="shared" si="1"/>
        <v>69030</v>
      </c>
      <c r="I13" s="6" t="str">
        <f t="shared" si="2"/>
        <v>Masc</v>
      </c>
      <c r="J13" s="6" t="str">
        <f t="shared" si="3"/>
        <v>SC</v>
      </c>
      <c r="K13" s="6" t="str">
        <f t="shared" si="4"/>
        <v>69030Masc</v>
      </c>
      <c r="L13" s="6" t="str">
        <f t="shared" si="5"/>
        <v>Elizabethtown Supply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7">
        <v>914.94</v>
      </c>
      <c r="H14" s="6" t="str">
        <f t="shared" si="1"/>
        <v>13230</v>
      </c>
      <c r="I14" s="6" t="str">
        <f t="shared" si="2"/>
        <v>Masc</v>
      </c>
      <c r="J14" s="6" t="str">
        <f t="shared" si="3"/>
        <v>VA</v>
      </c>
      <c r="K14" s="6" t="str">
        <f t="shared" si="4"/>
        <v>13230Masc</v>
      </c>
      <c r="L14" s="6" t="str">
        <f t="shared" si="5"/>
        <v>Rockland's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H15" s="6" t="str">
        <f t="shared" si="1"/>
        <v>91559</v>
      </c>
      <c r="I15" s="6" t="str">
        <f t="shared" si="2"/>
        <v>Eyel</v>
      </c>
      <c r="J15" s="6" t="str">
        <f t="shared" si="3"/>
        <v>NC</v>
      </c>
      <c r="K15" s="6" t="str">
        <f t="shared" si="4"/>
        <v>91559Eyel</v>
      </c>
      <c r="L15" s="6" t="str">
        <f t="shared" si="5"/>
        <v>Candy's Beauty Supply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H16" s="6" t="str">
        <f t="shared" si="1"/>
        <v>62289</v>
      </c>
      <c r="I16" s="6" t="str">
        <f t="shared" si="2"/>
        <v>Masc</v>
      </c>
      <c r="J16" s="6" t="str">
        <f t="shared" si="3"/>
        <v>SC</v>
      </c>
      <c r="K16" s="6" t="str">
        <f t="shared" si="4"/>
        <v>62289Masc</v>
      </c>
      <c r="L16" s="6" t="str">
        <f t="shared" si="5"/>
        <v>Elizabethtown Supply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H17" s="6" t="str">
        <f t="shared" si="1"/>
        <v>64762</v>
      </c>
      <c r="I17" s="6" t="str">
        <f t="shared" si="2"/>
        <v>Foun</v>
      </c>
      <c r="J17" s="6" t="str">
        <f t="shared" si="3"/>
        <v>MD</v>
      </c>
      <c r="K17" s="6" t="str">
        <f t="shared" si="4"/>
        <v>64762Foun</v>
      </c>
      <c r="L17" s="6" t="str">
        <f t="shared" si="5"/>
        <v>Rudiger Pharmacy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H18" s="6" t="str">
        <f t="shared" si="1"/>
        <v>52341</v>
      </c>
      <c r="I18" s="6" t="str">
        <f t="shared" si="2"/>
        <v>Foun</v>
      </c>
      <c r="J18" s="6" t="str">
        <f t="shared" si="3"/>
        <v>SC</v>
      </c>
      <c r="K18" s="6" t="str">
        <f t="shared" si="4"/>
        <v>52341Foun</v>
      </c>
      <c r="L18" s="6" t="str">
        <f t="shared" si="5"/>
        <v>Elizabethtown Supply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7">
        <v>8105.78</v>
      </c>
      <c r="H19" s="6" t="str">
        <f t="shared" si="1"/>
        <v>68713</v>
      </c>
      <c r="I19" s="6" t="str">
        <f t="shared" si="2"/>
        <v>Exfo</v>
      </c>
      <c r="J19" s="6" t="str">
        <f t="shared" si="3"/>
        <v>VA</v>
      </c>
      <c r="K19" s="6" t="str">
        <f t="shared" si="4"/>
        <v>68713Exfo</v>
      </c>
      <c r="L19" s="6" t="str">
        <f t="shared" si="5"/>
        <v>Rockland's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H20" s="6" t="str">
        <f t="shared" si="1"/>
        <v>35073</v>
      </c>
      <c r="I20" s="6" t="str">
        <f t="shared" si="2"/>
        <v>Foun</v>
      </c>
      <c r="J20" s="6" t="str">
        <f t="shared" si="3"/>
        <v>SC</v>
      </c>
      <c r="K20" s="6" t="str">
        <f t="shared" si="4"/>
        <v>35073Foun</v>
      </c>
      <c r="L20" s="6" t="str">
        <f t="shared" si="5"/>
        <v>Elizabethtown Supply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H21" s="6" t="str">
        <f t="shared" si="1"/>
        <v>17691</v>
      </c>
      <c r="I21" s="6" t="str">
        <f t="shared" si="2"/>
        <v>Masc</v>
      </c>
      <c r="J21" s="6" t="str">
        <f t="shared" si="3"/>
        <v>SC</v>
      </c>
      <c r="K21" s="6" t="str">
        <f t="shared" si="4"/>
        <v>17691Masc</v>
      </c>
      <c r="L21" s="6" t="str">
        <f t="shared" si="5"/>
        <v>Elizabethtown Supply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H22" s="6" t="str">
        <f t="shared" si="1"/>
        <v>03485</v>
      </c>
      <c r="I22" s="6" t="str">
        <f t="shared" si="2"/>
        <v>Eyel</v>
      </c>
      <c r="J22" s="6" t="str">
        <f t="shared" si="3"/>
        <v>MD</v>
      </c>
      <c r="K22" s="6" t="str">
        <f t="shared" si="4"/>
        <v>03485Eyel</v>
      </c>
      <c r="L22" s="6" t="str">
        <f t="shared" si="5"/>
        <v>Rudiger Pharmacy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H23" s="6" t="str">
        <f t="shared" si="1"/>
        <v>26156</v>
      </c>
      <c r="I23" s="6" t="str">
        <f t="shared" si="2"/>
        <v>Foun</v>
      </c>
      <c r="J23" s="6" t="str">
        <f t="shared" si="3"/>
        <v>NC</v>
      </c>
      <c r="K23" s="6" t="str">
        <f t="shared" si="4"/>
        <v>26156Foun</v>
      </c>
      <c r="L23" s="6" t="str">
        <f t="shared" si="5"/>
        <v>Candy's Beauty Supply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H24" s="6" t="str">
        <f t="shared" si="1"/>
        <v>75112</v>
      </c>
      <c r="I24" s="6" t="str">
        <f t="shared" si="2"/>
        <v>Foun</v>
      </c>
      <c r="J24" s="6" t="str">
        <f t="shared" si="3"/>
        <v>SC</v>
      </c>
      <c r="K24" s="6" t="str">
        <f t="shared" si="4"/>
        <v>75112Foun</v>
      </c>
      <c r="L24" s="6" t="str">
        <f t="shared" si="5"/>
        <v>Elizabethtown Supply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H25" s="6" t="str">
        <f t="shared" si="1"/>
        <v>96799</v>
      </c>
      <c r="I25" s="6" t="str">
        <f t="shared" si="2"/>
        <v>Foun</v>
      </c>
      <c r="J25" s="6" t="str">
        <f t="shared" si="3"/>
        <v>MD</v>
      </c>
      <c r="K25" s="6" t="str">
        <f t="shared" si="4"/>
        <v>96799Foun</v>
      </c>
      <c r="L25" s="6" t="str">
        <f t="shared" si="5"/>
        <v>Rudiger Pharmacy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H26" s="6" t="str">
        <f t="shared" si="1"/>
        <v>20559</v>
      </c>
      <c r="I26" s="6" t="str">
        <f t="shared" si="2"/>
        <v>Shad</v>
      </c>
      <c r="J26" s="6" t="str">
        <f t="shared" si="3"/>
        <v>SC</v>
      </c>
      <c r="K26" s="6" t="str">
        <f t="shared" si="4"/>
        <v>20559Shad</v>
      </c>
      <c r="L26" s="6" t="str">
        <f t="shared" si="5"/>
        <v>Elizabethtown Supply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H27" s="6" t="str">
        <f t="shared" si="1"/>
        <v>32729</v>
      </c>
      <c r="I27" s="6" t="str">
        <f t="shared" si="2"/>
        <v>Masc</v>
      </c>
      <c r="J27" s="6" t="str">
        <f t="shared" si="3"/>
        <v>SC</v>
      </c>
      <c r="K27" s="6" t="str">
        <f t="shared" si="4"/>
        <v>32729Masc</v>
      </c>
      <c r="L27" s="6" t="str">
        <f t="shared" si="5"/>
        <v>Elizabethtown Supply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H28" s="6" t="str">
        <f t="shared" si="1"/>
        <v>63094</v>
      </c>
      <c r="I28" s="6" t="str">
        <f t="shared" si="2"/>
        <v>Exfo</v>
      </c>
      <c r="J28" s="6" t="str">
        <f t="shared" si="3"/>
        <v>NC</v>
      </c>
      <c r="K28" s="6" t="str">
        <f t="shared" si="4"/>
        <v>63094Exfo</v>
      </c>
      <c r="L28" s="6" t="str">
        <f t="shared" si="5"/>
        <v>Candy's Beauty Supply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H29" s="6" t="str">
        <f t="shared" si="1"/>
        <v>61207</v>
      </c>
      <c r="I29" s="6" t="str">
        <f t="shared" si="2"/>
        <v>Foun</v>
      </c>
      <c r="J29" s="6" t="str">
        <f t="shared" si="3"/>
        <v>MD</v>
      </c>
      <c r="K29" s="6" t="str">
        <f t="shared" si="4"/>
        <v>61207Foun</v>
      </c>
      <c r="L29" s="6" t="str">
        <f t="shared" si="5"/>
        <v>Rudiger Pharmacy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H30" s="6" t="str">
        <f t="shared" si="1"/>
        <v>17269</v>
      </c>
      <c r="I30" s="6" t="str">
        <f t="shared" si="2"/>
        <v>Masc</v>
      </c>
      <c r="J30" s="6" t="str">
        <f t="shared" si="3"/>
        <v>VA</v>
      </c>
      <c r="K30" s="6" t="str">
        <f t="shared" si="4"/>
        <v>17269Masc</v>
      </c>
      <c r="L30" s="6" t="str">
        <f t="shared" si="5"/>
        <v>Rockland's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8">
        <v>15671.28</v>
      </c>
      <c r="H31" s="6" t="str">
        <f t="shared" si="1"/>
        <v>15143</v>
      </c>
      <c r="I31" s="6" t="str">
        <f t="shared" si="2"/>
        <v>Exfo</v>
      </c>
      <c r="J31" s="6" t="str">
        <f t="shared" si="3"/>
        <v>MD</v>
      </c>
      <c r="K31" s="6" t="str">
        <f t="shared" si="4"/>
        <v>15143Exfo</v>
      </c>
      <c r="L31" s="6" t="str">
        <f t="shared" si="5"/>
        <v>Rudiger Pharmacy</v>
      </c>
    </row>
  </sheetData>
  <drawing r:id="rId1"/>
</worksheet>
</file>