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2021\Sloan Project\1. Data\ERCOT\3 Capacity changes by fuel types - prediction\"/>
    </mc:Choice>
  </mc:AlternateContent>
  <bookViews>
    <workbookView xWindow="0" yWindow="0" windowWidth="15645" windowHeight="9375" activeTab="5"/>
  </bookViews>
  <sheets>
    <sheet name="Wind Chart" sheetId="6" r:id="rId1"/>
    <sheet name="Solar Chart" sheetId="5" r:id="rId2"/>
    <sheet name="Battery Chart" sheetId="4" r:id="rId3"/>
    <sheet name="Gas-Combined Cycle Chart" sheetId="3" r:id="rId4"/>
    <sheet name="Gas-Other Chart" sheetId="2" r:id="rId5"/>
    <sheet name="Total" sheetId="7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" i="7"/>
  <c r="B74" i="4" l="1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72" i="4"/>
  <c r="B71" i="4"/>
  <c r="B70" i="4"/>
  <c r="B69" i="4"/>
  <c r="B68" i="4"/>
  <c r="B67" i="4"/>
  <c r="B66" i="4"/>
  <c r="B65" i="4"/>
  <c r="B64" i="4"/>
  <c r="B63" i="4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73" i="4" l="1"/>
</calcChain>
</file>

<file path=xl/sharedStrings.xml><?xml version="1.0" encoding="utf-8"?>
<sst xmlns="http://schemas.openxmlformats.org/spreadsheetml/2006/main" count="1567" uniqueCount="622">
  <si>
    <t>INR</t>
  </si>
  <si>
    <t>Project Name</t>
  </si>
  <si>
    <t>County</t>
  </si>
  <si>
    <t>Projected COD</t>
  </si>
  <si>
    <t>IA Signed</t>
  </si>
  <si>
    <t>Approved for Synchronization</t>
  </si>
  <si>
    <t>Fuel</t>
  </si>
  <si>
    <t>Technology</t>
  </si>
  <si>
    <t>Capacity (MW)</t>
  </si>
  <si>
    <t>Year</t>
  </si>
  <si>
    <t>Financial Security</t>
  </si>
  <si>
    <t>20INR0104</t>
  </si>
  <si>
    <t>GoodAlta GT</t>
  </si>
  <si>
    <t>Navarro</t>
  </si>
  <si>
    <t>Gas</t>
  </si>
  <si>
    <t>GT</t>
  </si>
  <si>
    <t>No</t>
  </si>
  <si>
    <t>21INR0201</t>
  </si>
  <si>
    <t>Brandon</t>
  </si>
  <si>
    <t>Lubbock</t>
  </si>
  <si>
    <t>Yes</t>
  </si>
  <si>
    <t>21INR0506</t>
  </si>
  <si>
    <t>Ty Cooke</t>
  </si>
  <si>
    <t>20INR0221</t>
  </si>
  <si>
    <t>Rabbs Power Station</t>
  </si>
  <si>
    <t>Fort Bend</t>
  </si>
  <si>
    <t>19INR0056</t>
  </si>
  <si>
    <t>Chamon 2</t>
  </si>
  <si>
    <t>Harris</t>
  </si>
  <si>
    <t>22INR0369</t>
  </si>
  <si>
    <t>Beachwood Power Station (Mark One)</t>
  </si>
  <si>
    <t>Brazoria</t>
  </si>
  <si>
    <t>21INR0512</t>
  </si>
  <si>
    <t>Colorado Bend I Expansion</t>
  </si>
  <si>
    <t>Wharton</t>
  </si>
  <si>
    <t>17INR0022</t>
  </si>
  <si>
    <t>MIRAGE</t>
  </si>
  <si>
    <t>Cumulative Installed, No FS, and FS Posted</t>
  </si>
  <si>
    <t>Cumulative MW Installed</t>
  </si>
  <si>
    <t>Cumulative MW Synchronized</t>
  </si>
  <si>
    <t>IA Signed-Financial Security Posted</t>
  </si>
  <si>
    <t>IA Signed-No Financial Security</t>
  </si>
  <si>
    <t>21INR0202</t>
  </si>
  <si>
    <t>R Massengale</t>
  </si>
  <si>
    <t>CC</t>
  </si>
  <si>
    <t>16INR0054</t>
  </si>
  <si>
    <t>NASA</t>
  </si>
  <si>
    <t>18INR0077</t>
  </si>
  <si>
    <t>Colorado Bend 2 repower</t>
  </si>
  <si>
    <t>19INR0014</t>
  </si>
  <si>
    <t>Formosa Increase</t>
  </si>
  <si>
    <t>Calhoun</t>
  </si>
  <si>
    <t>20INR0282</t>
  </si>
  <si>
    <t>Odessa-Ector Unit 2 (Block 2) Uprate Repower</t>
  </si>
  <si>
    <t>Ector</t>
  </si>
  <si>
    <t>20INR0286</t>
  </si>
  <si>
    <t>Wise County Power Repower (CT1, CT2)</t>
  </si>
  <si>
    <t>Wise</t>
  </si>
  <si>
    <t>22INR0533</t>
  </si>
  <si>
    <t>Temple Generation I Repower</t>
  </si>
  <si>
    <t>Bell</t>
  </si>
  <si>
    <t>23INR0029</t>
  </si>
  <si>
    <t>Cedar Bayou5</t>
  </si>
  <si>
    <t>Chambers</t>
  </si>
  <si>
    <t>21INR0476</t>
  </si>
  <si>
    <t>Azure Sky BESS</t>
  </si>
  <si>
    <t>Haskell</t>
  </si>
  <si>
    <t>Battery</t>
  </si>
  <si>
    <t>BA</t>
  </si>
  <si>
    <t>21INR0460</t>
  </si>
  <si>
    <t>Republic Road Storage</t>
  </si>
  <si>
    <t>Robertson</t>
  </si>
  <si>
    <t>21INR0510</t>
  </si>
  <si>
    <t>Crossett Power Batt</t>
  </si>
  <si>
    <t>Crane</t>
  </si>
  <si>
    <t>20INR0291</t>
  </si>
  <si>
    <t>Silicon Hill Storage</t>
  </si>
  <si>
    <t>Travis</t>
  </si>
  <si>
    <t>21INR0496</t>
  </si>
  <si>
    <t>Flower Valley II Batt</t>
  </si>
  <si>
    <t>Reeves</t>
  </si>
  <si>
    <t>21INR0357</t>
  </si>
  <si>
    <t>SP TX-12B BESS</t>
  </si>
  <si>
    <t>Upton</t>
  </si>
  <si>
    <t>19INR0176</t>
  </si>
  <si>
    <t>Roughneck Storage</t>
  </si>
  <si>
    <t>21INR0497</t>
  </si>
  <si>
    <t>Swoose II</t>
  </si>
  <si>
    <t>Ward</t>
  </si>
  <si>
    <t>21INR0474</t>
  </si>
  <si>
    <t>Anchor BESS</t>
  </si>
  <si>
    <t>Eastland</t>
  </si>
  <si>
    <t>21INR0244</t>
  </si>
  <si>
    <t>Madero Grid</t>
  </si>
  <si>
    <t>Hidalgo</t>
  </si>
  <si>
    <t>21INR0459</t>
  </si>
  <si>
    <t>DeCordova BESS addition</t>
  </si>
  <si>
    <t>Hood</t>
  </si>
  <si>
    <t>21INR0479</t>
  </si>
  <si>
    <t>Endurance Park Storage</t>
  </si>
  <si>
    <t>Scurry</t>
  </si>
  <si>
    <t>21INR0473</t>
  </si>
  <si>
    <t>Vortex BESS</t>
  </si>
  <si>
    <t>Throckmorton</t>
  </si>
  <si>
    <t>21INR0522</t>
  </si>
  <si>
    <t>Ignacio Grid</t>
  </si>
  <si>
    <t>20INR0290</t>
  </si>
  <si>
    <t>River Valley Storage 1</t>
  </si>
  <si>
    <t>Williamson</t>
  </si>
  <si>
    <t>20INR0293</t>
  </si>
  <si>
    <t>River Valley Storage 2</t>
  </si>
  <si>
    <t>20INR0281</t>
  </si>
  <si>
    <t>Queen BESS</t>
  </si>
  <si>
    <t>20INR0280</t>
  </si>
  <si>
    <t>High Lonesome BESS</t>
  </si>
  <si>
    <t>Crockett</t>
  </si>
  <si>
    <t>21INR0281</t>
  </si>
  <si>
    <t>Byrd Ranch Energy Storage Plant</t>
  </si>
  <si>
    <t>20INR0268</t>
  </si>
  <si>
    <t>Pyron BESS II</t>
  </si>
  <si>
    <t>Nolan</t>
  </si>
  <si>
    <t>22INR0436</t>
  </si>
  <si>
    <t>Noble Storage</t>
  </si>
  <si>
    <t>Denton</t>
  </si>
  <si>
    <t>22INR0322</t>
  </si>
  <si>
    <t>BRP Paleo BESS</t>
  </si>
  <si>
    <t>Hale</t>
  </si>
  <si>
    <t>23INR0019</t>
  </si>
  <si>
    <t>Blue Jay BESS</t>
  </si>
  <si>
    <t>Grimes</t>
  </si>
  <si>
    <t>21INR0469</t>
  </si>
  <si>
    <t>Big Star Storage</t>
  </si>
  <si>
    <t>Bastrop</t>
  </si>
  <si>
    <t>22INR0325</t>
  </si>
  <si>
    <t>BRP Dickens BESS</t>
  </si>
  <si>
    <t>Dickens</t>
  </si>
  <si>
    <t>22INR0372</t>
  </si>
  <si>
    <t>BRP Hydra BESS</t>
  </si>
  <si>
    <t>Pecos</t>
  </si>
  <si>
    <t>22INR0384</t>
  </si>
  <si>
    <t>BRP Pavo BESS</t>
  </si>
  <si>
    <t>22INR0509</t>
  </si>
  <si>
    <t>Turquoise Storage</t>
  </si>
  <si>
    <t>Hunt</t>
  </si>
  <si>
    <t>22INR0551</t>
  </si>
  <si>
    <t>Wolf Tank Storage</t>
  </si>
  <si>
    <t>Webb</t>
  </si>
  <si>
    <t>23INR0072</t>
  </si>
  <si>
    <t>BRP Tortolas BESS</t>
  </si>
  <si>
    <t>22INR0280</t>
  </si>
  <si>
    <t>Roseland Storage</t>
  </si>
  <si>
    <t>Falls</t>
  </si>
  <si>
    <t>22INR0388</t>
  </si>
  <si>
    <t>BRP Cachi BESS</t>
  </si>
  <si>
    <t>Guadalupe</t>
  </si>
  <si>
    <t>22INR0405</t>
  </si>
  <si>
    <t>Fence Post BESS</t>
  </si>
  <si>
    <t>22INR0410</t>
  </si>
  <si>
    <t>Stampede BESS</t>
  </si>
  <si>
    <t>Hopkins</t>
  </si>
  <si>
    <t>22INR0368</t>
  </si>
  <si>
    <t>Padua Grid BESS</t>
  </si>
  <si>
    <t>Bexar</t>
  </si>
  <si>
    <t>20INR0246</t>
  </si>
  <si>
    <t>Ryan Energy Storage</t>
  </si>
  <si>
    <t>Coryell</t>
  </si>
  <si>
    <t>22INR0485</t>
  </si>
  <si>
    <t>House Mountain 2 Batt</t>
  </si>
  <si>
    <t>Brewster</t>
  </si>
  <si>
    <t>22INR0495</t>
  </si>
  <si>
    <t>TIMBERWOLF BESS 2</t>
  </si>
  <si>
    <t>22INR0349</t>
  </si>
  <si>
    <t>BRP Antlia BESS</t>
  </si>
  <si>
    <t>Val Verde</t>
  </si>
  <si>
    <t>23INR0239</t>
  </si>
  <si>
    <t>Giga Texas Energy Storage</t>
  </si>
  <si>
    <t>23INR0369</t>
  </si>
  <si>
    <t>Anemoi Energy Storage</t>
  </si>
  <si>
    <t>22INR0336</t>
  </si>
  <si>
    <t>Estonian Energy Storage</t>
  </si>
  <si>
    <t>Delta</t>
  </si>
  <si>
    <t>22INR0353</t>
  </si>
  <si>
    <t>BRP Carina BESS</t>
  </si>
  <si>
    <t>Nueces</t>
  </si>
  <si>
    <t>23INR0343</t>
  </si>
  <si>
    <t>Guajillo Energy Storage</t>
  </si>
  <si>
    <t>21INR0029</t>
  </si>
  <si>
    <t>Green Holly Storage</t>
  </si>
  <si>
    <t>Dawson</t>
  </si>
  <si>
    <t>21INR0033</t>
  </si>
  <si>
    <t>Red Holly Storage</t>
  </si>
  <si>
    <t>20INR0081</t>
  </si>
  <si>
    <t>Strategic Solar 1</t>
  </si>
  <si>
    <t>Ellis</t>
  </si>
  <si>
    <t>Solar</t>
  </si>
  <si>
    <t>PV</t>
  </si>
  <si>
    <t>20INR0082</t>
  </si>
  <si>
    <t>Vision Solar 1</t>
  </si>
  <si>
    <t>20INR0130</t>
  </si>
  <si>
    <t>Plainview Solar</t>
  </si>
  <si>
    <t>21INR0276</t>
  </si>
  <si>
    <t>Elara Solar</t>
  </si>
  <si>
    <t>Frio</t>
  </si>
  <si>
    <t>19INR0085</t>
  </si>
  <si>
    <t>Blue Jay Solar</t>
  </si>
  <si>
    <t>21INR0538</t>
  </si>
  <si>
    <t>Blue Jay Solar II</t>
  </si>
  <si>
    <t>21INR0406</t>
  </si>
  <si>
    <t>Buffalo Creek</t>
  </si>
  <si>
    <t>21INR0221</t>
  </si>
  <si>
    <t>Samson Solar 1</t>
  </si>
  <si>
    <t>Lamar</t>
  </si>
  <si>
    <t>18INR0060</t>
  </si>
  <si>
    <t>Brightside Solar</t>
  </si>
  <si>
    <t>Bee</t>
  </si>
  <si>
    <t>15INR0059</t>
  </si>
  <si>
    <t>Emerald Grove Solar</t>
  </si>
  <si>
    <t>18INR0053</t>
  </si>
  <si>
    <t>Fort Bend Solar</t>
  </si>
  <si>
    <t>19INR0045</t>
  </si>
  <si>
    <t>Nebula Solar</t>
  </si>
  <si>
    <t>Cameron</t>
  </si>
  <si>
    <t>20INR0214</t>
  </si>
  <si>
    <t>Noble Solar</t>
  </si>
  <si>
    <t>21INR0213</t>
  </si>
  <si>
    <t>Vancourt Solar</t>
  </si>
  <si>
    <t>20INR0098</t>
  </si>
  <si>
    <t>Danciger Solar</t>
  </si>
  <si>
    <t>21INR0233</t>
  </si>
  <si>
    <t>Taygete II Solar</t>
  </si>
  <si>
    <t>21INR0491</t>
  </si>
  <si>
    <t>Samson Solar 3</t>
  </si>
  <si>
    <t>21INR0493</t>
  </si>
  <si>
    <t>Ellis Solar</t>
  </si>
  <si>
    <t>22INR0205</t>
  </si>
  <si>
    <t>Sbranch Solar</t>
  </si>
  <si>
    <t>20INR0205</t>
  </si>
  <si>
    <t>Roseland Solar</t>
  </si>
  <si>
    <t>22INR0506</t>
  </si>
  <si>
    <t>Roseland Solar II</t>
  </si>
  <si>
    <t>21INR0278</t>
  </si>
  <si>
    <t>Fighting Jays Solar</t>
  </si>
  <si>
    <t>20INR0026</t>
  </si>
  <si>
    <t>Longbow Solar</t>
  </si>
  <si>
    <t>19INR0131</t>
  </si>
  <si>
    <t>Rowland Solar I</t>
  </si>
  <si>
    <t>21INR0375</t>
  </si>
  <si>
    <t>Grizzly Ridge Solar</t>
  </si>
  <si>
    <t>Hamilton</t>
  </si>
  <si>
    <t>22INR0202</t>
  </si>
  <si>
    <t>Delilah Solar 1</t>
  </si>
  <si>
    <t>19INR0073</t>
  </si>
  <si>
    <t>McLean (Shakes) Solar</t>
  </si>
  <si>
    <t>Zavala</t>
  </si>
  <si>
    <t>21INR0384</t>
  </si>
  <si>
    <t>Concho Valley Solar</t>
  </si>
  <si>
    <t>Tom Green</t>
  </si>
  <si>
    <t>18INR0050</t>
  </si>
  <si>
    <t>Mustang Creek Solar</t>
  </si>
  <si>
    <t>Jackson</t>
  </si>
  <si>
    <t>21INR0257</t>
  </si>
  <si>
    <t>Mercury Solar</t>
  </si>
  <si>
    <t>Hill</t>
  </si>
  <si>
    <t>23INR0153</t>
  </si>
  <si>
    <t>Mercury II Solar</t>
  </si>
  <si>
    <t>20INR0266</t>
  </si>
  <si>
    <t>Tres Bahias Solar</t>
  </si>
  <si>
    <t>21INR0205</t>
  </si>
  <si>
    <t>Radian Solar</t>
  </si>
  <si>
    <t>Brown</t>
  </si>
  <si>
    <t>21INR0413</t>
  </si>
  <si>
    <t>Big Star Solar</t>
  </si>
  <si>
    <t>22INR0352</t>
  </si>
  <si>
    <t>Sparta Solar</t>
  </si>
  <si>
    <t>18INR0058</t>
  </si>
  <si>
    <t>Texana Solar</t>
  </si>
  <si>
    <t>19INR0041</t>
  </si>
  <si>
    <t>Myrtle Solar</t>
  </si>
  <si>
    <t>20INR0086</t>
  </si>
  <si>
    <t>Arroyo Solar</t>
  </si>
  <si>
    <t>22INR0242</t>
  </si>
  <si>
    <t>Bright Arrow Solar</t>
  </si>
  <si>
    <t>22INR0254</t>
  </si>
  <si>
    <t>Pisgah Ridge Solar</t>
  </si>
  <si>
    <t>19INR0169</t>
  </si>
  <si>
    <t>Sun Valley Solar</t>
  </si>
  <si>
    <t>20INR0210</t>
  </si>
  <si>
    <t>Hopkins Solar</t>
  </si>
  <si>
    <t>20INR0164</t>
  </si>
  <si>
    <t>BPL Files Solar</t>
  </si>
  <si>
    <t>21INR0341</t>
  </si>
  <si>
    <t>Space City Solar</t>
  </si>
  <si>
    <t>22INR0404</t>
  </si>
  <si>
    <t>Fence Post Solar</t>
  </si>
  <si>
    <t>22INR0409</t>
  </si>
  <si>
    <t>Stampede Solar</t>
  </si>
  <si>
    <t>20INR0074</t>
  </si>
  <si>
    <t>Pitts Dudik Solar</t>
  </si>
  <si>
    <t>20INR0248</t>
  </si>
  <si>
    <t>Second Division Solar</t>
  </si>
  <si>
    <t>19INR0134</t>
  </si>
  <si>
    <t>Cottonwood Bayou Solar</t>
  </si>
  <si>
    <t>21INR0228</t>
  </si>
  <si>
    <t>Cottonwood Bayou Solar II</t>
  </si>
  <si>
    <t>19INR0155</t>
  </si>
  <si>
    <t>Morrow Lake Solar</t>
  </si>
  <si>
    <t>21INR0323</t>
  </si>
  <si>
    <t>Spanish Crown</t>
  </si>
  <si>
    <t>21INR0434</t>
  </si>
  <si>
    <t>Golinda Solar</t>
  </si>
  <si>
    <t>22INR0363</t>
  </si>
  <si>
    <t>Hayhurst Texas Solar</t>
  </si>
  <si>
    <t>Culberson</t>
  </si>
  <si>
    <t>22INR0359</t>
  </si>
  <si>
    <t>Dileo Solar</t>
  </si>
  <si>
    <t>Bosque</t>
  </si>
  <si>
    <t>19INR0001</t>
  </si>
  <si>
    <t>Texas Solar Nova</t>
  </si>
  <si>
    <t>Kent</t>
  </si>
  <si>
    <t>21INR0021</t>
  </si>
  <si>
    <t>Green Holly Solar</t>
  </si>
  <si>
    <t>21INR0389</t>
  </si>
  <si>
    <t>Red-tailed Hawk Solar</t>
  </si>
  <si>
    <t>22INR0223</t>
  </si>
  <si>
    <t>Eiffel Solar</t>
  </si>
  <si>
    <t>22INR0283</t>
  </si>
  <si>
    <t>Peregrine Solar</t>
  </si>
  <si>
    <t>Goliad</t>
  </si>
  <si>
    <t>23INR0047</t>
  </si>
  <si>
    <t>Charger Solar</t>
  </si>
  <si>
    <t>Refugio</t>
  </si>
  <si>
    <t>19INR0042</t>
  </si>
  <si>
    <t>Long Point Solar</t>
  </si>
  <si>
    <t>23INR0111</t>
  </si>
  <si>
    <t>G-STAR Solar</t>
  </si>
  <si>
    <t>22INR0482</t>
  </si>
  <si>
    <t>Rowland Solar II</t>
  </si>
  <si>
    <t>22INR0270</t>
  </si>
  <si>
    <t>Brass Fork Solar 1</t>
  </si>
  <si>
    <t>20INR0080</t>
  </si>
  <si>
    <t>Frye Solar</t>
  </si>
  <si>
    <t>Swisher</t>
  </si>
  <si>
    <t>20INR0208</t>
  </si>
  <si>
    <t>Signal Solar</t>
  </si>
  <si>
    <t>21INR0428</t>
  </si>
  <si>
    <t>Nabatoto Solar North</t>
  </si>
  <si>
    <t>Leon</t>
  </si>
  <si>
    <t>20INR0143</t>
  </si>
  <si>
    <t>Soda Lake Solar 2</t>
  </si>
  <si>
    <t>20INR0216</t>
  </si>
  <si>
    <t>Starr Solar Ranch</t>
  </si>
  <si>
    <t>Starr</t>
  </si>
  <si>
    <t>20INR0222</t>
  </si>
  <si>
    <t>Tyson Nick Solar</t>
  </si>
  <si>
    <t>22INR0211</t>
  </si>
  <si>
    <t>Schoolhouse Solar</t>
  </si>
  <si>
    <t>Lee</t>
  </si>
  <si>
    <t>16INR0049</t>
  </si>
  <si>
    <t>Nazareth Solar</t>
  </si>
  <si>
    <t>Castro</t>
  </si>
  <si>
    <t>19INR0035</t>
  </si>
  <si>
    <t>Norton Solar</t>
  </si>
  <si>
    <t>Runnels</t>
  </si>
  <si>
    <t>21INR0220</t>
  </si>
  <si>
    <t>Maleza Solar</t>
  </si>
  <si>
    <t>21INR0431</t>
  </si>
  <si>
    <t>Galloway 2 Solar</t>
  </si>
  <si>
    <t>Concho</t>
  </si>
  <si>
    <t>22INR0295</t>
  </si>
  <si>
    <t>Coral Solar</t>
  </si>
  <si>
    <t>22INR0335</t>
  </si>
  <si>
    <t>Estonian Solar Farm</t>
  </si>
  <si>
    <t>23INR0045</t>
  </si>
  <si>
    <t>GP Solar</t>
  </si>
  <si>
    <t>Van Zandt</t>
  </si>
  <si>
    <t>20INR0069</t>
  </si>
  <si>
    <t>Danish Fields Solar</t>
  </si>
  <si>
    <t>21INR0016</t>
  </si>
  <si>
    <t>Danish Fields II Solar</t>
  </si>
  <si>
    <t>21INR0017</t>
  </si>
  <si>
    <t>Danish Fields III Solar</t>
  </si>
  <si>
    <t>21INR0268</t>
  </si>
  <si>
    <t>Greyhound Solar</t>
  </si>
  <si>
    <t>21INR0490</t>
  </si>
  <si>
    <t>Samson Solar 2</t>
  </si>
  <si>
    <t>22INR0203</t>
  </si>
  <si>
    <t>Delilah Solar 2</t>
  </si>
  <si>
    <t>22INR0360</t>
  </si>
  <si>
    <t>Jade Solar</t>
  </si>
  <si>
    <t>22INR0412</t>
  </si>
  <si>
    <t>Andromeda Solar</t>
  </si>
  <si>
    <t>23INR0042</t>
  </si>
  <si>
    <t>Delilah Solar 3</t>
  </si>
  <si>
    <t>23INR0060</t>
  </si>
  <si>
    <t>Delilah Solar 4</t>
  </si>
  <si>
    <t>23INR0180</t>
  </si>
  <si>
    <t>Jackalope Solar</t>
  </si>
  <si>
    <t>San Patricio</t>
  </si>
  <si>
    <t>20INR0091</t>
  </si>
  <si>
    <t>Fagus Solar Park</t>
  </si>
  <si>
    <t>Childress</t>
  </si>
  <si>
    <t>21INR0019</t>
  </si>
  <si>
    <t>Zier Solar</t>
  </si>
  <si>
    <t>Kinney</t>
  </si>
  <si>
    <t>21INR0022</t>
  </si>
  <si>
    <t>Red Holly Solar</t>
  </si>
  <si>
    <t>21INR0395</t>
  </si>
  <si>
    <t>SunRay</t>
  </si>
  <si>
    <t>Uvalde</t>
  </si>
  <si>
    <t>20INR0255</t>
  </si>
  <si>
    <t>Dawn Solar</t>
  </si>
  <si>
    <t>Deaf Smith</t>
  </si>
  <si>
    <t>19INR0203</t>
  </si>
  <si>
    <t>Angelo Solar</t>
  </si>
  <si>
    <t>21INR0421</t>
  </si>
  <si>
    <t>Armadillo Solar</t>
  </si>
  <si>
    <t>21INR0351</t>
  </si>
  <si>
    <t>7V Solar</t>
  </si>
  <si>
    <t>Fayette</t>
  </si>
  <si>
    <t>20INR0241</t>
  </si>
  <si>
    <t>Crowded Star Solar</t>
  </si>
  <si>
    <t>Jones</t>
  </si>
  <si>
    <t>20INR0050</t>
  </si>
  <si>
    <t>Castro Solar</t>
  </si>
  <si>
    <t>22INR0274</t>
  </si>
  <si>
    <t>Crowded Star Solar II</t>
  </si>
  <si>
    <t>21INR0031</t>
  </si>
  <si>
    <t>Indigo Solar</t>
  </si>
  <si>
    <t>Fisher</t>
  </si>
  <si>
    <t>23INR0035</t>
  </si>
  <si>
    <t>Starling Solar</t>
  </si>
  <si>
    <t>Gonzales</t>
  </si>
  <si>
    <t>21INR0391</t>
  </si>
  <si>
    <t>Grandslam Solar</t>
  </si>
  <si>
    <t>Atascosa</t>
  </si>
  <si>
    <t>23INR0007</t>
  </si>
  <si>
    <t>Outpost Solar</t>
  </si>
  <si>
    <t>23INR0162</t>
  </si>
  <si>
    <t>Redonda Solar</t>
  </si>
  <si>
    <t>Zapata</t>
  </si>
  <si>
    <t>21INR0261</t>
  </si>
  <si>
    <t>Horizon Solar</t>
  </si>
  <si>
    <t>21INR0344</t>
  </si>
  <si>
    <t>Lunis Creek Solar 1 SLF</t>
  </si>
  <si>
    <t>23INR0021</t>
  </si>
  <si>
    <t>Hornet Solar</t>
  </si>
  <si>
    <t>23INR0027</t>
  </si>
  <si>
    <t>Cachena Solar</t>
  </si>
  <si>
    <t>Wilson</t>
  </si>
  <si>
    <t>20INR0203</t>
  </si>
  <si>
    <t>Pine Forest Solar</t>
  </si>
  <si>
    <t>20INR0230</t>
  </si>
  <si>
    <t>Markum Solar</t>
  </si>
  <si>
    <t>McLennan</t>
  </si>
  <si>
    <t>21INR0362</t>
  </si>
  <si>
    <t>Oystercatcher Solar</t>
  </si>
  <si>
    <t>21INR0274</t>
  </si>
  <si>
    <t>Carol Solar</t>
  </si>
  <si>
    <t>Potter</t>
  </si>
  <si>
    <t>22INR0257</t>
  </si>
  <si>
    <t>Corazon Solar Phase II</t>
  </si>
  <si>
    <t>21INR0226</t>
  </si>
  <si>
    <t>Equinox Solar 1</t>
  </si>
  <si>
    <t>19INR0080</t>
  </si>
  <si>
    <t>Whitehorse Wind</t>
  </si>
  <si>
    <t>Wind</t>
  </si>
  <si>
    <t>WT</t>
  </si>
  <si>
    <t>19INR0163</t>
  </si>
  <si>
    <t>Sage Draw Wind</t>
  </si>
  <si>
    <t>Lynn</t>
  </si>
  <si>
    <t>19INR0174</t>
  </si>
  <si>
    <t>Elbow Creek repower</t>
  </si>
  <si>
    <t>Howard</t>
  </si>
  <si>
    <t>18INR0064</t>
  </si>
  <si>
    <t>Silver Star repower</t>
  </si>
  <si>
    <t>18INR0080</t>
  </si>
  <si>
    <t>Woodward 2 repower</t>
  </si>
  <si>
    <t>20INR0256</t>
  </si>
  <si>
    <t>Aquilla Lake 2 Wind</t>
  </si>
  <si>
    <t>17INR0035</t>
  </si>
  <si>
    <t>Las Majadas Wind</t>
  </si>
  <si>
    <t>Willacy</t>
  </si>
  <si>
    <t>19INR0120</t>
  </si>
  <si>
    <t>Sherbino II Wind repower</t>
  </si>
  <si>
    <t>20INR0019</t>
  </si>
  <si>
    <t>Trinity Hills Wind repower</t>
  </si>
  <si>
    <t>Young</t>
  </si>
  <si>
    <t>20INR0033</t>
  </si>
  <si>
    <t>WILDWIND</t>
  </si>
  <si>
    <t>Cooke</t>
  </si>
  <si>
    <t>15INR0064b</t>
  </si>
  <si>
    <t>Harald (BearKat Wind B)</t>
  </si>
  <si>
    <t>Glasscock</t>
  </si>
  <si>
    <t>16INR0085</t>
  </si>
  <si>
    <t>Priddy Wind</t>
  </si>
  <si>
    <t>Mills</t>
  </si>
  <si>
    <t>20INR0083</t>
  </si>
  <si>
    <t>Baird North Wind</t>
  </si>
  <si>
    <t>Callahan</t>
  </si>
  <si>
    <t>20INR0045</t>
  </si>
  <si>
    <t>Maverick Creek I Wind</t>
  </si>
  <si>
    <t>20INR0046</t>
  </si>
  <si>
    <t>Maverick Creek II Wind</t>
  </si>
  <si>
    <t>17INR0025</t>
  </si>
  <si>
    <t>Reloj Del Sol Wind</t>
  </si>
  <si>
    <t>17INR0027b</t>
  </si>
  <si>
    <t>Coyote Wind</t>
  </si>
  <si>
    <t>17INR0052</t>
  </si>
  <si>
    <t>Horse13 CallD repower</t>
  </si>
  <si>
    <t>Taylor</t>
  </si>
  <si>
    <t>17INR0053</t>
  </si>
  <si>
    <t>HHGT repower Horse13+CallD</t>
  </si>
  <si>
    <t>17INR0054</t>
  </si>
  <si>
    <t>Capricorn I &amp; III repower</t>
  </si>
  <si>
    <t>Sterling</t>
  </si>
  <si>
    <t>17INR0061</t>
  </si>
  <si>
    <t>Capricorn IV repower</t>
  </si>
  <si>
    <t>18INR0069</t>
  </si>
  <si>
    <t>Indian Mesa repower</t>
  </si>
  <si>
    <t>18INR0079</t>
  </si>
  <si>
    <t>Woodward I repower</t>
  </si>
  <si>
    <t>21INR0467</t>
  </si>
  <si>
    <t>Apogee Wind</t>
  </si>
  <si>
    <t>21INR0521</t>
  </si>
  <si>
    <t>White Mesa 2 Wind</t>
  </si>
  <si>
    <t>Coke</t>
  </si>
  <si>
    <t>19INR0052</t>
  </si>
  <si>
    <t>TG East Wind</t>
  </si>
  <si>
    <t>Knox</t>
  </si>
  <si>
    <t>19INR0100</t>
  </si>
  <si>
    <t>Prairie Hill Wind</t>
  </si>
  <si>
    <t>18INR0031</t>
  </si>
  <si>
    <t>Maryneal Wind</t>
  </si>
  <si>
    <t>19INR0128</t>
  </si>
  <si>
    <t>White Mesa Wind</t>
  </si>
  <si>
    <t>19INR0145</t>
  </si>
  <si>
    <t>Aquilla Lake Wind</t>
  </si>
  <si>
    <t>21INR0387</t>
  </si>
  <si>
    <t>Anchor Wind</t>
  </si>
  <si>
    <t>20INR0068</t>
  </si>
  <si>
    <t>Blackjack Creek Wind</t>
  </si>
  <si>
    <t>21INR0539</t>
  </si>
  <si>
    <t>Anchor Wind II</t>
  </si>
  <si>
    <t>15INR0034</t>
  </si>
  <si>
    <t>El Algodon Alto W</t>
  </si>
  <si>
    <t>20INR0120</t>
  </si>
  <si>
    <t>Vortex Wind</t>
  </si>
  <si>
    <t>17INR0068</t>
  </si>
  <si>
    <t>Sweetwater 2 repower</t>
  </si>
  <si>
    <t>18INR0073</t>
  </si>
  <si>
    <t>Sweetwater 1 repower</t>
  </si>
  <si>
    <t>16INR0081</t>
  </si>
  <si>
    <t>Mesteno Wind</t>
  </si>
  <si>
    <t>20INR0129</t>
  </si>
  <si>
    <t>Foxtrot Wind</t>
  </si>
  <si>
    <t>16INR0086</t>
  </si>
  <si>
    <t>Cactus Flats Wind</t>
  </si>
  <si>
    <t>17INR0069</t>
  </si>
  <si>
    <t>Trent repower</t>
  </si>
  <si>
    <t>17INR0070</t>
  </si>
  <si>
    <t>Desert Sky repower</t>
  </si>
  <si>
    <t>20INR0097</t>
  </si>
  <si>
    <t>El Sauz Ranch</t>
  </si>
  <si>
    <t>18INR0030</t>
  </si>
  <si>
    <t>Canyon Wind</t>
  </si>
  <si>
    <t>18INR0043</t>
  </si>
  <si>
    <t>Lacy Creek wind</t>
  </si>
  <si>
    <t>21INR0324</t>
  </si>
  <si>
    <t>Board Creek WP</t>
  </si>
  <si>
    <t>16INR0112</t>
  </si>
  <si>
    <t>Loma Pinta Wind</t>
  </si>
  <si>
    <t>La Salle</t>
  </si>
  <si>
    <t>16INR0033</t>
  </si>
  <si>
    <t>Hart Wind</t>
  </si>
  <si>
    <t>19INR0177</t>
  </si>
  <si>
    <t>Crawfish</t>
  </si>
  <si>
    <t>19INR0099a</t>
  </si>
  <si>
    <t>Kontiki 1 Wind (ERIK)</t>
  </si>
  <si>
    <t>19INR0099b</t>
  </si>
  <si>
    <t>Kontiki 2 Wind (ERNEST)</t>
  </si>
  <si>
    <t>20INR0249</t>
  </si>
  <si>
    <t>Appaloosa Run Wind_</t>
  </si>
  <si>
    <t>21INR0005</t>
  </si>
  <si>
    <t>Hutt Wind</t>
  </si>
  <si>
    <t>Midland</t>
  </si>
  <si>
    <t>18INR0068</t>
  </si>
  <si>
    <t>Loraine Windpark Phase III</t>
  </si>
  <si>
    <t>Mitchell</t>
  </si>
  <si>
    <t>14INR0033</t>
  </si>
  <si>
    <t>Goodnight Wind</t>
  </si>
  <si>
    <t>Armstrong</t>
  </si>
  <si>
    <t>21INR0325</t>
  </si>
  <si>
    <t>Sheep Creek Wind</t>
  </si>
  <si>
    <t>21INR0263</t>
  </si>
  <si>
    <t>Monarch Creek Wind</t>
  </si>
  <si>
    <t>19INR0022</t>
  </si>
  <si>
    <t>Monte Alto I</t>
  </si>
  <si>
    <t>20INR0217</t>
  </si>
  <si>
    <t>CAROL wind</t>
  </si>
  <si>
    <t xml:space="preserve">DGR </t>
  </si>
  <si>
    <t>BRP_PBL2_UNIT1</t>
  </si>
  <si>
    <t>BRP PUEBLO II (DGR)</t>
  </si>
  <si>
    <t>Maverick</t>
  </si>
  <si>
    <t>BRP_ZPT1_UNIT1</t>
  </si>
  <si>
    <t>BRP ZAPATA I (DGR)</t>
  </si>
  <si>
    <t>BRP_PBL1_UNIT1</t>
  </si>
  <si>
    <t>BRP PUEBLO I (DGR)</t>
  </si>
  <si>
    <t>BRP_ZPT2_UNIT1</t>
  </si>
  <si>
    <t>BRP ZAPATA II (DGR)</t>
  </si>
  <si>
    <t>BRP_LOP1_UNIT1</t>
  </si>
  <si>
    <t>BRP LOPENO (DGR)</t>
  </si>
  <si>
    <t>DGRs</t>
  </si>
  <si>
    <t>22INR0565</t>
  </si>
  <si>
    <t>Matta Power Station</t>
  </si>
  <si>
    <t>22INR0571</t>
  </si>
  <si>
    <t>Faulkner BESS</t>
  </si>
  <si>
    <t>22INR0570</t>
  </si>
  <si>
    <t>Saddleback BESS</t>
  </si>
  <si>
    <t>Gas-others</t>
  </si>
  <si>
    <t>Year (MV)</t>
  </si>
  <si>
    <t>Gas-CC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</si>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</sst>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1" fillId="2" borderId="2" xfId="0" applyFont="1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1" fillId="2" borderId="2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vertical="center"/>
    </xf>
    <xf numFmtId="1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vertical="center"/>
    </xf>
    <xf numFmtId="14" fontId="2" fillId="6" borderId="1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0" fillId="3" borderId="0" xfId="0" applyFill="1" applyBorder="1"/>
    <xf numFmtId="14" fontId="0" fillId="3" borderId="0" xfId="0" applyNumberFormat="1" applyFill="1" applyBorder="1"/>
    <xf numFmtId="0" fontId="2" fillId="0" borderId="3" xfId="0" applyFont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14" fontId="2" fillId="6" borderId="2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/>
    </xf>
    <xf numFmtId="0" fontId="0" fillId="7" borderId="0" xfId="0" applyFill="1"/>
    <xf numFmtId="3" fontId="0" fillId="7" borderId="0" xfId="0" applyNumberFormat="1" applyFill="1" applyAlignment="1">
      <alignment horizontal="center"/>
    </xf>
    <xf numFmtId="3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6328517942524E-2"/>
          <c:y val="6.3230531965593945E-2"/>
          <c:w val="0.91736610691845799"/>
          <c:h val="0.68975376755891427"/>
        </c:manualLayout>
      </c:layout>
      <c:barChart>
        <c:barDir val="col"/>
        <c:grouping val="stacked"/>
        <c:varyColors val="0"/>
        <c:ser>
          <c:idx val="0"/>
          <c:order val="0"/>
          <c:tx>
            <c:v>Cumulative MW Installed</c:v>
          </c:tx>
          <c:spPr>
            <a:solidFill>
              <a:srgbClr val="00AEC7"/>
            </a:solidFill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FB-4E9D-A232-D26FEA81EC1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FB-4E9D-A232-D26FEA81EC1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FB-4E9D-A232-D26FEA81EC1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FB-4E9D-A232-D26FEA81EC1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FB-4E9D-A232-D26FEA81EC1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FB-4E9D-A232-D26FEA81EC1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FB-4E9D-A232-D26FEA81EC1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FB-4E9D-A232-D26FEA81EC1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FB-4E9D-A232-D26FEA81EC1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FB-4E9D-A232-D26FEA81EC1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FB-4E9D-A232-D26FEA81EC1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FB-4E9D-A232-D26FEA81EC1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FB-4E9D-A232-D26FEA81EC1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2FB-4E9D-A232-D26FEA81EC1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2FB-4E9D-A232-D26FEA81EC1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2FB-4E9D-A232-D26FEA81EC1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2FB-4E9D-A232-D26FEA81EC1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2FB-4E9D-A232-D26FEA81EC1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2FB-4E9D-A232-D26FEA81EC1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2FB-4E9D-A232-D26FEA81EC1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2FB-4E9D-A232-D26FEA81EC1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2FB-4E9D-A232-D26FEA81EC15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92FB-4E9D-A232-D26FEA81EC15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2FB-4E9D-A232-D26FEA81EC15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92FB-4E9D-A232-D26FEA81E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'Wind Chart'!$A$74:$A$98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'Wind Chart'!$C$74:$C$98</c:f>
              <c:numCache>
                <c:formatCode>#,##0</c:formatCode>
                <c:ptCount val="25"/>
                <c:pt idx="0">
                  <c:v>160.37</c:v>
                </c:pt>
                <c:pt idx="1">
                  <c:v>859.29</c:v>
                </c:pt>
                <c:pt idx="2">
                  <c:v>1019.79</c:v>
                </c:pt>
                <c:pt idx="3">
                  <c:v>1217.29</c:v>
                </c:pt>
                <c:pt idx="4">
                  <c:v>1325.29</c:v>
                </c:pt>
                <c:pt idx="5">
                  <c:v>1902.69</c:v>
                </c:pt>
                <c:pt idx="6">
                  <c:v>2633.3900000000003</c:v>
                </c:pt>
                <c:pt idx="7">
                  <c:v>4203.41</c:v>
                </c:pt>
                <c:pt idx="8">
                  <c:v>8101.0099999999993</c:v>
                </c:pt>
                <c:pt idx="9">
                  <c:v>9007.57</c:v>
                </c:pt>
                <c:pt idx="10">
                  <c:v>9458.49</c:v>
                </c:pt>
                <c:pt idx="11">
                  <c:v>9603.49</c:v>
                </c:pt>
                <c:pt idx="12">
                  <c:v>10698.35</c:v>
                </c:pt>
                <c:pt idx="13">
                  <c:v>11100.050000000001</c:v>
                </c:pt>
                <c:pt idx="14">
                  <c:v>12728.93</c:v>
                </c:pt>
                <c:pt idx="15">
                  <c:v>15857.48</c:v>
                </c:pt>
                <c:pt idx="16">
                  <c:v>17662.45</c:v>
                </c:pt>
                <c:pt idx="17">
                  <c:v>20697.84</c:v>
                </c:pt>
                <c:pt idx="18">
                  <c:v>21777</c:v>
                </c:pt>
                <c:pt idx="19">
                  <c:v>23860</c:v>
                </c:pt>
                <c:pt idx="20">
                  <c:v>25121</c:v>
                </c:pt>
                <c:pt idx="21">
                  <c:v>28416.820000000011</c:v>
                </c:pt>
                <c:pt idx="22">
                  <c:v>29019.380000000008</c:v>
                </c:pt>
                <c:pt idx="23">
                  <c:v>29019.380000000008</c:v>
                </c:pt>
                <c:pt idx="24">
                  <c:v>29019.380000000008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2FB-4E9D-A232-D26FEA81EC15}"/>
            </c:ext>
          </c:extLst>
        </c:ser>
        <c:ser>
          <c:idx val="5"/>
          <c:order val="1"/>
          <c:tx>
            <c:v>Cumulative MW Synchronized</c:v>
          </c:tx>
          <c:spPr>
            <a:pattFill prst="pct50">
              <a:fgClr>
                <a:srgbClr val="00AEC7"/>
              </a:fgClr>
              <a:bgClr>
                <a:srgbClr val="FFFFFF"/>
              </a:bgClr>
            </a:pattFill>
            <a:ln w="9525" cap="flat" cmpd="sng" algn="ctr">
              <a:solidFill>
                <a:srgbClr val="00AEC7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2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92FB-4E9D-A232-D26FEA81EC15}"/>
                </c:ext>
              </c:extLst>
            </c:dLbl>
            <c:dLbl>
              <c:idx val="2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92FB-4E9D-A232-D26FEA81EC15}"/>
                </c:ext>
              </c:extLst>
            </c:dLbl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92FB-4E9D-A232-D26FEA81E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5B677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'Wind Chart'!$D$74:$D$98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5630.7199999999993</c:v>
                </c:pt>
                <c:pt idx="23">
                  <c:v>5630.7199999999993</c:v>
                </c:pt>
                <c:pt idx="24">
                  <c:v>5630.7199999999993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2FB-4E9D-A232-D26FEA81EC15}"/>
            </c:ext>
          </c:extLst>
        </c:ser>
        <c:ser>
          <c:idx val="3"/>
          <c:order val="2"/>
          <c:tx>
            <c:v>IA Signed-Financial Security Posted </c:v>
          </c:tx>
          <c:spPr>
            <a:solidFill>
              <a:srgbClr val="890C58"/>
            </a:solidFill>
          </c:spPr>
          <c:invertIfNegative val="0"/>
          <c:dLbls>
            <c:dLbl>
              <c:idx val="2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92FB-4E9D-A232-D26FEA81EC15}"/>
                </c:ext>
              </c:extLst>
            </c:dLbl>
            <c:dLbl>
              <c:idx val="2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92FB-4E9D-A232-D26FEA81EC15}"/>
                </c:ext>
              </c:extLst>
            </c:dLbl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92FB-4E9D-A232-D26FEA81E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'Wind Chart'!$A$207:$A$228</c:f>
              <c:numCache>
                <c:formatCode>General</c:formatCode>
                <c:ptCount val="22"/>
              </c:numCache>
            </c:numRef>
          </c:cat>
          <c:val>
            <c:numRef>
              <c:f>'Wind Chart'!$E$74:$E$98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2511.4999999999995</c:v>
                </c:pt>
                <c:pt idx="23">
                  <c:v>3286.6999999999994</c:v>
                </c:pt>
                <c:pt idx="24">
                  <c:v>3286.6999999999994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2FB-4E9D-A232-D26FEA81EC15}"/>
            </c:ext>
          </c:extLst>
        </c:ser>
        <c:ser>
          <c:idx val="1"/>
          <c:order val="3"/>
          <c:tx>
            <c:v>IA Signed-No Financial Security </c:v>
          </c:tx>
          <c:spPr>
            <a:solidFill>
              <a:srgbClr val="26D07C"/>
            </a:solidFill>
          </c:spPr>
          <c:invertIfNegative val="0"/>
          <c:dLbls>
            <c:dLbl>
              <c:idx val="22"/>
              <c:layout>
                <c:manualLayout>
                  <c:x val="-3.986532493845435E-2"/>
                  <c:y val="-4.7105919849166275E-3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26D07C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92FB-4E9D-A232-D26FEA81EC15}"/>
                </c:ext>
              </c:extLst>
            </c:dLbl>
            <c:dLbl>
              <c:idx val="2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92FB-4E9D-A232-D26FEA81EC15}"/>
                </c:ext>
              </c:extLst>
            </c:dLbl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92FB-4E9D-A232-D26FEA81E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5B6770"/>
                      </a:solidFill>
                    </a:ln>
                  </c:spPr>
                </c15:leaderLines>
              </c:ext>
            </c:extLst>
          </c:dLbls>
          <c:cat>
            <c:numRef>
              <c:f>'Wind Chart'!$A$207:$A$228</c:f>
              <c:numCache>
                <c:formatCode>General</c:formatCode>
                <c:ptCount val="22"/>
              </c:numCache>
            </c:numRef>
          </c:cat>
          <c:val>
            <c:numRef>
              <c:f>'Wind Chart'!$F$74:$F$98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354.5</c:v>
                </c:pt>
                <c:pt idx="23">
                  <c:v>1781.3999999999999</c:v>
                </c:pt>
                <c:pt idx="24">
                  <c:v>1950.6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2FB-4E9D-A232-D26FEA81EC15}"/>
            </c:ext>
          </c:extLst>
        </c:ser>
        <c:ser>
          <c:idx val="4"/>
          <c:order val="4"/>
          <c:tx>
            <c:v>Other Planned</c:v>
          </c:tx>
          <c:spPr>
            <a:solidFill>
              <a:srgbClr val="685BC7"/>
            </a:solidFill>
          </c:spPr>
          <c:invertIfNegative val="0"/>
          <c:cat>
            <c:numRef>
              <c:f>'Wind Chart'!$A$207:$A$228</c:f>
              <c:numCache>
                <c:formatCode>General</c:formatCode>
                <c:ptCount val="22"/>
              </c:numCache>
            </c:numRef>
          </c:cat>
          <c:val>
            <c:numRef>
              <c:f>'Wind Chart'!$G$74:$G$98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2FB-4E9D-A232-D26FEA81EC15}"/>
            </c:ext>
          </c:extLst>
        </c:ser>
        <c:ser>
          <c:idx val="2"/>
          <c:order val="5"/>
          <c:tx>
            <c:v>Cumulative Installed and Planned</c:v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7-92FB-4E9D-A232-D26FEA81EC1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8-92FB-4E9D-A232-D26FEA81EC1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92FB-4E9D-A232-D26FEA81EC1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92FB-4E9D-A232-D26FEA81EC1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92FB-4E9D-A232-D26FEA81EC1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92FB-4E9D-A232-D26FEA81EC1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92FB-4E9D-A232-D26FEA81EC1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92FB-4E9D-A232-D26FEA81EC15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92FB-4E9D-A232-D26FEA81EC15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0-92FB-4E9D-A232-D26FEA81EC1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1-92FB-4E9D-A232-D26FEA81EC15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2-92FB-4E9D-A232-D26FEA81EC15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3-92FB-4E9D-A232-D26FEA81EC15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92FB-4E9D-A232-D26FEA81EC15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5-92FB-4E9D-A232-D26FEA81EC15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92FB-4E9D-A232-D26FEA81EC15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92FB-4E9D-A232-D26FEA81EC15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8-92FB-4E9D-A232-D26FEA81EC15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9-92FB-4E9D-A232-D26FEA81EC15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A-92FB-4E9D-A232-D26FEA81EC15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B-92FB-4E9D-A232-D26FEA81EC15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C-92FB-4E9D-A232-D26FEA81EC15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D-92FB-4E9D-A232-D26FEA81EC15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E-92FB-4E9D-A232-D26FEA81EC15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F-92FB-4E9D-A232-D26FEA81EC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b="1">
                    <a:solidFill>
                      <a:srgbClr val="5B677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'Wind Chart'!$A$207:$A$228</c:f>
              <c:numCache>
                <c:formatCode>General</c:formatCode>
                <c:ptCount val="22"/>
              </c:numCache>
            </c:numRef>
          </c:cat>
          <c:val>
            <c:numRef>
              <c:f>'Wind Chart'!$B$74:$B$98</c:f>
              <c:numCache>
                <c:formatCode>#,##0</c:formatCode>
                <c:ptCount val="25"/>
                <c:pt idx="0">
                  <c:v>160.37</c:v>
                </c:pt>
                <c:pt idx="1">
                  <c:v>859.29</c:v>
                </c:pt>
                <c:pt idx="2">
                  <c:v>1019.79</c:v>
                </c:pt>
                <c:pt idx="3">
                  <c:v>1217.29</c:v>
                </c:pt>
                <c:pt idx="4">
                  <c:v>1325.29</c:v>
                </c:pt>
                <c:pt idx="5">
                  <c:v>1902.69</c:v>
                </c:pt>
                <c:pt idx="6">
                  <c:v>2633.3900000000003</c:v>
                </c:pt>
                <c:pt idx="7">
                  <c:v>4203.41</c:v>
                </c:pt>
                <c:pt idx="8">
                  <c:v>8101.0099999999993</c:v>
                </c:pt>
                <c:pt idx="9">
                  <c:v>9007.57</c:v>
                </c:pt>
                <c:pt idx="10">
                  <c:v>9458.49</c:v>
                </c:pt>
                <c:pt idx="11">
                  <c:v>9603.49</c:v>
                </c:pt>
                <c:pt idx="12">
                  <c:v>10698.35</c:v>
                </c:pt>
                <c:pt idx="13">
                  <c:v>11100.050000000001</c:v>
                </c:pt>
                <c:pt idx="14">
                  <c:v>12728.93</c:v>
                </c:pt>
                <c:pt idx="15">
                  <c:v>15857.48</c:v>
                </c:pt>
                <c:pt idx="16">
                  <c:v>17662.45</c:v>
                </c:pt>
                <c:pt idx="17">
                  <c:v>20697.84</c:v>
                </c:pt>
                <c:pt idx="18">
                  <c:v>21777</c:v>
                </c:pt>
                <c:pt idx="19">
                  <c:v>23860</c:v>
                </c:pt>
                <c:pt idx="20">
                  <c:v>25121</c:v>
                </c:pt>
                <c:pt idx="21">
                  <c:v>28416.820000000011</c:v>
                </c:pt>
                <c:pt idx="22">
                  <c:v>37516.100000000006</c:v>
                </c:pt>
                <c:pt idx="23">
                  <c:v>39718.200000000004</c:v>
                </c:pt>
                <c:pt idx="24">
                  <c:v>39887.4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2FB-4E9D-A232-D26FEA81E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22863448"/>
        <c:axId val="222864232"/>
      </c:barChart>
      <c:catAx>
        <c:axId val="2228634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</a:defRPr>
            </a:pPr>
            <a:endParaRPr lang="en-US"/>
          </a:p>
        </c:txPr>
        <c:crossAx val="222864232"/>
        <c:crossesAt val="0"/>
        <c:auto val="1"/>
        <c:lblAlgn val="ctr"/>
        <c:lblOffset val="100"/>
        <c:noMultiLvlLbl val="0"/>
      </c:catAx>
      <c:valAx>
        <c:axId val="222864232"/>
        <c:scaling>
          <c:orientation val="minMax"/>
          <c:max val="42000"/>
          <c:min val="0"/>
        </c:scaling>
        <c:delete val="0"/>
        <c:axPos val="l"/>
        <c:majorGridlines>
          <c:spPr>
            <a:ln w="3175">
              <a:prstDash val="sysDot"/>
            </a:ln>
          </c:spPr>
        </c:majorGridlines>
        <c:numFmt formatCode="###,##0\ &quot; MW&quot;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</a:defRPr>
            </a:pPr>
            <a:endParaRPr lang="en-US"/>
          </a:p>
        </c:txPr>
        <c:crossAx val="222863448"/>
        <c:crosses val="autoZero"/>
        <c:crossBetween val="between"/>
        <c:majorUnit val="2000"/>
      </c:valAx>
      <c:spPr>
        <a:noFill/>
        <a:ln>
          <a:noFill/>
        </a:ln>
        <a:effectLst/>
        <a:scene3d>
          <a:camera prst="orthographicFront"/>
          <a:lightRig rig="threePt" dir="t"/>
        </a:scene3d>
        <a:sp3d prstMaterial="matte"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8.2706488086520882E-2"/>
          <c:y val="3.338391236352603E-2"/>
          <c:w val="0.89999994849376008"/>
          <c:h val="1.9500155767694174E-2"/>
        </c:manualLayout>
      </c:layout>
      <c:overlay val="0"/>
      <c:txPr>
        <a:bodyPr/>
        <a:lstStyle/>
        <a:p>
          <a:pPr>
            <a:defRPr sz="1200">
              <a:solidFill>
                <a:srgbClr val="5B677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6328517942524E-2"/>
          <c:y val="6.8288666438340029E-2"/>
          <c:w val="0.91736610691845799"/>
          <c:h val="0.68469556617559013"/>
        </c:manualLayout>
      </c:layout>
      <c:barChart>
        <c:barDir val="col"/>
        <c:grouping val="stacked"/>
        <c:varyColors val="0"/>
        <c:ser>
          <c:idx val="0"/>
          <c:order val="0"/>
          <c:tx>
            <c:v>Cumulative MW Installed</c:v>
          </c:tx>
          <c:spPr>
            <a:solidFill>
              <a:srgbClr val="00AEC7"/>
            </a:solidFill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8442-4D74-AFB1-18FCA2958511}"/>
                </c:ext>
              </c:extLst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8442-4D74-AFB1-18FCA2958511}"/>
                </c:ext>
              </c:extLst>
            </c:dLbl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8442-4D74-AFB1-18FCA2958511}"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8442-4D74-AFB1-18FCA2958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'Solar Chart'!$A$60:$A$75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f>'Solar Chart'!$C$60:$C$75</c:f>
              <c:numCache>
                <c:formatCode>#,##0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72.3</c:v>
                </c:pt>
                <c:pt idx="3">
                  <c:v>121.20000000000002</c:v>
                </c:pt>
                <c:pt idx="4">
                  <c:v>168.70000000000002</c:v>
                </c:pt>
                <c:pt idx="5">
                  <c:v>289.27999999999997</c:v>
                </c:pt>
                <c:pt idx="6">
                  <c:v>565.78</c:v>
                </c:pt>
                <c:pt idx="7">
                  <c:v>1067.7800000000002</c:v>
                </c:pt>
                <c:pt idx="8">
                  <c:v>1856.7800000000002</c:v>
                </c:pt>
                <c:pt idx="9">
                  <c:v>2281.38</c:v>
                </c:pt>
                <c:pt idx="10">
                  <c:v>3973.5</c:v>
                </c:pt>
                <c:pt idx="11">
                  <c:v>8273.5500000000011</c:v>
                </c:pt>
                <c:pt idx="12">
                  <c:v>8475.15</c:v>
                </c:pt>
                <c:pt idx="13">
                  <c:v>8475.15</c:v>
                </c:pt>
                <c:pt idx="14">
                  <c:v>8475.15</c:v>
                </c:pt>
                <c:pt idx="15">
                  <c:v>8475.15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42-4D74-AFB1-18FCA2958511}"/>
            </c:ext>
          </c:extLst>
        </c:ser>
        <c:ser>
          <c:idx val="5"/>
          <c:order val="1"/>
          <c:tx>
            <c:v>Cumulative MW Synchronized</c:v>
          </c:tx>
          <c:spPr>
            <a:pattFill prst="pct50">
              <a:fgClr>
                <a:srgbClr val="00AEC7"/>
              </a:fgClr>
              <a:bgClr>
                <a:srgbClr val="FFFFFF"/>
              </a:bgClr>
            </a:pattFill>
            <a:ln w="9525" cap="flat" cmpd="sng" algn="ctr">
              <a:solidFill>
                <a:srgbClr val="00AEC7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8442-4D74-AFB1-18FCA2958511}"/>
                </c:ext>
              </c:extLst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8442-4D74-AFB1-18FCA2958511}"/>
                </c:ext>
              </c:extLst>
            </c:dLbl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8442-4D74-AFB1-18FCA2958511}"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8442-4D74-AFB1-18FCA2958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5B677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'Solar Chart'!$D$60:$D$75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2219.2399999999998</c:v>
                </c:pt>
                <c:pt idx="13">
                  <c:v>2219.2399999999998</c:v>
                </c:pt>
                <c:pt idx="14">
                  <c:v>2219.2399999999998</c:v>
                </c:pt>
                <c:pt idx="15">
                  <c:v>2219.2399999999998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42-4D74-AFB1-18FCA2958511}"/>
            </c:ext>
          </c:extLst>
        </c:ser>
        <c:ser>
          <c:idx val="3"/>
          <c:order val="2"/>
          <c:tx>
            <c:v>IA Signed-Financial Security Posted </c:v>
          </c:tx>
          <c:spPr>
            <a:solidFill>
              <a:srgbClr val="890C58"/>
            </a:solidFill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8442-4D74-AFB1-18FCA2958511}"/>
                </c:ext>
              </c:extLst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8442-4D74-AFB1-18FCA2958511}"/>
                </c:ext>
              </c:extLst>
            </c:dLbl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442-4D74-AFB1-18FCA2958511}"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8442-4D74-AFB1-18FCA2958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'Solar Chart'!$A$124:$A$135</c:f>
              <c:numCache>
                <c:formatCode>General</c:formatCode>
                <c:ptCount val="12"/>
              </c:numCache>
            </c:numRef>
          </c:cat>
          <c:val>
            <c:numRef>
              <c:f>'Solar Chart'!$E$60:$E$75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6080.94</c:v>
                </c:pt>
                <c:pt idx="13">
                  <c:v>14269.799999999997</c:v>
                </c:pt>
                <c:pt idx="14">
                  <c:v>14430.799999999997</c:v>
                </c:pt>
                <c:pt idx="15">
                  <c:v>14430.799999999997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42-4D74-AFB1-18FCA2958511}"/>
            </c:ext>
          </c:extLst>
        </c:ser>
        <c:ser>
          <c:idx val="1"/>
          <c:order val="3"/>
          <c:tx>
            <c:v>IA Signed-No Financial Security </c:v>
          </c:tx>
          <c:spPr>
            <a:solidFill>
              <a:srgbClr val="26D07C"/>
            </a:solidFill>
          </c:spPr>
          <c:invertIfNegative val="0"/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8442-4D74-AFB1-18FCA2958511}"/>
                </c:ext>
              </c:extLst>
            </c:dLbl>
            <c:dLbl>
              <c:idx val="1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8442-4D74-AFB1-18FCA2958511}"/>
                </c:ext>
              </c:extLst>
            </c:dLbl>
            <c:dLbl>
              <c:idx val="1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8442-4D74-AFB1-18FCA2958511}"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8442-4D74-AFB1-18FCA2958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5B6770"/>
                      </a:solidFill>
                    </a:ln>
                  </c:spPr>
                </c15:leaderLines>
              </c:ext>
            </c:extLst>
          </c:dLbls>
          <c:cat>
            <c:numRef>
              <c:f>'Solar Chart'!$A$124:$A$135</c:f>
              <c:numCache>
                <c:formatCode>General</c:formatCode>
                <c:ptCount val="12"/>
              </c:numCache>
            </c:numRef>
          </c:cat>
          <c:val>
            <c:numRef>
              <c:f>'Solar Chart'!$F$60:$F$75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1821.55</c:v>
                </c:pt>
                <c:pt idx="13">
                  <c:v>9198.09</c:v>
                </c:pt>
                <c:pt idx="14">
                  <c:v>9925.9100000000017</c:v>
                </c:pt>
                <c:pt idx="15">
                  <c:v>10329.810000000001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42-4D74-AFB1-18FCA2958511}"/>
            </c:ext>
          </c:extLst>
        </c:ser>
        <c:ser>
          <c:idx val="4"/>
          <c:order val="4"/>
          <c:tx>
            <c:v>Other Planned</c:v>
          </c:tx>
          <c:spPr>
            <a:solidFill>
              <a:srgbClr val="685BC7"/>
            </a:solidFill>
          </c:spPr>
          <c:invertIfNegative val="0"/>
          <c:cat>
            <c:numRef>
              <c:f>'Solar Chart'!$A$124:$A$135</c:f>
              <c:numCache>
                <c:formatCode>General</c:formatCode>
                <c:ptCount val="12"/>
              </c:numCache>
            </c:numRef>
          </c:cat>
          <c:val>
            <c:numRef>
              <c:f>'Solar Chart'!$G$60:$G$75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442-4D74-AFB1-18FCA2958511}"/>
            </c:ext>
          </c:extLst>
        </c:ser>
        <c:ser>
          <c:idx val="2"/>
          <c:order val="5"/>
          <c:tx>
            <c:v>Cumulative Installed and Planned</c:v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8442-4D74-AFB1-18FCA295851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8442-4D74-AFB1-18FCA295851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442-4D74-AFB1-18FCA295851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8442-4D74-AFB1-18FCA2958511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8442-4D74-AFB1-18FCA2958511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8442-4D74-AFB1-18FCA2958511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8442-4D74-AFB1-18FCA295851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8442-4D74-AFB1-18FCA295851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8442-4D74-AFB1-18FCA295851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8442-4D74-AFB1-18FCA2958511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8442-4D74-AFB1-18FCA2958511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8442-4D74-AFB1-18FCA2958511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8442-4D74-AFB1-18FCA2958511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8442-4D74-AFB1-18FCA2958511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8442-4D74-AFB1-18FCA2958511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8442-4D74-AFB1-18FCA29585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rgbClr val="5B677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'Solar Chart'!$A$124:$A$135</c:f>
              <c:numCache>
                <c:formatCode>General</c:formatCode>
                <c:ptCount val="12"/>
              </c:numCache>
            </c:numRef>
          </c:cat>
          <c:val>
            <c:numRef>
              <c:f>'Solar Chart'!$B$60:$B$75</c:f>
              <c:numCache>
                <c:formatCode>#,##0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72.3</c:v>
                </c:pt>
                <c:pt idx="3">
                  <c:v>121.20000000000002</c:v>
                </c:pt>
                <c:pt idx="4">
                  <c:v>168.70000000000002</c:v>
                </c:pt>
                <c:pt idx="5">
                  <c:v>289.27999999999997</c:v>
                </c:pt>
                <c:pt idx="6">
                  <c:v>565.78</c:v>
                </c:pt>
                <c:pt idx="7">
                  <c:v>1067.7800000000002</c:v>
                </c:pt>
                <c:pt idx="8">
                  <c:v>1856.7800000000002</c:v>
                </c:pt>
                <c:pt idx="9">
                  <c:v>2281.38</c:v>
                </c:pt>
                <c:pt idx="10">
                  <c:v>3973.5</c:v>
                </c:pt>
                <c:pt idx="11">
                  <c:v>8273.5500000000011</c:v>
                </c:pt>
                <c:pt idx="12">
                  <c:v>18596.879999999997</c:v>
                </c:pt>
                <c:pt idx="13">
                  <c:v>34162.28</c:v>
                </c:pt>
                <c:pt idx="14">
                  <c:v>35051.1</c:v>
                </c:pt>
                <c:pt idx="15">
                  <c:v>35455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442-4D74-AFB1-18FCA295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22862272"/>
        <c:axId val="222861880"/>
      </c:barChart>
      <c:catAx>
        <c:axId val="22286227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2861880"/>
        <c:crossesAt val="0"/>
        <c:auto val="1"/>
        <c:lblAlgn val="ctr"/>
        <c:lblOffset val="100"/>
        <c:noMultiLvlLbl val="0"/>
      </c:catAx>
      <c:valAx>
        <c:axId val="222861880"/>
        <c:scaling>
          <c:orientation val="minMax"/>
          <c:max val="38000"/>
          <c:min val="0"/>
        </c:scaling>
        <c:delete val="0"/>
        <c:axPos val="l"/>
        <c:majorGridlines>
          <c:spPr>
            <a:ln w="3175">
              <a:prstDash val="sysDot"/>
            </a:ln>
          </c:spPr>
        </c:majorGridlines>
        <c:numFmt formatCode="###,##0\ &quot; MW&quot;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2862272"/>
        <c:crosses val="autoZero"/>
        <c:crossBetween val="between"/>
        <c:majorUnit val="2000"/>
      </c:valAx>
      <c:spPr>
        <a:noFill/>
        <a:ln>
          <a:noFill/>
        </a:ln>
        <a:effectLst/>
        <a:scene3d>
          <a:camera prst="orthographicFront"/>
          <a:lightRig rig="threePt" dir="t"/>
        </a:scene3d>
        <a:sp3d prstMaterial="matte"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8.077766453966545E-2"/>
          <c:y val="3.1823205158236223E-2"/>
          <c:w val="0.91812313238256593"/>
          <c:h val="3.0705634331419419E-2"/>
        </c:manualLayout>
      </c:layout>
      <c:overlay val="0"/>
      <c:txPr>
        <a:bodyPr/>
        <a:lstStyle/>
        <a:p>
          <a:pPr>
            <a:defRPr lang="en-US"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6328517942524E-2"/>
          <c:y val="6.8288666438340029E-2"/>
          <c:w val="0.91736610691845799"/>
          <c:h val="0.60210853650950713"/>
        </c:manualLayout>
      </c:layout>
      <c:barChart>
        <c:barDir val="col"/>
        <c:grouping val="stacked"/>
        <c:varyColors val="0"/>
        <c:ser>
          <c:idx val="0"/>
          <c:order val="0"/>
          <c:tx>
            <c:v>Cumulative MW Installed</c:v>
          </c:tx>
          <c:spPr>
            <a:solidFill>
              <a:srgbClr val="00AEC7"/>
            </a:solidFill>
          </c:spPr>
          <c:invertIfNegative val="0"/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92F-4F03-AEB7-FB941538CE79}"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92F-4F03-AEB7-FB941538CE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'Battery Chart'!$A$63:$A$74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'Battery Chart'!$C$63:$C$74</c:f>
              <c:numCache>
                <c:formatCode>#,##0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39</c:v>
                </c:pt>
                <c:pt idx="5">
                  <c:v>72.5</c:v>
                </c:pt>
                <c:pt idx="6">
                  <c:v>93.8</c:v>
                </c:pt>
                <c:pt idx="7">
                  <c:v>103.7</c:v>
                </c:pt>
                <c:pt idx="8">
                  <c:v>225.4</c:v>
                </c:pt>
                <c:pt idx="9">
                  <c:v>833.13</c:v>
                </c:pt>
                <c:pt idx="10">
                  <c:v>833.13</c:v>
                </c:pt>
                <c:pt idx="11">
                  <c:v>833.13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F-4F03-AEB7-FB941538CE79}"/>
            </c:ext>
          </c:extLst>
        </c:ser>
        <c:ser>
          <c:idx val="5"/>
          <c:order val="1"/>
          <c:tx>
            <c:v>Cumulative MW Synchronized</c:v>
          </c:tx>
          <c:spPr>
            <a:pattFill prst="pct50">
              <a:fgClr>
                <a:srgbClr val="00AEC7"/>
              </a:fgClr>
              <a:bgClr>
                <a:srgbClr val="FFFFFF"/>
              </a:bgClr>
            </a:pattFill>
            <a:ln w="9525" cap="flat" cmpd="sng" algn="ctr">
              <a:solidFill>
                <a:srgbClr val="00AEC7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92F-4F03-AEB7-FB941538CE7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92F-4F03-AEB7-FB941538CE79}"/>
                </c:ext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92F-4F03-AEB7-FB941538CE79}"/>
                </c:ext>
              </c:extLst>
            </c:dLbl>
            <c:dLbl>
              <c:idx val="11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92F-4F03-AEB7-FB941538CE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'Battery Chart'!$D$63:$D$74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696.41000000000008</c:v>
                </c:pt>
                <c:pt idx="11">
                  <c:v>696.41000000000008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2F-4F03-AEB7-FB941538CE79}"/>
            </c:ext>
          </c:extLst>
        </c:ser>
        <c:ser>
          <c:idx val="3"/>
          <c:order val="2"/>
          <c:tx>
            <c:v>IA Signed-Financial Security Posted </c:v>
          </c:tx>
          <c:spPr>
            <a:solidFill>
              <a:srgbClr val="890C58"/>
            </a:solidFill>
          </c:spPr>
          <c:invertIfNegative val="0"/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92F-4F03-AEB7-FB941538CE79}"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92F-4F03-AEB7-FB941538CE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'Battery Chart'!$A$141:$A$148</c:f>
              <c:numCache>
                <c:formatCode>General</c:formatCode>
                <c:ptCount val="8"/>
              </c:numCache>
            </c:numRef>
          </c:cat>
          <c:val>
            <c:numRef>
              <c:f>'Battery Chart'!$E$63:$E$74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2160.04</c:v>
                </c:pt>
                <c:pt idx="11">
                  <c:v>2695.5499999999997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2F-4F03-AEB7-FB941538CE79}"/>
            </c:ext>
          </c:extLst>
        </c:ser>
        <c:ser>
          <c:idx val="1"/>
          <c:order val="3"/>
          <c:tx>
            <c:v>IA Signed-No Financial Security </c:v>
          </c:tx>
          <c:spPr>
            <a:solidFill>
              <a:srgbClr val="26D07C"/>
            </a:solidFill>
          </c:spPr>
          <c:invertIfNegative val="0"/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792F-4F03-AEB7-FB941538CE7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92F-4F03-AEB7-FB941538CE7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792F-4F03-AEB7-FB941538CE79}"/>
                </c:ext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92F-4F03-AEB7-FB941538CE79}"/>
                </c:ext>
              </c:extLst>
            </c:dLbl>
            <c:dLbl>
              <c:idx val="11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792F-4F03-AEB7-FB941538CE7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'Battery Chart'!$A$141:$A$148</c:f>
              <c:numCache>
                <c:formatCode>General</c:formatCode>
                <c:ptCount val="8"/>
              </c:numCache>
            </c:numRef>
          </c:cat>
          <c:val>
            <c:numRef>
              <c:f>'Battery Chart'!$F$63:$F$74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902.97</c:v>
                </c:pt>
                <c:pt idx="11">
                  <c:v>1591.52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2F-4F03-AEB7-FB941538CE79}"/>
            </c:ext>
          </c:extLst>
        </c:ser>
        <c:ser>
          <c:idx val="4"/>
          <c:order val="4"/>
          <c:tx>
            <c:v>Other Planned</c:v>
          </c:tx>
          <c:spPr>
            <a:solidFill>
              <a:srgbClr val="685BC7"/>
            </a:solidFill>
          </c:spPr>
          <c:invertIfNegative val="0"/>
          <c:dLbls>
            <c:dLbl>
              <c:idx val="10"/>
              <c:layout>
                <c:manualLayout>
                  <c:x val="1.0992030777684566E-3"/>
                  <c:y val="1.142857142857142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792F-4F03-AEB7-FB941538CE79}"/>
                </c:ext>
              </c:extLst>
            </c:dLbl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92F-4F03-AEB7-FB941538CE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'Battery Chart'!$A$141:$A$148</c:f>
              <c:numCache>
                <c:formatCode>General</c:formatCode>
                <c:ptCount val="8"/>
              </c:numCache>
            </c:numRef>
          </c:cat>
          <c:val>
            <c:numRef>
              <c:f>'Battery Chart'!$G$63:$G$74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79.600000000000009</c:v>
                </c:pt>
                <c:pt idx="11">
                  <c:v>79.600000000000009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2F-4F03-AEB7-FB941538CE79}"/>
            </c:ext>
          </c:extLst>
        </c:ser>
        <c:ser>
          <c:idx val="2"/>
          <c:order val="5"/>
          <c:tx>
            <c:v>Cumulative Installed and Planned</c:v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792F-4F03-AEB7-FB941538C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792F-4F03-AEB7-FB941538C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792F-4F03-AEB7-FB941538CE7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792F-4F03-AEB7-FB941538CE7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792F-4F03-AEB7-FB941538CE7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792F-4F03-AEB7-FB941538CE7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792F-4F03-AEB7-FB941538CE7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792F-4F03-AEB7-FB941538CE7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792F-4F03-AEB7-FB941538CE7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792F-4F03-AEB7-FB941538CE7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792F-4F03-AEB7-FB941538CE7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 algn="ctr">
                    <a:defRPr sz="1000" b="1">
                      <a:solidFill>
                        <a:schemeClr val="tx2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792F-4F03-AEB7-FB941538CE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'Battery Chart'!$A$141:$A$148</c:f>
              <c:numCache>
                <c:formatCode>General</c:formatCode>
                <c:ptCount val="8"/>
              </c:numCache>
            </c:numRef>
          </c:cat>
          <c:val>
            <c:numRef>
              <c:f>'Battery Chart'!$B$63:$B$74</c:f>
              <c:numCache>
                <c:formatCode>#,##0</c:formatCode>
                <c:ptCount val="1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39</c:v>
                </c:pt>
                <c:pt idx="5">
                  <c:v>72.5</c:v>
                </c:pt>
                <c:pt idx="6">
                  <c:v>93.8</c:v>
                </c:pt>
                <c:pt idx="7">
                  <c:v>103.7</c:v>
                </c:pt>
                <c:pt idx="8">
                  <c:v>225.4</c:v>
                </c:pt>
                <c:pt idx="9">
                  <c:v>833.13</c:v>
                </c:pt>
                <c:pt idx="10">
                  <c:v>4672.1500000000005</c:v>
                </c:pt>
                <c:pt idx="11">
                  <c:v>5896.2100000000009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92F-4F03-AEB7-FB941538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22862664"/>
        <c:axId val="222859136"/>
      </c:barChart>
      <c:catAx>
        <c:axId val="22286266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</a:defRPr>
            </a:pPr>
            <a:endParaRPr lang="en-US"/>
          </a:p>
        </c:txPr>
        <c:crossAx val="222859136"/>
        <c:crossesAt val="0"/>
        <c:auto val="1"/>
        <c:lblAlgn val="ctr"/>
        <c:lblOffset val="100"/>
        <c:noMultiLvlLbl val="0"/>
      </c:catAx>
      <c:valAx>
        <c:axId val="22285913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prstDash val="sysDot"/>
            </a:ln>
          </c:spPr>
        </c:majorGridlines>
        <c:numFmt formatCode="###,##0\ &quot; MW&quot;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</a:defRPr>
            </a:pPr>
            <a:endParaRPr lang="en-US"/>
          </a:p>
        </c:txPr>
        <c:crossAx val="222862664"/>
        <c:crosses val="autoZero"/>
        <c:crossBetween val="between"/>
      </c:valAx>
      <c:spPr>
        <a:noFill/>
        <a:ln>
          <a:noFill/>
        </a:ln>
        <a:effectLst/>
        <a:scene3d>
          <a:camera prst="orthographicFront"/>
          <a:lightRig rig="threePt" dir="t"/>
        </a:scene3d>
        <a:sp3d prstMaterial="matte"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9.0523527922571095E-2"/>
          <c:y val="4.1142857142857141E-2"/>
          <c:w val="0.89999995672428823"/>
          <c:h val="2.2029606299212599E-2"/>
        </c:manualLayout>
      </c:layout>
      <c:overlay val="0"/>
      <c:txPr>
        <a:bodyPr/>
        <a:lstStyle/>
        <a:p>
          <a:pPr>
            <a:defRPr lang="en-US" sz="1200" b="0" i="0" u="none" strike="noStrike" kern="120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6328517942524E-2"/>
          <c:y val="6.8288666438340029E-2"/>
          <c:w val="0.91736610691845799"/>
          <c:h val="0.71912433540649578"/>
        </c:manualLayout>
      </c:layout>
      <c:barChart>
        <c:barDir val="col"/>
        <c:grouping val="stacked"/>
        <c:varyColors val="0"/>
        <c:ser>
          <c:idx val="0"/>
          <c:order val="0"/>
          <c:tx>
            <c:v>Cumulative MW Installed</c:v>
          </c:tx>
          <c:spPr>
            <a:solidFill>
              <a:srgbClr val="00AEC7"/>
            </a:solidFill>
          </c:spPr>
          <c:invertIfNegative val="0"/>
          <c:dLbls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AD-4C1E-9513-7E934D4C020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2AD-4C1E-9513-7E934D4C0206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2AD-4C1E-9513-7E934D4C0206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2AD-4C1E-9513-7E934D4C0206}"/>
                </c:ext>
              </c:extLst>
            </c:dLbl>
            <c:dLbl>
              <c:idx val="23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2AD-4C1E-9513-7E934D4C0206}"/>
                </c:ext>
              </c:extLst>
            </c:dLbl>
            <c:dLbl>
              <c:idx val="24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02AD-4C1E-9513-7E934D4C0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'Gas-Combined Cycle Chart'!$A$55:$A$79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'Gas-Combined Cycle Chart'!$C$55:$C$79</c:f>
              <c:numCache>
                <c:formatCode>#,##0</c:formatCode>
                <c:ptCount val="25"/>
                <c:pt idx="0">
                  <c:v>2867</c:v>
                </c:pt>
                <c:pt idx="1">
                  <c:v>7851</c:v>
                </c:pt>
                <c:pt idx="2">
                  <c:v>14437</c:v>
                </c:pt>
                <c:pt idx="3">
                  <c:v>18913</c:v>
                </c:pt>
                <c:pt idx="4">
                  <c:v>24611</c:v>
                </c:pt>
                <c:pt idx="5">
                  <c:v>26111</c:v>
                </c:pt>
                <c:pt idx="6">
                  <c:v>26009</c:v>
                </c:pt>
                <c:pt idx="7">
                  <c:v>26728</c:v>
                </c:pt>
                <c:pt idx="8">
                  <c:v>27285</c:v>
                </c:pt>
                <c:pt idx="9">
                  <c:v>27846</c:v>
                </c:pt>
                <c:pt idx="10">
                  <c:v>28779</c:v>
                </c:pt>
                <c:pt idx="11">
                  <c:v>30240</c:v>
                </c:pt>
                <c:pt idx="12">
                  <c:v>30958</c:v>
                </c:pt>
                <c:pt idx="13">
                  <c:v>30958</c:v>
                </c:pt>
                <c:pt idx="14">
                  <c:v>31008</c:v>
                </c:pt>
                <c:pt idx="15">
                  <c:v>33550</c:v>
                </c:pt>
                <c:pt idx="16">
                  <c:v>34367</c:v>
                </c:pt>
                <c:pt idx="17">
                  <c:v>33968</c:v>
                </c:pt>
                <c:pt idx="18">
                  <c:v>36429</c:v>
                </c:pt>
                <c:pt idx="19">
                  <c:v>36429</c:v>
                </c:pt>
                <c:pt idx="20">
                  <c:v>36429</c:v>
                </c:pt>
                <c:pt idx="21">
                  <c:v>36429</c:v>
                </c:pt>
                <c:pt idx="22">
                  <c:v>36429</c:v>
                </c:pt>
                <c:pt idx="23">
                  <c:v>36429</c:v>
                </c:pt>
                <c:pt idx="24">
                  <c:v>36429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AD-4C1E-9513-7E934D4C0206}"/>
            </c:ext>
          </c:extLst>
        </c:ser>
        <c:ser>
          <c:idx val="5"/>
          <c:order val="1"/>
          <c:tx>
            <c:v>Cumulative MW Synchronized</c:v>
          </c:tx>
          <c:spPr>
            <a:pattFill prst="pct50">
              <a:fgClr>
                <a:srgbClr val="00AEC7"/>
              </a:fgClr>
              <a:bgClr>
                <a:srgbClr val="FFFFFF"/>
              </a:bgClr>
            </a:pattFill>
            <a:ln w="9525" cap="flat" cmpd="sng" algn="ctr">
              <a:solidFill>
                <a:srgbClr val="00AEC7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Pt>
            <c:idx val="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2AD-4C1E-9513-7E934D4C0206}"/>
              </c:ext>
            </c:extLst>
          </c:dPt>
          <c:dLbls>
            <c:dLbl>
              <c:idx val="18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2AD-4C1E-9513-7E934D4C0206}"/>
                </c:ext>
              </c:extLst>
            </c:dLbl>
            <c:dLbl>
              <c:idx val="19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02AD-4C1E-9513-7E934D4C0206}"/>
                </c:ext>
              </c:extLst>
            </c:dLbl>
            <c:dLbl>
              <c:idx val="2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>
                    <a:defRPr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02AD-4C1E-9513-7E934D4C0206}"/>
                </c:ext>
              </c:extLst>
            </c:dLbl>
            <c:dLbl>
              <c:idx val="23"/>
              <c:layout>
                <c:manualLayout>
                  <c:x val="0"/>
                  <c:y val="1.27347991120535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2AD-4C1E-9513-7E934D4C0206}"/>
                </c:ext>
              </c:extLst>
            </c:dLbl>
            <c:dLbl>
              <c:idx val="24"/>
              <c:layout>
                <c:manualLayout>
                  <c:x val="0"/>
                  <c:y val="1.27347991120535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2AD-4C1E-9513-7E934D4C020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5B6770"/>
                      </a:solidFill>
                    </a:ln>
                  </c:spPr>
                </c15:leaderLines>
              </c:ext>
            </c:extLst>
          </c:dLbls>
          <c:val>
            <c:numRef>
              <c:f>'Gas-Combined Cycle Chart'!$D$55:$D$79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355</c:v>
                </c:pt>
                <c:pt idx="24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2AD-4C1E-9513-7E934D4C0206}"/>
            </c:ext>
          </c:extLst>
        </c:ser>
        <c:ser>
          <c:idx val="3"/>
          <c:order val="2"/>
          <c:tx>
            <c:v>IA Signed-Financial Security Posted </c:v>
          </c:tx>
          <c:spPr>
            <a:solidFill>
              <a:srgbClr val="890C58"/>
            </a:solidFill>
          </c:spPr>
          <c:invertIfNegative val="0"/>
          <c:dLbls>
            <c:dLbl>
              <c:idx val="23"/>
              <c:layout>
                <c:manualLayout>
                  <c:x val="-2.4102985483429196E-2"/>
                  <c:y val="-3.31104776913393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910258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02AD-4C1E-9513-7E934D4C0206}"/>
                </c:ext>
              </c:extLst>
            </c:dLbl>
            <c:dLbl>
              <c:idx val="24"/>
              <c:layout>
                <c:manualLayout>
                  <c:x val="-2.519857573267598E-2"/>
                  <c:y val="-4.20248370697768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910258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02AD-4C1E-9513-7E934D4C0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5B6770"/>
                      </a:solidFill>
                    </a:ln>
                  </c:spPr>
                </c15:leaderLines>
              </c:ext>
            </c:extLst>
          </c:dLbls>
          <c:cat>
            <c:numRef>
              <c:f>'Gas-Combined Cycle Chart'!$A$92:$A$115</c:f>
              <c:numCache>
                <c:formatCode>General</c:formatCode>
                <c:ptCount val="24"/>
              </c:numCache>
            </c:numRef>
          </c:cat>
          <c:val>
            <c:numRef>
              <c:f>'Gas-Combined Cycle Chart'!$E$55:$E$79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171</c:v>
                </c:pt>
                <c:pt idx="2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2AD-4C1E-9513-7E934D4C0206}"/>
            </c:ext>
          </c:extLst>
        </c:ser>
        <c:ser>
          <c:idx val="1"/>
          <c:order val="3"/>
          <c:tx>
            <c:v>IA Signed-No Financial Security </c:v>
          </c:tx>
          <c:spPr>
            <a:solidFill>
              <a:srgbClr val="26D07C"/>
            </a:solidFill>
          </c:spPr>
          <c:invertIfNegative val="0"/>
          <c:dLbls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02AD-4C1E-9513-7E934D4C0206}"/>
                </c:ext>
              </c:extLst>
            </c:dLbl>
            <c:dLbl>
              <c:idx val="24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02AD-4C1E-9513-7E934D4C0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26D07C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'Gas-Combined Cycle Chart'!$A$92:$A$115</c:f>
              <c:numCache>
                <c:formatCode>General</c:formatCode>
                <c:ptCount val="24"/>
              </c:numCache>
            </c:numRef>
          </c:cat>
          <c:val>
            <c:numRef>
              <c:f>'Gas-Combined Cycle Chart'!$F$55:$F$79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2AD-4C1E-9513-7E934D4C0206}"/>
            </c:ext>
          </c:extLst>
        </c:ser>
        <c:ser>
          <c:idx val="4"/>
          <c:order val="4"/>
          <c:tx>
            <c:v>Other Planned</c:v>
          </c:tx>
          <c:spPr>
            <a:solidFill>
              <a:srgbClr val="685BC7"/>
            </a:solidFill>
          </c:spPr>
          <c:invertIfNegative val="0"/>
          <c:cat>
            <c:numRef>
              <c:f>'Gas-Combined Cycle Chart'!$A$92:$A$115</c:f>
              <c:numCache>
                <c:formatCode>General</c:formatCode>
                <c:ptCount val="24"/>
              </c:numCache>
            </c:numRef>
          </c:cat>
          <c:val>
            <c:numRef>
              <c:f>'Gas-Combined Cycle Chart'!$G$55:$G$79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2AD-4C1E-9513-7E934D4C0206}"/>
            </c:ext>
          </c:extLst>
        </c:ser>
        <c:ser>
          <c:idx val="2"/>
          <c:order val="5"/>
          <c:tx>
            <c:v>Cumulative Installed and Planned</c:v>
          </c:tx>
          <c:spPr>
            <a:noFill/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02AD-4C1E-9513-7E934D4C0206}"/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02AD-4C1E-9513-7E934D4C0206}"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02AD-4C1E-9513-7E934D4C0206}"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02AD-4C1E-9513-7E934D4C0206}"/>
                </c:ext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02AD-4C1E-9513-7E934D4C0206}"/>
                </c:ext>
              </c:extLst>
            </c:dLbl>
            <c:dLbl>
              <c:idx val="5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02AD-4C1E-9513-7E934D4C0206}"/>
                </c:ext>
              </c:extLst>
            </c:dLbl>
            <c:dLbl>
              <c:idx val="6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02AD-4C1E-9513-7E934D4C0206}"/>
                </c:ext>
              </c:extLst>
            </c:dLbl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02AD-4C1E-9513-7E934D4C0206}"/>
                </c:ext>
              </c:extLst>
            </c:dLbl>
            <c:dLbl>
              <c:idx val="8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C-02AD-4C1E-9513-7E934D4C0206}"/>
                </c:ext>
              </c:extLst>
            </c:dLbl>
            <c:dLbl>
              <c:idx val="9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02AD-4C1E-9513-7E934D4C0206}"/>
                </c:ext>
              </c:extLst>
            </c:dLbl>
            <c:dLbl>
              <c:idx val="10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E-02AD-4C1E-9513-7E934D4C0206}"/>
                </c:ext>
              </c:extLst>
            </c:dLbl>
            <c:dLbl>
              <c:idx val="11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02AD-4C1E-9513-7E934D4C0206}"/>
                </c:ext>
              </c:extLst>
            </c:dLbl>
            <c:dLbl>
              <c:idx val="12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02AD-4C1E-9513-7E934D4C0206}"/>
                </c:ext>
              </c:extLst>
            </c:dLbl>
            <c:dLbl>
              <c:idx val="13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02AD-4C1E-9513-7E934D4C0206}"/>
                </c:ext>
              </c:extLst>
            </c:dLbl>
            <c:dLbl>
              <c:idx val="14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2-02AD-4C1E-9513-7E934D4C0206}"/>
                </c:ext>
              </c:extLst>
            </c:dLbl>
            <c:dLbl>
              <c:idx val="15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3-02AD-4C1E-9513-7E934D4C0206}"/>
                </c:ext>
              </c:extLst>
            </c:dLbl>
            <c:dLbl>
              <c:idx val="16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4-02AD-4C1E-9513-7E934D4C0206}"/>
                </c:ext>
              </c:extLst>
            </c:dLbl>
            <c:dLbl>
              <c:idx val="17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5-02AD-4C1E-9513-7E934D4C0206}"/>
                </c:ext>
              </c:extLst>
            </c:dLbl>
            <c:dLbl>
              <c:idx val="18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6-02AD-4C1E-9513-7E934D4C0206}"/>
                </c:ext>
              </c:extLst>
            </c:dLbl>
            <c:dLbl>
              <c:idx val="19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7-02AD-4C1E-9513-7E934D4C0206}"/>
                </c:ext>
              </c:extLst>
            </c:dLbl>
            <c:dLbl>
              <c:idx val="20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8-02AD-4C1E-9513-7E934D4C0206}"/>
                </c:ext>
              </c:extLst>
            </c:dLbl>
            <c:dLbl>
              <c:idx val="21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9-02AD-4C1E-9513-7E934D4C0206}"/>
                </c:ext>
              </c:extLst>
            </c:dLbl>
            <c:dLbl>
              <c:idx val="22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A-02AD-4C1E-9513-7E934D4C0206}"/>
                </c:ext>
              </c:extLst>
            </c:dLbl>
            <c:dLbl>
              <c:idx val="23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B-02AD-4C1E-9513-7E934D4C0206}"/>
                </c:ext>
              </c:extLst>
            </c:dLbl>
            <c:dLbl>
              <c:idx val="24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C-02AD-4C1E-9513-7E934D4C0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5B677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'Gas-Combined Cycle Chart'!$A$92:$A$115</c:f>
              <c:numCache>
                <c:formatCode>General</c:formatCode>
                <c:ptCount val="24"/>
              </c:numCache>
            </c:numRef>
          </c:cat>
          <c:val>
            <c:numRef>
              <c:f>'Gas-Combined Cycle Chart'!$B$55:$B$79</c:f>
              <c:numCache>
                <c:formatCode>#,##0</c:formatCode>
                <c:ptCount val="25"/>
                <c:pt idx="0">
                  <c:v>2867</c:v>
                </c:pt>
                <c:pt idx="1">
                  <c:v>7851</c:v>
                </c:pt>
                <c:pt idx="2">
                  <c:v>14437</c:v>
                </c:pt>
                <c:pt idx="3">
                  <c:v>18913</c:v>
                </c:pt>
                <c:pt idx="4">
                  <c:v>24611</c:v>
                </c:pt>
                <c:pt idx="5">
                  <c:v>26111</c:v>
                </c:pt>
                <c:pt idx="6">
                  <c:v>26009</c:v>
                </c:pt>
                <c:pt idx="7">
                  <c:v>26728</c:v>
                </c:pt>
                <c:pt idx="8">
                  <c:v>27285</c:v>
                </c:pt>
                <c:pt idx="9">
                  <c:v>27846</c:v>
                </c:pt>
                <c:pt idx="10">
                  <c:v>28779</c:v>
                </c:pt>
                <c:pt idx="11">
                  <c:v>30240</c:v>
                </c:pt>
                <c:pt idx="12">
                  <c:v>30958</c:v>
                </c:pt>
                <c:pt idx="13">
                  <c:v>30958</c:v>
                </c:pt>
                <c:pt idx="14">
                  <c:v>31008</c:v>
                </c:pt>
                <c:pt idx="15">
                  <c:v>33550</c:v>
                </c:pt>
                <c:pt idx="16">
                  <c:v>34367</c:v>
                </c:pt>
                <c:pt idx="17">
                  <c:v>33968</c:v>
                </c:pt>
                <c:pt idx="18">
                  <c:v>36429</c:v>
                </c:pt>
                <c:pt idx="19">
                  <c:v>36429</c:v>
                </c:pt>
                <c:pt idx="20">
                  <c:v>36429</c:v>
                </c:pt>
                <c:pt idx="21">
                  <c:v>36429</c:v>
                </c:pt>
                <c:pt idx="22">
                  <c:v>36429</c:v>
                </c:pt>
                <c:pt idx="23">
                  <c:v>36955</c:v>
                </c:pt>
                <c:pt idx="24">
                  <c:v>37652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2AD-4C1E-9513-7E934D4C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27263448"/>
        <c:axId val="227261488"/>
      </c:barChart>
      <c:catAx>
        <c:axId val="227263448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261488"/>
        <c:crossesAt val="0"/>
        <c:auto val="1"/>
        <c:lblAlgn val="ctr"/>
        <c:lblOffset val="100"/>
        <c:noMultiLvlLbl val="0"/>
      </c:catAx>
      <c:valAx>
        <c:axId val="227261488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numFmt formatCode="###,##0\ &quot; MW&quot;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263448"/>
        <c:crosses val="autoZero"/>
        <c:crossBetween val="between"/>
        <c:majorUnit val="2000"/>
      </c:valAx>
      <c:spPr>
        <a:noFill/>
        <a:ln>
          <a:noFill/>
        </a:ln>
        <a:effectLst/>
        <a:scene3d>
          <a:camera prst="orthographicFront"/>
          <a:lightRig rig="threePt" dir="t"/>
        </a:scene3d>
        <a:sp3d prstMaterial="matte"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888254107924267"/>
          <c:y val="3.947787724736615E-2"/>
          <c:w val="0.82111745892075738"/>
          <c:h val="2.4547478439584009E-2"/>
        </c:manualLayout>
      </c:layout>
      <c:overlay val="0"/>
      <c:txPr>
        <a:bodyPr/>
        <a:lstStyle/>
        <a:p>
          <a:pPr>
            <a:defRPr sz="1200">
              <a:solidFill>
                <a:schemeClr val="accent3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86328517942524E-2"/>
          <c:y val="6.8288666438340029E-2"/>
          <c:w val="0.91736610691845799"/>
          <c:h val="0.68469556617559013"/>
        </c:manualLayout>
      </c:layout>
      <c:barChart>
        <c:barDir val="col"/>
        <c:grouping val="stacked"/>
        <c:varyColors val="0"/>
        <c:ser>
          <c:idx val="0"/>
          <c:order val="0"/>
          <c:tx>
            <c:v>Cumulative MW Installed</c:v>
          </c:tx>
          <c:spPr>
            <a:solidFill>
              <a:srgbClr val="00AEC7"/>
            </a:solidFill>
          </c:spPr>
          <c:invertIfNegative val="0"/>
          <c:dLbls>
            <c:dLbl>
              <c:idx val="23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87-4090-A0B9-99265CEC072A}"/>
                </c:ext>
              </c:extLst>
            </c:dLbl>
            <c:dLbl>
              <c:idx val="24"/>
              <c:layout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sz="1000" b="1" i="0" u="none" strike="noStrike" kern="1200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187-4090-A0B9-99265CEC0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'Gas-Other Chart'!$A$56:$A$80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'Gas-Other Chart'!$C$56:$C$80</c:f>
              <c:numCache>
                <c:formatCode>#,##0</c:formatCode>
                <c:ptCount val="25"/>
                <c:pt idx="0">
                  <c:v>33796.029999999992</c:v>
                </c:pt>
                <c:pt idx="1">
                  <c:v>33796.029999999992</c:v>
                </c:pt>
                <c:pt idx="2">
                  <c:v>34262.589999999989</c:v>
                </c:pt>
                <c:pt idx="3">
                  <c:v>34262.589999999989</c:v>
                </c:pt>
                <c:pt idx="4">
                  <c:v>34210.589999999989</c:v>
                </c:pt>
                <c:pt idx="5">
                  <c:v>32708.689999999995</c:v>
                </c:pt>
                <c:pt idx="6">
                  <c:v>30818</c:v>
                </c:pt>
                <c:pt idx="7">
                  <c:v>30375</c:v>
                </c:pt>
                <c:pt idx="8">
                  <c:v>28649</c:v>
                </c:pt>
                <c:pt idx="9">
                  <c:v>28282</c:v>
                </c:pt>
                <c:pt idx="10">
                  <c:v>23743.289999999994</c:v>
                </c:pt>
                <c:pt idx="11">
                  <c:v>21030.169999999995</c:v>
                </c:pt>
                <c:pt idx="12">
                  <c:v>20673.469999999994</c:v>
                </c:pt>
                <c:pt idx="13">
                  <c:v>20649.469999999994</c:v>
                </c:pt>
                <c:pt idx="14">
                  <c:v>20124.469999999994</c:v>
                </c:pt>
                <c:pt idx="15">
                  <c:v>20015.469999999994</c:v>
                </c:pt>
                <c:pt idx="16">
                  <c:v>18636.669999999995</c:v>
                </c:pt>
                <c:pt idx="17">
                  <c:v>19677.049999999996</c:v>
                </c:pt>
                <c:pt idx="18">
                  <c:v>18984.189999999995</c:v>
                </c:pt>
                <c:pt idx="19">
                  <c:v>19803.349999999999</c:v>
                </c:pt>
                <c:pt idx="20">
                  <c:v>19577.049999999996</c:v>
                </c:pt>
                <c:pt idx="21">
                  <c:v>19322.400000000001</c:v>
                </c:pt>
                <c:pt idx="22">
                  <c:v>20437.340000000058</c:v>
                </c:pt>
                <c:pt idx="23">
                  <c:v>20558.340000000058</c:v>
                </c:pt>
                <c:pt idx="24">
                  <c:v>20558.340000000058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7-4090-A0B9-99265CEC072A}"/>
            </c:ext>
          </c:extLst>
        </c:ser>
        <c:ser>
          <c:idx val="5"/>
          <c:order val="1"/>
          <c:tx>
            <c:v>Cumulative MW Synchronized</c:v>
          </c:tx>
          <c:spPr>
            <a:pattFill prst="pct50">
              <a:fgClr>
                <a:srgbClr val="00AEC7"/>
              </a:fgClr>
              <a:bgClr>
                <a:srgbClr val="FFFFFF"/>
              </a:bgClr>
            </a:pattFill>
            <a:ln w="9525" cap="flat" cmpd="sng" algn="ctr">
              <a:solidFill>
                <a:srgbClr val="00AEC7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dLbls>
            <c:dLbl>
              <c:idx val="23"/>
              <c:layout>
                <c:manualLayout>
                  <c:x val="-1.6068472750778533E-16"/>
                  <c:y val="9.23178467116673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187-4090-A0B9-99265CEC072A}"/>
                </c:ext>
              </c:extLst>
            </c:dLbl>
            <c:dLbl>
              <c:idx val="24"/>
              <c:layout>
                <c:manualLayout>
                  <c:x val="0"/>
                  <c:y val="7.912958289571538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000" b="1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187-4090-A0B9-99265CEC072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'Gas-Other Chart'!$A$93:$A$111</c:f>
              <c:numCache>
                <c:formatCode>General</c:formatCode>
                <c:ptCount val="19"/>
              </c:numCache>
            </c:numRef>
          </c:cat>
          <c:val>
            <c:numRef>
              <c:f>'Gas-Other Chart'!$D$56:$D$80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54</c:v>
                </c:pt>
                <c:pt idx="2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87-4090-A0B9-99265CEC072A}"/>
            </c:ext>
          </c:extLst>
        </c:ser>
        <c:ser>
          <c:idx val="3"/>
          <c:order val="2"/>
          <c:tx>
            <c:v>IA Signed-Financial Security Posted </c:v>
          </c:tx>
          <c:spPr>
            <a:solidFill>
              <a:srgbClr val="890C58"/>
            </a:solidFill>
          </c:spPr>
          <c:invertIfNegative val="0"/>
          <c:dLbls>
            <c:dLbl>
              <c:idx val="2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187-4090-A0B9-99265CEC072A}"/>
                </c:ext>
              </c:extLst>
            </c:dLbl>
            <c:dLbl>
              <c:idx val="2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6187-4090-A0B9-99265CEC0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5B6770"/>
                      </a:solidFill>
                    </a:ln>
                  </c:spPr>
                </c15:leaderLines>
              </c:ext>
            </c:extLst>
          </c:dLbls>
          <c:cat>
            <c:numRef>
              <c:f>'Gas-Other Chart'!$A$93:$A$111</c:f>
              <c:numCache>
                <c:formatCode>General</c:formatCode>
                <c:ptCount val="19"/>
              </c:numCache>
            </c:numRef>
          </c:cat>
          <c:val>
            <c:numRef>
              <c:f>'Gas-Other Chart'!$E$56:$E$80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892</c:v>
                </c:pt>
                <c:pt idx="24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87-4090-A0B9-99265CEC072A}"/>
            </c:ext>
          </c:extLst>
        </c:ser>
        <c:ser>
          <c:idx val="1"/>
          <c:order val="3"/>
          <c:tx>
            <c:v>IA Signed-No Financial Security </c:v>
          </c:tx>
          <c:spPr>
            <a:solidFill>
              <a:srgbClr val="26D07C"/>
            </a:solidFill>
          </c:spPr>
          <c:invertIfNegative val="0"/>
          <c:dLbls>
            <c:dLbl>
              <c:idx val="23"/>
              <c:layout>
                <c:manualLayout>
                  <c:x val="-3.9441252375360801E-2"/>
                  <c:y val="-1.7144742960738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6187-4090-A0B9-99265CEC072A}"/>
                </c:ext>
              </c:extLst>
            </c:dLbl>
            <c:dLbl>
              <c:idx val="24"/>
              <c:layout>
                <c:manualLayout>
                  <c:x val="-2.0816216531440338E-2"/>
                  <c:y val="-3.0333006776690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6187-4090-A0B9-99265CEC0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>
                    <a:solidFill>
                      <a:srgbClr val="26D07C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5B6770"/>
                      </a:solidFill>
                    </a:ln>
                  </c:spPr>
                </c15:leaderLines>
              </c:ext>
            </c:extLst>
          </c:dLbls>
          <c:cat>
            <c:numRef>
              <c:f>'Gas-Other Chart'!$A$93:$A$111</c:f>
              <c:numCache>
                <c:formatCode>General</c:formatCode>
                <c:ptCount val="19"/>
              </c:numCache>
            </c:numRef>
          </c:cat>
          <c:val>
            <c:numRef>
              <c:f>'Gas-Other Chart'!$F$56:$F$80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150</c:v>
                </c:pt>
                <c:pt idx="2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87-4090-A0B9-99265CEC072A}"/>
            </c:ext>
          </c:extLst>
        </c:ser>
        <c:ser>
          <c:idx val="4"/>
          <c:order val="4"/>
          <c:tx>
            <c:v>Other Planned</c:v>
          </c:tx>
          <c:spPr>
            <a:solidFill>
              <a:srgbClr val="685BC7"/>
            </a:solidFill>
          </c:spPr>
          <c:invertIfNegative val="0"/>
          <c:cat>
            <c:numRef>
              <c:f>'Gas-Other Chart'!$A$93:$A$111</c:f>
              <c:numCache>
                <c:formatCode>General</c:formatCode>
                <c:ptCount val="19"/>
              </c:numCache>
            </c:numRef>
          </c:cat>
          <c:val>
            <c:numRef>
              <c:f>'Gas-Other Chart'!$G$56:$G$80</c:f>
              <c:numCache>
                <c:formatCode>#,##0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87-4090-A0B9-99265CEC072A}"/>
            </c:ext>
          </c:extLst>
        </c:ser>
        <c:ser>
          <c:idx val="2"/>
          <c:order val="5"/>
          <c:tx>
            <c:v>Cumulative Installed and Planned</c:v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187-4090-A0B9-99265CEC07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187-4090-A0B9-99265CEC07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187-4090-A0B9-99265CEC07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187-4090-A0B9-99265CEC07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187-4090-A0B9-99265CEC072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6187-4090-A0B9-99265CEC072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187-4090-A0B9-99265CEC072A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6187-4090-A0B9-99265CEC072A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6187-4090-A0B9-99265CEC072A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187-4090-A0B9-99265CEC072A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6187-4090-A0B9-99265CEC072A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187-4090-A0B9-99265CEC072A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187-4090-A0B9-99265CEC072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187-4090-A0B9-99265CEC072A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6187-4090-A0B9-99265CEC072A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6187-4090-A0B9-99265CEC072A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6187-4090-A0B9-99265CEC072A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E-6187-4090-A0B9-99265CEC072A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6187-4090-A0B9-99265CEC072A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0-6187-4090-A0B9-99265CEC072A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1-6187-4090-A0B9-99265CEC072A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2-6187-4090-A0B9-99265CEC072A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3-6187-4090-A0B9-99265CEC072A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4-6187-4090-A0B9-99265CEC072A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rgbClr val="5B677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5-6187-4090-A0B9-99265CEC07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5B677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'Gas-Other Chart'!$A$93:$A$111</c:f>
              <c:numCache>
                <c:formatCode>General</c:formatCode>
                <c:ptCount val="19"/>
              </c:numCache>
            </c:numRef>
          </c:cat>
          <c:val>
            <c:numRef>
              <c:f>'Gas-Other Chart'!$B$56:$B$80</c:f>
              <c:numCache>
                <c:formatCode>#,##0</c:formatCode>
                <c:ptCount val="25"/>
                <c:pt idx="0">
                  <c:v>33796.029999999992</c:v>
                </c:pt>
                <c:pt idx="1">
                  <c:v>33796.029999999992</c:v>
                </c:pt>
                <c:pt idx="2">
                  <c:v>34262.589999999989</c:v>
                </c:pt>
                <c:pt idx="3">
                  <c:v>34262.589999999989</c:v>
                </c:pt>
                <c:pt idx="4">
                  <c:v>34210.589999999989</c:v>
                </c:pt>
                <c:pt idx="5">
                  <c:v>32708.689999999995</c:v>
                </c:pt>
                <c:pt idx="6">
                  <c:v>30818</c:v>
                </c:pt>
                <c:pt idx="7">
                  <c:v>30375</c:v>
                </c:pt>
                <c:pt idx="8">
                  <c:v>28649</c:v>
                </c:pt>
                <c:pt idx="9">
                  <c:v>28282</c:v>
                </c:pt>
                <c:pt idx="10">
                  <c:v>23743.289999999994</c:v>
                </c:pt>
                <c:pt idx="11">
                  <c:v>21030.169999999995</c:v>
                </c:pt>
                <c:pt idx="12">
                  <c:v>20673.469999999994</c:v>
                </c:pt>
                <c:pt idx="13">
                  <c:v>20649.469999999994</c:v>
                </c:pt>
                <c:pt idx="14">
                  <c:v>20124.469999999994</c:v>
                </c:pt>
                <c:pt idx="15">
                  <c:v>20015.469999999994</c:v>
                </c:pt>
                <c:pt idx="16">
                  <c:v>18636.669999999995</c:v>
                </c:pt>
                <c:pt idx="17">
                  <c:v>19677.049999999996</c:v>
                </c:pt>
                <c:pt idx="18">
                  <c:v>18984.189999999995</c:v>
                </c:pt>
                <c:pt idx="19">
                  <c:v>19803.349999999999</c:v>
                </c:pt>
                <c:pt idx="20">
                  <c:v>19577.049999999996</c:v>
                </c:pt>
                <c:pt idx="21">
                  <c:v>19322.400000000001</c:v>
                </c:pt>
                <c:pt idx="22">
                  <c:v>20437.340000000058</c:v>
                </c:pt>
                <c:pt idx="23">
                  <c:v>21654.340000000058</c:v>
                </c:pt>
                <c:pt idx="24">
                  <c:v>21665.340000000058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187-4090-A0B9-99265CEC0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227264624"/>
        <c:axId val="227262664"/>
      </c:barChart>
      <c:catAx>
        <c:axId val="22726462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262664"/>
        <c:crossesAt val="0"/>
        <c:auto val="1"/>
        <c:lblAlgn val="ctr"/>
        <c:lblOffset val="100"/>
        <c:noMultiLvlLbl val="0"/>
      </c:catAx>
      <c:valAx>
        <c:axId val="227262664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numFmt formatCode="###,##0\ &quot; MW&quot;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27264624"/>
        <c:crosses val="autoZero"/>
        <c:crossBetween val="between"/>
        <c:majorUnit val="2000"/>
      </c:valAx>
      <c:spPr>
        <a:noFill/>
        <a:ln>
          <a:noFill/>
        </a:ln>
        <a:effectLst/>
        <a:scene3d>
          <a:camera prst="orthographicFront"/>
          <a:lightRig rig="threePt" dir="t"/>
        </a:scene3d>
        <a:sp3d prstMaterial="matte"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9.4919186840769471E-2"/>
          <c:y val="3.8245965066262197E-2"/>
          <c:w val="0.89999994823982632"/>
          <c:h val="2.5421572718113638E-2"/>
        </c:manualLayout>
      </c:layout>
      <c:overlay val="0"/>
      <c:txPr>
        <a:bodyPr/>
        <a:lstStyle/>
        <a:p>
          <a:pPr>
            <a:defRPr lang="en-US" sz="1200" b="0" i="0" u="none" strike="noStrike" kern="1200" baseline="0">
              <a:solidFill>
                <a:srgbClr val="5B677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9521"/>
    <xdr:ext cx="11787186" cy="13480259"/>
    <xdr:graphicFrame macro="">
      <xdr:nvGraphicFramePr>
        <xdr:cNvPr id="2" name="WindChart">
          <a:extLst>
            <a:ext uri="{FF2B5EF4-FFF2-40B4-BE49-F238E27FC236}">
              <a16:creationId xmlns:a16="http://schemas.microsoft.com/office/drawing/2014/main" id="{BC4B4B27-A4BD-40A5-BE03-64CCA7B4D9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0.00371</cdr:x>
      <cdr:y>0.79355</cdr:y>
    </cdr:from>
    <cdr:to>
      <cdr:x>0.99777</cdr:x>
      <cdr:y>0.9893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2971" y="7063838"/>
          <a:ext cx="11523068" cy="17424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Notes: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data presented here is based upon the latest information provided to ERCOT by resource owners and developers and can change without notice.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are the original nameplate ratings of the generation facilities, and reflect unit retirements.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Cumulative MW Installed does not include Private Use Network (PUN) units.</a:t>
          </a:r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Other Planned capacity reflects registered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projects under 10 MW in size that are not included in the Resource Integration and Ongoing Operations Interconnection Services       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(RIOO-IS) System.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This chart reports annual planned units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with projected Commercial Operations Dates throughout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calendar year. In contrast, ERCOT's Capacity, Demand and Reserves (CDR) 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report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shows planned capacity projected to be commercially available on or before the start of the Summer and Winter Peak Load seasons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Projects that have prior-year Projected CODs that have not been met, and for which ERCOT has not received COD updates, appear as planned projects for the subsequent year. </a:t>
          </a: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Cumulative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MW Synchronized pertains to projects that ERCOT has approved to generate energy for the grid but have not passed all qualification testing necessary to be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approved for participation in ERCOT market operations.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0.99589</cdr:x>
      <cdr:y>0.04408</cdr:y>
    </cdr:to>
    <cdr:sp macro="" textlink="">
      <cdr:nvSpPr>
        <cdr:cNvPr id="6" name="TitleShape"/>
        <cdr:cNvSpPr txBox="1"/>
      </cdr:nvSpPr>
      <cdr:spPr>
        <a:xfrm xmlns:a="http://schemas.openxmlformats.org/drawingml/2006/main">
          <a:off x="0" y="0"/>
          <a:ext cx="11544300" cy="354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 i="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ERCOT Gas Combustion Turbine/Reciprocating Engine Additions by Year (as of Jan 31, 2022)</a:t>
          </a:r>
          <a:endParaRPr lang="en-US" sz="15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15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0.01373</cdr:x>
      <cdr:y>0.77973</cdr:y>
    </cdr:from>
    <cdr:to>
      <cdr:x>1</cdr:x>
      <cdr:y>0.99196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9941" y="8964355"/>
          <a:ext cx="11489133" cy="2439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Notes: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data presented here is based upon the latest information provided to ERCOT by resource owners and developers and can change without notice.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are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based on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nameplate rating of the commercially operational generation and reflect retirements or rating changes due to facility expansions or repowering as  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these occur.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Cumulative MW Installed does not include Private Use Network (PUN) units.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Note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that Installed capacities in ERCOT's Operations reports (such as for example Hourly Wind Output Reports) also include capacities for which Synchronisation to ERCOT grid has </a:t>
          </a:r>
        </a:p>
        <a:p xmlns:a="http://schemas.openxmlformats.org/drawingml/2006/main"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been approved (Part 2 Approval of the Commissioning Checklist) but not yet Approved for Commercial Operation.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include only wind facilities that have registered with ERCOT (Those larger than one megawatt and supply power to the ERCOT system.)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Other Planned capacity reflects registered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projects under 10 MW in size that are not included in the Resource Integration and Ongoing Operations Interconnection Services       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(RIOO-IS) System.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This chart reports annual planned units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with projected Commercial Operations Dates throughout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calendar year. In contrast, ERCOT's Capacity, Demand and Reserves   </a:t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(CDR) report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shows planned capacity projected to be commercially available on or before the start of the Summer and Winter Peak Load seasons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Financial security posted for funding interconnection facilities does not include CREZ security deposits, which are refunded to the Interconnecting Entity </a:t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when an IA is signed.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Projects that have prior-year Projected CODs that have not been met, and for which ERCOT has not received COD updates, appear as planned projects for the subsequent year. 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Cumulative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MW Synchronized pertains to projects that ERCOT has approved to generate energy for the grid but have not passed all qualification testing necessary to be </a:t>
          </a:r>
        </a:p>
        <a:p xmlns:a="http://schemas.openxmlformats.org/drawingml/2006/main"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approved for participation in ERCOT market operations.</a:t>
          </a:r>
          <a:endParaRPr lang="en-US" sz="11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</a:t>
          </a:r>
        </a:p>
        <a:p xmlns:a="http://schemas.openxmlformats.org/drawingml/2006/main"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0.04408</cdr:y>
    </cdr:to>
    <cdr:sp macro="" textlink="">
      <cdr:nvSpPr>
        <cdr:cNvPr id="2" name="TitleShape"/>
        <cdr:cNvSpPr txBox="1"/>
      </cdr:nvSpPr>
      <cdr:spPr>
        <a:xfrm xmlns:a="http://schemas.openxmlformats.org/drawingml/2006/main">
          <a:off x="0" y="0"/>
          <a:ext cx="11482918" cy="353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ERCOT Wind Additions by Year (as of Jan 31, 2022)</a:t>
          </a:r>
          <a:endParaRPr lang="en-US" sz="16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105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1553825" cy="10775156"/>
    <xdr:graphicFrame macro="">
      <xdr:nvGraphicFramePr>
        <xdr:cNvPr id="2" name="SolarChart">
          <a:extLst>
            <a:ext uri="{FF2B5EF4-FFF2-40B4-BE49-F238E27FC236}">
              <a16:creationId xmlns:a16="http://schemas.microsoft.com/office/drawing/2014/main" id="{84D8E8B5-E9F1-4F8D-B1DC-544971FB70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0.00296</cdr:x>
      <cdr:y>0.79149</cdr:y>
    </cdr:from>
    <cdr:to>
      <cdr:x>0.99702</cdr:x>
      <cdr:y>0.99631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4199" y="8164704"/>
          <a:ext cx="11485196" cy="2112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Notes: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data presented here is based upon the latest information provided to ERCOT by resource owners and developers and can change without notice.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are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based on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nameplate rating of the commercially operational generation and reflect retirements or rating changes due to facility expansions or repowering as  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these occur.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Cumulative MW Installed does not include Private Use Network (PUN) units.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include only solar facilities that have registered with ERCOT (Those larger than one megawatt and supply power to the ERCOT system.)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Other Planned capacity reflects registered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projects under 10 MW in size that are not included in the Resource Integration and Ongoing Operations Interconnection Services       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(RIOO-IS) System.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This chart reports annual planned units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with projected Commercial Operations Dates throughout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calendar year. In contrast, ERCOT's Capacity, Demand and Reserves (CDR) 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report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shows planned capacity projected to be commercially available on or before the start of the Summer and Winter Peak Load seasons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Projects that have prior-year Projected CODs that have not been met, and for which ERCOT has not received COD updates, appear as planned projects for the subsequent year.</a:t>
          </a: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Cumulative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MW Synchronized pertains to projects that ERCOT has approved to generate energy for the grid but have not passed all qualification testing necessary to be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approved for participation in ERCOT market operations.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0.00378</cdr:y>
    </cdr:from>
    <cdr:to>
      <cdr:x>1</cdr:x>
      <cdr:y>0.04157</cdr:y>
    </cdr:to>
    <cdr:sp macro="" textlink="">
      <cdr:nvSpPr>
        <cdr:cNvPr id="2" name="TitleShape"/>
        <cdr:cNvSpPr txBox="1"/>
      </cdr:nvSpPr>
      <cdr:spPr>
        <a:xfrm xmlns:a="http://schemas.openxmlformats.org/drawingml/2006/main">
          <a:off x="0" y="30460"/>
          <a:ext cx="11553825" cy="304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ERCOT Solar Additions by Year (as of Jan 31, 2022)</a:t>
          </a:r>
          <a:endParaRPr lang="en-US" sz="16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105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10582"/>
    <xdr:ext cx="11553825" cy="11526573"/>
    <xdr:graphicFrame macro="">
      <xdr:nvGraphicFramePr>
        <xdr:cNvPr id="2" name="BatteryChart">
          <a:extLst>
            <a:ext uri="{FF2B5EF4-FFF2-40B4-BE49-F238E27FC236}">
              <a16:creationId xmlns:a16="http://schemas.microsoft.com/office/drawing/2014/main" id="{5DAAD0AD-2062-4885-A477-9EF7A92100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0.00379</cdr:x>
      <cdr:y>0.70274</cdr:y>
    </cdr:from>
    <cdr:to>
      <cdr:x>0.99785</cdr:x>
      <cdr:y>0.99277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43788" y="8100146"/>
          <a:ext cx="11485195" cy="3343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Notes: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data presented here is based upon the latest information provided to ERCOT by resource owners and developers and can change without notice.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are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based on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nameplate rating of the commercially operational generation and reflect retirements or rating changes due to facility expansions or repowering as  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these occur.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Cumulative MW Installed does not include Private Use Network (PUN) units.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installed capacities reflect only those facilities that have registered with ERCOT (Those larger than one megawatt and supply power to the ERCOT system.</a:t>
          </a: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- 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Distributed Generation Resources (DGRs) are Resources connected to the distribution system that are greater than ten MW and not registered with the Public Utility Commission of</a:t>
          </a:r>
        </a:p>
        <a:p xmlns:a="http://schemas.openxmlformats.org/drawingml/2006/main"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Texas (PUCT) as a self-generator; or are greater than one MW and are registered as a Generation Resource to participate in the ERCOT markets. Only DGRs with an assigned</a:t>
          </a: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Model Ready Date are included.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Other Planned capacity reflects registered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projects under 10 MW in size that are not included in the Resource Integration and Ongoing Operations Interconnection Services       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(RIOO-IS) System.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capacities in this chart may not match those reported in the ERCOT Capacity, Demand and Reserves (CDR) report. The CDR report lists seasonal resource ratings expected at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the time of the system hourly peak load. Such ratings are typically zero MW for battery storage facilities designed to provide short-duration grid reliability services such as frequency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regulation.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This chart reports annual planned units with projected Commercial Operations Dates throughout the calendar year. In contrast, ERCOT's CDR report shows planned capacity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projected to be commercially available on or before the start of the Summer and Winter Peak Load Seasons.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For battery storage facilities co-located with generation equipment (hybrid systems), the installed capacities reflect the standalone battery capacity amounts.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Projects that have prior-year Projected CODs that have not been met, and for which ERCOT has not received COD updates, appear as planned projects for the subsequent year.</a:t>
          </a: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Cumulative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MW Synchronized pertains to projects that ERCOT has approved to generate energy for the grid but have not passed all qualification testing necessary to be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approved for participation in ERCOT market operations.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0.00378</cdr:y>
    </cdr:from>
    <cdr:to>
      <cdr:x>1</cdr:x>
      <cdr:y>0.04157</cdr:y>
    </cdr:to>
    <cdr:sp macro="" textlink="">
      <cdr:nvSpPr>
        <cdr:cNvPr id="2" name="TitleShape"/>
        <cdr:cNvSpPr txBox="1"/>
      </cdr:nvSpPr>
      <cdr:spPr>
        <a:xfrm xmlns:a="http://schemas.openxmlformats.org/drawingml/2006/main">
          <a:off x="0" y="30460"/>
          <a:ext cx="11553825" cy="3045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ERCOT Battery Additions by Year (as of Jan 31, 2022)</a:t>
          </a:r>
          <a:endParaRPr lang="en-US" sz="16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105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6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1591925" cy="9972674"/>
    <xdr:graphicFrame macro="">
      <xdr:nvGraphicFramePr>
        <xdr:cNvPr id="2" name="GasCCChart">
          <a:extLst>
            <a:ext uri="{FF2B5EF4-FFF2-40B4-BE49-F238E27FC236}">
              <a16:creationId xmlns:a16="http://schemas.microsoft.com/office/drawing/2014/main" id="{12056633-65FC-46D3-8FAF-201F2F91C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0.00214</cdr:x>
      <cdr:y>0.81106</cdr:y>
    </cdr:from>
    <cdr:to>
      <cdr:x>0.9962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4787" y="7702159"/>
          <a:ext cx="11523069" cy="1794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Notes: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The data presented here is based upon the latest information provided to ERCOT by resource owners and developers and can change without notice.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Installed capacities are the original nameplate ratings of the generation facilities, and reflect unit retirements.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Cumulative MW Installed does not include Private Use Network (PUN) units.</a:t>
          </a:r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Other Planned capacity reflects registered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projects under 10 MW in size that are not included in the Resource Integration and Ongoing Operations Interconnection Services       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(RIOO-IS) System.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This chart reports annual planned units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with projected Commercial Operations Dates throughout 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the calendar year. In contrast, ERCOT's Capacity, Demand and Reserves (CDR) </a:t>
          </a: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report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shows planned capacity projected to be commercially available on or before the start of the Summer and Winter Peak Load seasons</a:t>
          </a: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Projects that have prior-year Projected CODs that have not been met, and for which ERCOT has not received COD updates, appear as planned projects for the subsequent year.</a:t>
          </a:r>
        </a:p>
        <a:p xmlns:a="http://schemas.openxmlformats.org/drawingml/2006/main">
          <a:pPr eaLnBrk="1" fontAlgn="auto" latinLnBrk="0" hangingPunct="1"/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Cumulative</a:t>
          </a:r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MW Synchronized pertains to projects that ERCOT has approved to generate energy for the grid but have not passed all qualification testing necessary to be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eaLnBrk="1" fontAlgn="auto" latinLnBrk="0" hangingPunct="1"/>
          <a:r>
            <a:rPr lang="en-US" sz="110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approved for participation in ERCOT market operations.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/>
          </a:r>
          <a:br>
            <a:rPr lang="en-US" sz="11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</a:b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0.1398</cdr:x>
      <cdr:y>0.93016</cdr:y>
    </cdr:from>
    <cdr:to>
      <cdr:x>0.76583</cdr:x>
      <cdr:y>0.98236</cdr:y>
    </cdr:to>
    <cdr:sp macro="" textlink="">
      <cdr:nvSpPr>
        <cdr:cNvPr id="3" name="TextBox 4"/>
        <cdr:cNvSpPr txBox="1"/>
      </cdr:nvSpPr>
      <cdr:spPr>
        <a:xfrm xmlns:a="http://schemas.openxmlformats.org/drawingml/2006/main">
          <a:off x="1257301" y="6223000"/>
          <a:ext cx="5630334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0.00164</cdr:x>
      <cdr:y>0</cdr:y>
    </cdr:from>
    <cdr:to>
      <cdr:x>0.99753</cdr:x>
      <cdr:y>0.04408</cdr:y>
    </cdr:to>
    <cdr:sp macro="" textlink="">
      <cdr:nvSpPr>
        <cdr:cNvPr id="6" name="TitleShape"/>
        <cdr:cNvSpPr txBox="1"/>
      </cdr:nvSpPr>
      <cdr:spPr>
        <a:xfrm xmlns:a="http://schemas.openxmlformats.org/drawingml/2006/main">
          <a:off x="19050" y="0"/>
          <a:ext cx="11544300" cy="3535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i="0" baseline="0">
              <a:solidFill>
                <a:schemeClr val="tx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ERCOT Gas Combined-Cycle Additions by Year (as of Jan 31, 2022)</a:t>
          </a:r>
          <a:endParaRPr lang="en-US" sz="160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endParaRPr lang="en-US" sz="1050">
            <a:solidFill>
              <a:schemeClr val="tx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1591924" cy="9629774"/>
    <xdr:graphicFrame macro="">
      <xdr:nvGraphicFramePr>
        <xdr:cNvPr id="2" name="GasOtherChart">
          <a:extLst>
            <a:ext uri="{FF2B5EF4-FFF2-40B4-BE49-F238E27FC236}">
              <a16:creationId xmlns:a16="http://schemas.microsoft.com/office/drawing/2014/main" id="{7C5B62F2-4C31-4DD2-B510-3EDC42FE0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4"/>
    <pageSetUpPr fitToPage="1"/>
  </sheetPr>
  <dimension ref="A1:S98"/>
  <sheetViews>
    <sheetView showGridLines="0" topLeftCell="A55" zoomScale="80" zoomScaleNormal="80" workbookViewId="0">
      <selection activeCell="C74" sqref="C74:C98"/>
    </sheetView>
  </sheetViews>
  <sheetFormatPr defaultRowHeight="15" customHeight="1" x14ac:dyDescent="0.25"/>
  <cols>
    <col min="1" max="1" width="6.7109375" bestFit="1" customWidth="1"/>
    <col min="2" max="2" width="39.5703125" bestFit="1" customWidth="1"/>
    <col min="3" max="3" width="24" bestFit="1" customWidth="1"/>
    <col min="4" max="4" width="38.7109375" customWidth="1"/>
    <col min="5" max="5" width="38.140625" bestFit="1" customWidth="1"/>
    <col min="6" max="6" width="27.42578125" bestFit="1" customWidth="1"/>
    <col min="7" max="7" width="13.28515625" bestFit="1" customWidth="1"/>
    <col min="9" max="9" width="12.28515625" bestFit="1" customWidth="1"/>
    <col min="10" max="10" width="30.5703125" bestFit="1" customWidth="1"/>
    <col min="11" max="11" width="14.5703125" bestFit="1" customWidth="1"/>
    <col min="12" max="12" width="14" bestFit="1" customWidth="1"/>
    <col min="13" max="13" width="11.5703125" bestFit="1" customWidth="1"/>
    <col min="14" max="14" width="27.85546875" bestFit="1" customWidth="1"/>
    <col min="15" max="15" width="6.42578125" bestFit="1" customWidth="1"/>
    <col min="16" max="16" width="11.28515625" bestFit="1" customWidth="1"/>
    <col min="17" max="17" width="14.5703125" bestFit="1" customWidth="1"/>
    <col min="18" max="18" width="5.5703125" bestFit="1" customWidth="1"/>
    <col min="19" max="19" width="17" bestFit="1" customWidth="1"/>
  </cols>
  <sheetData>
    <row r="1" spans="9:19" ht="15" customHeight="1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9:19" ht="15" customHeight="1" x14ac:dyDescent="0.25">
      <c r="I2" s="2" t="s">
        <v>463</v>
      </c>
      <c r="J2" s="2" t="s">
        <v>464</v>
      </c>
      <c r="K2" s="2" t="s">
        <v>428</v>
      </c>
      <c r="L2" s="3">
        <v>44104</v>
      </c>
      <c r="M2" s="3">
        <v>43439</v>
      </c>
      <c r="N2" s="3">
        <v>43826</v>
      </c>
      <c r="O2" s="2" t="s">
        <v>465</v>
      </c>
      <c r="P2" s="2" t="s">
        <v>466</v>
      </c>
      <c r="Q2" s="2">
        <v>418.9</v>
      </c>
      <c r="R2" s="2">
        <v>2020</v>
      </c>
      <c r="S2" s="2" t="s">
        <v>20</v>
      </c>
    </row>
    <row r="3" spans="9:19" ht="15" customHeight="1" x14ac:dyDescent="0.25">
      <c r="I3" s="4" t="s">
        <v>467</v>
      </c>
      <c r="J3" s="4" t="s">
        <v>468</v>
      </c>
      <c r="K3" s="4" t="s">
        <v>469</v>
      </c>
      <c r="L3" s="5">
        <v>44196</v>
      </c>
      <c r="M3" s="5">
        <v>43103</v>
      </c>
      <c r="N3" s="5">
        <v>43811</v>
      </c>
      <c r="O3" s="4" t="s">
        <v>465</v>
      </c>
      <c r="P3" s="4" t="s">
        <v>466</v>
      </c>
      <c r="Q3" s="4">
        <v>338</v>
      </c>
      <c r="R3" s="4">
        <v>2020</v>
      </c>
      <c r="S3" s="4" t="s">
        <v>20</v>
      </c>
    </row>
    <row r="4" spans="9:19" ht="15" customHeight="1" x14ac:dyDescent="0.25">
      <c r="I4" s="2" t="s">
        <v>470</v>
      </c>
      <c r="J4" s="2" t="s">
        <v>471</v>
      </c>
      <c r="K4" s="2" t="s">
        <v>472</v>
      </c>
      <c r="L4" s="3">
        <v>44239</v>
      </c>
      <c r="M4" s="3">
        <v>39416</v>
      </c>
      <c r="N4" s="3">
        <v>43643</v>
      </c>
      <c r="O4" s="2" t="s">
        <v>465</v>
      </c>
      <c r="P4" s="2" t="s">
        <v>466</v>
      </c>
      <c r="Q4" s="2">
        <v>0</v>
      </c>
      <c r="R4" s="2">
        <v>2021</v>
      </c>
      <c r="S4" s="2" t="s">
        <v>16</v>
      </c>
    </row>
    <row r="5" spans="9:19" ht="15" customHeight="1" x14ac:dyDescent="0.25">
      <c r="I5" s="4" t="s">
        <v>473</v>
      </c>
      <c r="J5" s="4" t="s">
        <v>474</v>
      </c>
      <c r="K5" s="4" t="s">
        <v>91</v>
      </c>
      <c r="L5" s="5">
        <v>44561</v>
      </c>
      <c r="M5" s="5">
        <v>43389</v>
      </c>
      <c r="N5" s="5">
        <v>44040</v>
      </c>
      <c r="O5" s="4" t="s">
        <v>465</v>
      </c>
      <c r="P5" s="4" t="s">
        <v>466</v>
      </c>
      <c r="Q5" s="4">
        <v>-7.2</v>
      </c>
      <c r="R5" s="4">
        <v>2021</v>
      </c>
      <c r="S5" s="4" t="s">
        <v>20</v>
      </c>
    </row>
    <row r="6" spans="9:19" ht="15" customHeight="1" x14ac:dyDescent="0.25">
      <c r="I6" s="2" t="s">
        <v>475</v>
      </c>
      <c r="J6" s="2" t="s">
        <v>476</v>
      </c>
      <c r="K6" s="2" t="s">
        <v>138</v>
      </c>
      <c r="L6" s="3">
        <v>44561</v>
      </c>
      <c r="M6" s="3">
        <v>43452</v>
      </c>
      <c r="N6" s="3">
        <v>43453</v>
      </c>
      <c r="O6" s="2" t="s">
        <v>465</v>
      </c>
      <c r="P6" s="2" t="s">
        <v>466</v>
      </c>
      <c r="Q6" s="2">
        <v>0</v>
      </c>
      <c r="R6" s="2">
        <v>2021</v>
      </c>
      <c r="S6" s="2" t="s">
        <v>20</v>
      </c>
    </row>
    <row r="7" spans="9:19" ht="15" customHeight="1" x14ac:dyDescent="0.25">
      <c r="I7" s="4" t="s">
        <v>477</v>
      </c>
      <c r="J7" s="4" t="s">
        <v>478</v>
      </c>
      <c r="K7" s="4" t="s">
        <v>262</v>
      </c>
      <c r="L7" s="5">
        <v>44575</v>
      </c>
      <c r="M7" s="5">
        <v>44012</v>
      </c>
      <c r="N7" s="5">
        <v>44463</v>
      </c>
      <c r="O7" s="4" t="s">
        <v>465</v>
      </c>
      <c r="P7" s="4" t="s">
        <v>466</v>
      </c>
      <c r="Q7" s="4">
        <v>100</v>
      </c>
      <c r="R7" s="4">
        <v>2022</v>
      </c>
      <c r="S7" s="4" t="s">
        <v>20</v>
      </c>
    </row>
    <row r="8" spans="9:19" ht="15" customHeight="1" x14ac:dyDescent="0.25">
      <c r="I8" s="2" t="s">
        <v>479</v>
      </c>
      <c r="J8" s="2" t="s">
        <v>480</v>
      </c>
      <c r="K8" s="2" t="s">
        <v>481</v>
      </c>
      <c r="L8" s="3">
        <v>44576</v>
      </c>
      <c r="M8" s="3">
        <v>43203</v>
      </c>
      <c r="N8" s="3">
        <v>44125</v>
      </c>
      <c r="O8" s="2" t="s">
        <v>465</v>
      </c>
      <c r="P8" s="2" t="s">
        <v>466</v>
      </c>
      <c r="Q8" s="2">
        <v>272.60000000000002</v>
      </c>
      <c r="R8" s="2">
        <v>2022</v>
      </c>
      <c r="S8" s="2" t="s">
        <v>20</v>
      </c>
    </row>
    <row r="9" spans="9:19" ht="15" customHeight="1" x14ac:dyDescent="0.25">
      <c r="I9" s="4" t="s">
        <v>482</v>
      </c>
      <c r="J9" s="4" t="s">
        <v>483</v>
      </c>
      <c r="K9" s="4" t="s">
        <v>138</v>
      </c>
      <c r="L9" s="5">
        <v>44580</v>
      </c>
      <c r="M9" s="5">
        <v>39506</v>
      </c>
      <c r="N9" s="5">
        <v>43991</v>
      </c>
      <c r="O9" s="4" t="s">
        <v>465</v>
      </c>
      <c r="P9" s="4" t="s">
        <v>466</v>
      </c>
      <c r="Q9" s="4">
        <v>-18</v>
      </c>
      <c r="R9" s="4">
        <v>2022</v>
      </c>
      <c r="S9" s="4" t="s">
        <v>20</v>
      </c>
    </row>
    <row r="10" spans="9:19" ht="15" customHeight="1" x14ac:dyDescent="0.25">
      <c r="I10" s="2" t="s">
        <v>484</v>
      </c>
      <c r="J10" s="2" t="s">
        <v>485</v>
      </c>
      <c r="K10" s="2" t="s">
        <v>486</v>
      </c>
      <c r="L10" s="3">
        <v>44589</v>
      </c>
      <c r="M10" s="3">
        <v>43390</v>
      </c>
      <c r="N10" s="3">
        <v>43973</v>
      </c>
      <c r="O10" s="2" t="s">
        <v>465</v>
      </c>
      <c r="P10" s="2" t="s">
        <v>466</v>
      </c>
      <c r="Q10" s="2">
        <v>-27</v>
      </c>
      <c r="R10" s="2">
        <v>2022</v>
      </c>
      <c r="S10" s="2" t="s">
        <v>16</v>
      </c>
    </row>
    <row r="11" spans="9:19" ht="15" customHeight="1" x14ac:dyDescent="0.25">
      <c r="I11" s="4" t="s">
        <v>487</v>
      </c>
      <c r="J11" s="4" t="s">
        <v>488</v>
      </c>
      <c r="K11" s="4" t="s">
        <v>489</v>
      </c>
      <c r="L11" s="5">
        <v>44589</v>
      </c>
      <c r="M11" s="5">
        <v>43882</v>
      </c>
      <c r="N11" s="5">
        <v>44237</v>
      </c>
      <c r="O11" s="4" t="s">
        <v>465</v>
      </c>
      <c r="P11" s="4" t="s">
        <v>466</v>
      </c>
      <c r="Q11" s="4">
        <v>180.08</v>
      </c>
      <c r="R11" s="4">
        <v>2022</v>
      </c>
      <c r="S11" s="4" t="s">
        <v>20</v>
      </c>
    </row>
    <row r="12" spans="9:19" ht="15" customHeight="1" x14ac:dyDescent="0.25">
      <c r="I12" s="2" t="s">
        <v>490</v>
      </c>
      <c r="J12" s="2" t="s">
        <v>491</v>
      </c>
      <c r="K12" s="2" t="s">
        <v>492</v>
      </c>
      <c r="L12" s="3">
        <v>44592</v>
      </c>
      <c r="M12" s="3">
        <v>43250</v>
      </c>
      <c r="N12" s="3">
        <v>43963</v>
      </c>
      <c r="O12" s="2" t="s">
        <v>465</v>
      </c>
      <c r="P12" s="2" t="s">
        <v>466</v>
      </c>
      <c r="Q12" s="2">
        <v>162.1</v>
      </c>
      <c r="R12" s="2">
        <v>2022</v>
      </c>
      <c r="S12" s="2" t="s">
        <v>20</v>
      </c>
    </row>
    <row r="13" spans="9:19" ht="15" customHeight="1" x14ac:dyDescent="0.25">
      <c r="I13" s="4" t="s">
        <v>493</v>
      </c>
      <c r="J13" s="4" t="s">
        <v>494</v>
      </c>
      <c r="K13" s="4" t="s">
        <v>495</v>
      </c>
      <c r="L13" s="5">
        <v>44602</v>
      </c>
      <c r="M13" s="5">
        <v>44056</v>
      </c>
      <c r="N13" s="5">
        <v>44519</v>
      </c>
      <c r="O13" s="4" t="s">
        <v>465</v>
      </c>
      <c r="P13" s="4" t="s">
        <v>466</v>
      </c>
      <c r="Q13" s="4">
        <v>302.39999999999998</v>
      </c>
      <c r="R13" s="4">
        <v>2022</v>
      </c>
      <c r="S13" s="4" t="s">
        <v>20</v>
      </c>
    </row>
    <row r="14" spans="9:19" ht="15" customHeight="1" x14ac:dyDescent="0.25">
      <c r="I14" s="2" t="s">
        <v>496</v>
      </c>
      <c r="J14" s="2" t="s">
        <v>497</v>
      </c>
      <c r="K14" s="2" t="s">
        <v>498</v>
      </c>
      <c r="L14" s="3">
        <v>44602</v>
      </c>
      <c r="M14" s="3">
        <v>43616</v>
      </c>
      <c r="N14" s="3">
        <v>44428</v>
      </c>
      <c r="O14" s="2" t="s">
        <v>465</v>
      </c>
      <c r="P14" s="2" t="s">
        <v>466</v>
      </c>
      <c r="Q14" s="2">
        <v>350</v>
      </c>
      <c r="R14" s="2">
        <v>2022</v>
      </c>
      <c r="S14" s="2" t="s">
        <v>20</v>
      </c>
    </row>
    <row r="15" spans="9:19" ht="15" customHeight="1" x14ac:dyDescent="0.25">
      <c r="I15" s="4" t="s">
        <v>499</v>
      </c>
      <c r="J15" s="4" t="s">
        <v>500</v>
      </c>
      <c r="K15" s="4" t="s">
        <v>367</v>
      </c>
      <c r="L15" s="5">
        <v>44610</v>
      </c>
      <c r="M15" s="5">
        <v>43311</v>
      </c>
      <c r="N15" s="5">
        <v>44075</v>
      </c>
      <c r="O15" s="4" t="s">
        <v>465</v>
      </c>
      <c r="P15" s="4" t="s">
        <v>466</v>
      </c>
      <c r="Q15" s="4">
        <v>373.2</v>
      </c>
      <c r="R15" s="4">
        <v>2022</v>
      </c>
      <c r="S15" s="4" t="s">
        <v>20</v>
      </c>
    </row>
    <row r="16" spans="9:19" ht="15" customHeight="1" x14ac:dyDescent="0.25">
      <c r="I16" s="2" t="s">
        <v>501</v>
      </c>
      <c r="J16" s="2" t="s">
        <v>502</v>
      </c>
      <c r="K16" s="2" t="s">
        <v>367</v>
      </c>
      <c r="L16" s="3">
        <v>44610</v>
      </c>
      <c r="M16" s="3">
        <v>43311</v>
      </c>
      <c r="N16" s="3">
        <v>44137</v>
      </c>
      <c r="O16" s="2" t="s">
        <v>465</v>
      </c>
      <c r="P16" s="2" t="s">
        <v>466</v>
      </c>
      <c r="Q16" s="2">
        <v>118.8</v>
      </c>
      <c r="R16" s="2">
        <v>2022</v>
      </c>
      <c r="S16" s="2" t="s">
        <v>20</v>
      </c>
    </row>
    <row r="17" spans="9:19" ht="15" customHeight="1" x14ac:dyDescent="0.25">
      <c r="I17" s="4" t="s">
        <v>503</v>
      </c>
      <c r="J17" s="4" t="s">
        <v>504</v>
      </c>
      <c r="K17" s="4" t="s">
        <v>439</v>
      </c>
      <c r="L17" s="5">
        <v>44611</v>
      </c>
      <c r="M17" s="5">
        <v>43455</v>
      </c>
      <c r="N17" s="5">
        <v>44194</v>
      </c>
      <c r="O17" s="4" t="s">
        <v>465</v>
      </c>
      <c r="P17" s="4" t="s">
        <v>466</v>
      </c>
      <c r="Q17" s="4">
        <v>209.4</v>
      </c>
      <c r="R17" s="4">
        <v>2022</v>
      </c>
      <c r="S17" s="4" t="s">
        <v>20</v>
      </c>
    </row>
    <row r="18" spans="9:19" ht="15" customHeight="1" x14ac:dyDescent="0.25">
      <c r="I18" s="2" t="s">
        <v>505</v>
      </c>
      <c r="J18" s="2" t="s">
        <v>506</v>
      </c>
      <c r="K18" s="2" t="s">
        <v>100</v>
      </c>
      <c r="L18" s="3">
        <v>44617</v>
      </c>
      <c r="M18" s="3">
        <v>42591</v>
      </c>
      <c r="N18" s="3">
        <v>44160</v>
      </c>
      <c r="O18" s="2" t="s">
        <v>465</v>
      </c>
      <c r="P18" s="2" t="s">
        <v>466</v>
      </c>
      <c r="Q18" s="2">
        <v>242.6</v>
      </c>
      <c r="R18" s="2">
        <v>2022</v>
      </c>
      <c r="S18" s="2" t="s">
        <v>20</v>
      </c>
    </row>
    <row r="19" spans="9:19" ht="15" customHeight="1" x14ac:dyDescent="0.25">
      <c r="I19" s="4" t="s">
        <v>507</v>
      </c>
      <c r="J19" s="4" t="s">
        <v>508</v>
      </c>
      <c r="K19" s="4" t="s">
        <v>509</v>
      </c>
      <c r="L19" s="5">
        <v>44620</v>
      </c>
      <c r="M19" s="5">
        <v>43607</v>
      </c>
      <c r="N19" s="5">
        <v>44271</v>
      </c>
      <c r="O19" s="4" t="s">
        <v>465</v>
      </c>
      <c r="P19" s="4" t="s">
        <v>466</v>
      </c>
      <c r="Q19" s="4">
        <v>44</v>
      </c>
      <c r="R19" s="4">
        <v>2022</v>
      </c>
      <c r="S19" s="4" t="s">
        <v>20</v>
      </c>
    </row>
    <row r="20" spans="9:19" ht="15" customHeight="1" x14ac:dyDescent="0.25">
      <c r="I20" s="2" t="s">
        <v>510</v>
      </c>
      <c r="J20" s="2" t="s">
        <v>511</v>
      </c>
      <c r="K20" s="2" t="s">
        <v>509</v>
      </c>
      <c r="L20" s="3">
        <v>44620</v>
      </c>
      <c r="M20" s="3">
        <v>39990</v>
      </c>
      <c r="N20" s="3">
        <v>44449</v>
      </c>
      <c r="O20" s="2" t="s">
        <v>465</v>
      </c>
      <c r="P20" s="2" t="s">
        <v>466</v>
      </c>
      <c r="Q20" s="2">
        <v>44</v>
      </c>
      <c r="R20" s="2">
        <v>2022</v>
      </c>
      <c r="S20" s="2" t="s">
        <v>16</v>
      </c>
    </row>
    <row r="21" spans="9:19" ht="15" customHeight="1" x14ac:dyDescent="0.25">
      <c r="I21" s="4" t="s">
        <v>512</v>
      </c>
      <c r="J21" s="4" t="s">
        <v>513</v>
      </c>
      <c r="K21" s="4" t="s">
        <v>514</v>
      </c>
      <c r="L21" s="5">
        <v>44620</v>
      </c>
      <c r="M21" s="5">
        <v>39035</v>
      </c>
      <c r="N21" s="5">
        <v>44259</v>
      </c>
      <c r="O21" s="4" t="s">
        <v>465</v>
      </c>
      <c r="P21" s="4" t="s">
        <v>466</v>
      </c>
      <c r="Q21" s="4">
        <v>32</v>
      </c>
      <c r="R21" s="4">
        <v>2022</v>
      </c>
      <c r="S21" s="4" t="s">
        <v>16</v>
      </c>
    </row>
    <row r="22" spans="9:19" ht="15" customHeight="1" x14ac:dyDescent="0.25">
      <c r="I22" s="2" t="s">
        <v>515</v>
      </c>
      <c r="J22" s="2" t="s">
        <v>516</v>
      </c>
      <c r="K22" s="2" t="s">
        <v>514</v>
      </c>
      <c r="L22" s="3">
        <v>44620</v>
      </c>
      <c r="M22" s="3">
        <v>39462</v>
      </c>
      <c r="N22" s="3">
        <v>44062</v>
      </c>
      <c r="O22" s="2" t="s">
        <v>465</v>
      </c>
      <c r="P22" s="2" t="s">
        <v>466</v>
      </c>
      <c r="Q22" s="2">
        <v>9</v>
      </c>
      <c r="R22" s="2">
        <v>2022</v>
      </c>
      <c r="S22" s="2" t="s">
        <v>16</v>
      </c>
    </row>
    <row r="23" spans="9:19" ht="15" customHeight="1" x14ac:dyDescent="0.25">
      <c r="I23" s="4" t="s">
        <v>517</v>
      </c>
      <c r="J23" s="4" t="s">
        <v>518</v>
      </c>
      <c r="K23" s="4" t="s">
        <v>138</v>
      </c>
      <c r="L23" s="5">
        <v>44620</v>
      </c>
      <c r="M23" s="5">
        <v>43438</v>
      </c>
      <c r="N23" s="5">
        <v>43406</v>
      </c>
      <c r="O23" s="4" t="s">
        <v>465</v>
      </c>
      <c r="P23" s="4" t="s">
        <v>466</v>
      </c>
      <c r="Q23" s="4">
        <v>0</v>
      </c>
      <c r="R23" s="4">
        <v>2022</v>
      </c>
      <c r="S23" s="4" t="s">
        <v>16</v>
      </c>
    </row>
    <row r="24" spans="9:19" ht="15" customHeight="1" x14ac:dyDescent="0.25">
      <c r="I24" s="2" t="s">
        <v>519</v>
      </c>
      <c r="J24" s="2" t="s">
        <v>520</v>
      </c>
      <c r="K24" s="2" t="s">
        <v>138</v>
      </c>
      <c r="L24" s="3">
        <v>44620</v>
      </c>
      <c r="M24" s="3">
        <v>43446</v>
      </c>
      <c r="N24" s="3">
        <v>43782</v>
      </c>
      <c r="O24" s="2" t="s">
        <v>465</v>
      </c>
      <c r="P24" s="2" t="s">
        <v>466</v>
      </c>
      <c r="Q24" s="2">
        <v>0</v>
      </c>
      <c r="R24" s="2">
        <v>2022</v>
      </c>
      <c r="S24" s="2" t="s">
        <v>20</v>
      </c>
    </row>
    <row r="25" spans="9:19" ht="15" customHeight="1" x14ac:dyDescent="0.25">
      <c r="I25" s="4" t="s">
        <v>521</v>
      </c>
      <c r="J25" s="4" t="s">
        <v>522</v>
      </c>
      <c r="K25" s="4" t="s">
        <v>66</v>
      </c>
      <c r="L25" s="5">
        <v>44621</v>
      </c>
      <c r="M25" s="5">
        <v>43900</v>
      </c>
      <c r="N25" s="5">
        <v>44572</v>
      </c>
      <c r="O25" s="4" t="s">
        <v>465</v>
      </c>
      <c r="P25" s="4" t="s">
        <v>466</v>
      </c>
      <c r="Q25" s="4">
        <v>393.24</v>
      </c>
      <c r="R25" s="4">
        <v>2022</v>
      </c>
      <c r="S25" s="4" t="s">
        <v>20</v>
      </c>
    </row>
    <row r="26" spans="9:19" ht="15" customHeight="1" x14ac:dyDescent="0.25">
      <c r="I26" s="2" t="s">
        <v>523</v>
      </c>
      <c r="J26" s="2" t="s">
        <v>524</v>
      </c>
      <c r="K26" s="2" t="s">
        <v>525</v>
      </c>
      <c r="L26" s="3">
        <v>44634</v>
      </c>
      <c r="M26" s="3">
        <v>43447</v>
      </c>
      <c r="N26" s="3">
        <v>44476</v>
      </c>
      <c r="O26" s="2" t="s">
        <v>465</v>
      </c>
      <c r="P26" s="2" t="s">
        <v>466</v>
      </c>
      <c r="Q26" s="2">
        <v>348</v>
      </c>
      <c r="R26" s="2">
        <v>2022</v>
      </c>
      <c r="S26" s="2" t="s">
        <v>20</v>
      </c>
    </row>
    <row r="27" spans="9:19" ht="15" customHeight="1" x14ac:dyDescent="0.25">
      <c r="I27" s="4" t="s">
        <v>526</v>
      </c>
      <c r="J27" s="4" t="s">
        <v>527</v>
      </c>
      <c r="K27" s="4" t="s">
        <v>528</v>
      </c>
      <c r="L27" s="5">
        <v>44635</v>
      </c>
      <c r="M27" s="5">
        <v>43395</v>
      </c>
      <c r="N27" s="5">
        <v>44466</v>
      </c>
      <c r="O27" s="4" t="s">
        <v>465</v>
      </c>
      <c r="P27" s="4" t="s">
        <v>466</v>
      </c>
      <c r="Q27" s="4">
        <v>336</v>
      </c>
      <c r="R27" s="4">
        <v>2022</v>
      </c>
      <c r="S27" s="4" t="s">
        <v>20</v>
      </c>
    </row>
    <row r="28" spans="9:19" ht="15" customHeight="1" x14ac:dyDescent="0.25">
      <c r="I28" s="2" t="s">
        <v>529</v>
      </c>
      <c r="J28" s="2" t="s">
        <v>530</v>
      </c>
      <c r="K28" s="2" t="s">
        <v>453</v>
      </c>
      <c r="L28" s="3">
        <v>44649</v>
      </c>
      <c r="M28" s="3">
        <v>43360</v>
      </c>
      <c r="N28" s="3">
        <v>44147</v>
      </c>
      <c r="O28" s="2" t="s">
        <v>465</v>
      </c>
      <c r="P28" s="2" t="s">
        <v>466</v>
      </c>
      <c r="Q28" s="2">
        <v>300</v>
      </c>
      <c r="R28" s="2">
        <v>2022</v>
      </c>
      <c r="S28" s="2" t="s">
        <v>20</v>
      </c>
    </row>
    <row r="29" spans="9:19" ht="15" customHeight="1" x14ac:dyDescent="0.25">
      <c r="I29" s="4" t="s">
        <v>531</v>
      </c>
      <c r="J29" s="4" t="s">
        <v>532</v>
      </c>
      <c r="K29" s="4" t="s">
        <v>120</v>
      </c>
      <c r="L29" s="5">
        <v>44651</v>
      </c>
      <c r="M29" s="5">
        <v>43861</v>
      </c>
      <c r="N29" s="5">
        <v>44309</v>
      </c>
      <c r="O29" s="4" t="s">
        <v>465</v>
      </c>
      <c r="P29" s="4" t="s">
        <v>466</v>
      </c>
      <c r="Q29" s="4">
        <v>182.4</v>
      </c>
      <c r="R29" s="4">
        <v>2022</v>
      </c>
      <c r="S29" s="4" t="s">
        <v>20</v>
      </c>
    </row>
    <row r="30" spans="9:19" ht="15" customHeight="1" x14ac:dyDescent="0.25">
      <c r="I30" s="2" t="s">
        <v>533</v>
      </c>
      <c r="J30" s="2" t="s">
        <v>534</v>
      </c>
      <c r="K30" s="2" t="s">
        <v>115</v>
      </c>
      <c r="L30" s="3">
        <v>44651</v>
      </c>
      <c r="M30" s="3">
        <v>43447</v>
      </c>
      <c r="N30" s="3">
        <v>44328</v>
      </c>
      <c r="O30" s="2" t="s">
        <v>465</v>
      </c>
      <c r="P30" s="2" t="s">
        <v>466</v>
      </c>
      <c r="Q30" s="2">
        <v>152.30000000000001</v>
      </c>
      <c r="R30" s="2">
        <v>2022</v>
      </c>
      <c r="S30" s="2" t="s">
        <v>20</v>
      </c>
    </row>
    <row r="31" spans="9:19" ht="15" customHeight="1" x14ac:dyDescent="0.25">
      <c r="I31" s="4" t="s">
        <v>535</v>
      </c>
      <c r="J31" s="4" t="s">
        <v>536</v>
      </c>
      <c r="K31" s="4" t="s">
        <v>262</v>
      </c>
      <c r="L31" s="5">
        <v>44651</v>
      </c>
      <c r="M31" s="5">
        <v>44012</v>
      </c>
      <c r="N31" s="5">
        <v>44448</v>
      </c>
      <c r="O31" s="4" t="s">
        <v>465</v>
      </c>
      <c r="P31" s="4" t="s">
        <v>466</v>
      </c>
      <c r="Q31" s="4">
        <v>202</v>
      </c>
      <c r="R31" s="4">
        <v>2022</v>
      </c>
      <c r="S31" s="4" t="s">
        <v>20</v>
      </c>
    </row>
    <row r="32" spans="9:19" ht="15" customHeight="1" x14ac:dyDescent="0.25">
      <c r="I32" s="2" t="s">
        <v>537</v>
      </c>
      <c r="J32" s="2" t="s">
        <v>538</v>
      </c>
      <c r="K32" s="2" t="s">
        <v>91</v>
      </c>
      <c r="L32" s="3">
        <v>44663</v>
      </c>
      <c r="M32" s="3">
        <v>44165</v>
      </c>
      <c r="N32" s="2"/>
      <c r="O32" s="2" t="s">
        <v>465</v>
      </c>
      <c r="P32" s="2" t="s">
        <v>466</v>
      </c>
      <c r="Q32" s="2">
        <v>98.9</v>
      </c>
      <c r="R32" s="2">
        <v>2022</v>
      </c>
      <c r="S32" s="2" t="s">
        <v>20</v>
      </c>
    </row>
    <row r="33" spans="9:19" ht="15" customHeight="1" x14ac:dyDescent="0.25">
      <c r="I33" s="4" t="s">
        <v>539</v>
      </c>
      <c r="J33" s="4" t="s">
        <v>540</v>
      </c>
      <c r="K33" s="4" t="s">
        <v>214</v>
      </c>
      <c r="L33" s="5">
        <v>44666</v>
      </c>
      <c r="M33" s="5">
        <v>43762</v>
      </c>
      <c r="N33" s="4"/>
      <c r="O33" s="4" t="s">
        <v>465</v>
      </c>
      <c r="P33" s="4" t="s">
        <v>466</v>
      </c>
      <c r="Q33" s="4">
        <v>240.5</v>
      </c>
      <c r="R33" s="4">
        <v>2022</v>
      </c>
      <c r="S33" s="4" t="s">
        <v>20</v>
      </c>
    </row>
    <row r="34" spans="9:19" ht="15" customHeight="1" x14ac:dyDescent="0.25">
      <c r="I34" s="2" t="s">
        <v>541</v>
      </c>
      <c r="J34" s="2" t="s">
        <v>542</v>
      </c>
      <c r="K34" s="2" t="s">
        <v>91</v>
      </c>
      <c r="L34" s="3">
        <v>44671</v>
      </c>
      <c r="M34" s="3">
        <v>44165</v>
      </c>
      <c r="N34" s="2"/>
      <c r="O34" s="2" t="s">
        <v>465</v>
      </c>
      <c r="P34" s="2" t="s">
        <v>466</v>
      </c>
      <c r="Q34" s="2">
        <v>128.69999999999999</v>
      </c>
      <c r="R34" s="2">
        <v>2022</v>
      </c>
      <c r="S34" s="2" t="s">
        <v>20</v>
      </c>
    </row>
    <row r="35" spans="9:19" ht="15" customHeight="1" x14ac:dyDescent="0.25">
      <c r="I35" s="4" t="s">
        <v>543</v>
      </c>
      <c r="J35" s="4" t="s">
        <v>544</v>
      </c>
      <c r="K35" s="4" t="s">
        <v>397</v>
      </c>
      <c r="L35" s="5">
        <v>44673</v>
      </c>
      <c r="M35" s="5">
        <v>43923</v>
      </c>
      <c r="N35" s="5">
        <v>44567</v>
      </c>
      <c r="O35" s="4" t="s">
        <v>465</v>
      </c>
      <c r="P35" s="4" t="s">
        <v>466</v>
      </c>
      <c r="Q35" s="4">
        <v>201</v>
      </c>
      <c r="R35" s="4">
        <v>2022</v>
      </c>
      <c r="S35" s="4" t="s">
        <v>20</v>
      </c>
    </row>
    <row r="36" spans="9:19" ht="15" customHeight="1" x14ac:dyDescent="0.25">
      <c r="I36" s="2" t="s">
        <v>545</v>
      </c>
      <c r="J36" s="2" t="s">
        <v>546</v>
      </c>
      <c r="K36" s="2" t="s">
        <v>103</v>
      </c>
      <c r="L36" s="3">
        <v>44701</v>
      </c>
      <c r="M36" s="3">
        <v>44166</v>
      </c>
      <c r="N36" s="2"/>
      <c r="O36" s="2" t="s">
        <v>465</v>
      </c>
      <c r="P36" s="2" t="s">
        <v>466</v>
      </c>
      <c r="Q36" s="2">
        <v>350</v>
      </c>
      <c r="R36" s="2">
        <v>2022</v>
      </c>
      <c r="S36" s="2" t="s">
        <v>20</v>
      </c>
    </row>
    <row r="37" spans="9:19" ht="15" customHeight="1" x14ac:dyDescent="0.25">
      <c r="I37" s="4" t="s">
        <v>547</v>
      </c>
      <c r="J37" s="4" t="s">
        <v>548</v>
      </c>
      <c r="K37" s="4" t="s">
        <v>120</v>
      </c>
      <c r="L37" s="5">
        <v>44712</v>
      </c>
      <c r="M37" s="5">
        <v>37799</v>
      </c>
      <c r="N37" s="5">
        <v>43089</v>
      </c>
      <c r="O37" s="4" t="s">
        <v>465</v>
      </c>
      <c r="P37" s="4" t="s">
        <v>466</v>
      </c>
      <c r="Q37" s="4">
        <v>7.3</v>
      </c>
      <c r="R37" s="4">
        <v>2022</v>
      </c>
      <c r="S37" s="4" t="s">
        <v>16</v>
      </c>
    </row>
    <row r="38" spans="9:19" ht="15" customHeight="1" x14ac:dyDescent="0.25">
      <c r="I38" s="2" t="s">
        <v>549</v>
      </c>
      <c r="J38" s="2" t="s">
        <v>550</v>
      </c>
      <c r="K38" s="2" t="s">
        <v>120</v>
      </c>
      <c r="L38" s="3">
        <v>44712</v>
      </c>
      <c r="M38" s="3">
        <v>37552</v>
      </c>
      <c r="N38" s="2"/>
      <c r="O38" s="2" t="s">
        <v>465</v>
      </c>
      <c r="P38" s="2" t="s">
        <v>466</v>
      </c>
      <c r="Q38" s="2">
        <v>3</v>
      </c>
      <c r="R38" s="2">
        <v>2022</v>
      </c>
      <c r="S38" s="2" t="s">
        <v>16</v>
      </c>
    </row>
    <row r="39" spans="9:19" ht="15" customHeight="1" x14ac:dyDescent="0.25">
      <c r="I39" s="4" t="s">
        <v>551</v>
      </c>
      <c r="J39" s="4" t="s">
        <v>552</v>
      </c>
      <c r="K39" s="4" t="s">
        <v>351</v>
      </c>
      <c r="L39" s="5">
        <v>44713</v>
      </c>
      <c r="M39" s="5">
        <v>43215</v>
      </c>
      <c r="N39" s="5">
        <v>43811</v>
      </c>
      <c r="O39" s="4" t="s">
        <v>465</v>
      </c>
      <c r="P39" s="4" t="s">
        <v>466</v>
      </c>
      <c r="Q39" s="4">
        <v>201.6</v>
      </c>
      <c r="R39" s="4">
        <v>2022</v>
      </c>
      <c r="S39" s="4" t="s">
        <v>20</v>
      </c>
    </row>
    <row r="40" spans="9:19" ht="15" customHeight="1" x14ac:dyDescent="0.25">
      <c r="I40" s="2" t="s">
        <v>553</v>
      </c>
      <c r="J40" s="2" t="s">
        <v>554</v>
      </c>
      <c r="K40" s="2" t="s">
        <v>214</v>
      </c>
      <c r="L40" s="3">
        <v>44733</v>
      </c>
      <c r="M40" s="3">
        <v>43956</v>
      </c>
      <c r="N40" s="2"/>
      <c r="O40" s="2" t="s">
        <v>465</v>
      </c>
      <c r="P40" s="2" t="s">
        <v>466</v>
      </c>
      <c r="Q40" s="2">
        <v>268.2</v>
      </c>
      <c r="R40" s="2">
        <v>2022</v>
      </c>
      <c r="S40" s="2" t="s">
        <v>20</v>
      </c>
    </row>
    <row r="41" spans="9:19" ht="15" customHeight="1" x14ac:dyDescent="0.25">
      <c r="I41" s="4" t="s">
        <v>555</v>
      </c>
      <c r="J41" s="4" t="s">
        <v>556</v>
      </c>
      <c r="K41" s="4" t="s">
        <v>367</v>
      </c>
      <c r="L41" s="5">
        <v>44742</v>
      </c>
      <c r="M41" s="5">
        <v>42809</v>
      </c>
      <c r="N41" s="5">
        <v>43262</v>
      </c>
      <c r="O41" s="4" t="s">
        <v>465</v>
      </c>
      <c r="P41" s="4" t="s">
        <v>466</v>
      </c>
      <c r="Q41" s="4">
        <v>148.4</v>
      </c>
      <c r="R41" s="4">
        <v>2022</v>
      </c>
      <c r="S41" s="4" t="s">
        <v>20</v>
      </c>
    </row>
    <row r="42" spans="9:19" ht="15" customHeight="1" x14ac:dyDescent="0.25">
      <c r="I42" s="2" t="s">
        <v>557</v>
      </c>
      <c r="J42" s="2" t="s">
        <v>558</v>
      </c>
      <c r="K42" s="2" t="s">
        <v>120</v>
      </c>
      <c r="L42" s="3">
        <v>44743</v>
      </c>
      <c r="M42" s="3">
        <v>43392</v>
      </c>
      <c r="N42" s="3">
        <v>43594</v>
      </c>
      <c r="O42" s="2" t="s">
        <v>465</v>
      </c>
      <c r="P42" s="2" t="s">
        <v>466</v>
      </c>
      <c r="Q42" s="2">
        <v>6.4</v>
      </c>
      <c r="R42" s="2">
        <v>2022</v>
      </c>
      <c r="S42" s="2" t="s">
        <v>16</v>
      </c>
    </row>
    <row r="43" spans="9:19" ht="15" customHeight="1" x14ac:dyDescent="0.25">
      <c r="I43" s="4" t="s">
        <v>559</v>
      </c>
      <c r="J43" s="4" t="s">
        <v>560</v>
      </c>
      <c r="K43" s="4" t="s">
        <v>138</v>
      </c>
      <c r="L43" s="5">
        <v>44743</v>
      </c>
      <c r="M43" s="5">
        <v>43391</v>
      </c>
      <c r="N43" s="5">
        <v>43714</v>
      </c>
      <c r="O43" s="4" t="s">
        <v>465</v>
      </c>
      <c r="P43" s="4" t="s">
        <v>466</v>
      </c>
      <c r="Q43" s="4">
        <v>7.2</v>
      </c>
      <c r="R43" s="4">
        <v>2022</v>
      </c>
      <c r="S43" s="4" t="s">
        <v>20</v>
      </c>
    </row>
    <row r="44" spans="9:19" ht="15" customHeight="1" x14ac:dyDescent="0.25">
      <c r="I44" s="2" t="s">
        <v>561</v>
      </c>
      <c r="J44" s="2" t="s">
        <v>562</v>
      </c>
      <c r="K44" s="2" t="s">
        <v>481</v>
      </c>
      <c r="L44" s="3">
        <v>44834</v>
      </c>
      <c r="M44" s="3">
        <v>44223</v>
      </c>
      <c r="N44" s="2"/>
      <c r="O44" s="2" t="s">
        <v>465</v>
      </c>
      <c r="P44" s="2" t="s">
        <v>466</v>
      </c>
      <c r="Q44" s="2">
        <v>301.5</v>
      </c>
      <c r="R44" s="2">
        <v>2022</v>
      </c>
      <c r="S44" s="2" t="s">
        <v>20</v>
      </c>
    </row>
    <row r="45" spans="9:19" ht="15" customHeight="1" x14ac:dyDescent="0.25">
      <c r="I45" s="4" t="s">
        <v>563</v>
      </c>
      <c r="J45" s="4" t="s">
        <v>564</v>
      </c>
      <c r="K45" s="4" t="s">
        <v>100</v>
      </c>
      <c r="L45" s="5">
        <v>44865</v>
      </c>
      <c r="M45" s="5">
        <v>43363</v>
      </c>
      <c r="N45" s="4"/>
      <c r="O45" s="4" t="s">
        <v>465</v>
      </c>
      <c r="P45" s="4" t="s">
        <v>466</v>
      </c>
      <c r="Q45" s="4">
        <v>360</v>
      </c>
      <c r="R45" s="4">
        <v>2022</v>
      </c>
      <c r="S45" s="4" t="s">
        <v>20</v>
      </c>
    </row>
    <row r="46" spans="9:19" ht="15" customHeight="1" x14ac:dyDescent="0.25">
      <c r="I46" s="2" t="s">
        <v>565</v>
      </c>
      <c r="J46" s="2" t="s">
        <v>566</v>
      </c>
      <c r="K46" s="2" t="s">
        <v>492</v>
      </c>
      <c r="L46" s="3">
        <v>44865</v>
      </c>
      <c r="M46" s="3">
        <v>43006</v>
      </c>
      <c r="N46" s="2"/>
      <c r="O46" s="2" t="s">
        <v>465</v>
      </c>
      <c r="P46" s="2" t="s">
        <v>466</v>
      </c>
      <c r="Q46" s="2">
        <v>301.3</v>
      </c>
      <c r="R46" s="2">
        <v>2022</v>
      </c>
      <c r="S46" s="2" t="s">
        <v>20</v>
      </c>
    </row>
    <row r="47" spans="9:19" ht="15" customHeight="1" x14ac:dyDescent="0.25">
      <c r="I47" s="4" t="s">
        <v>567</v>
      </c>
      <c r="J47" s="4" t="s">
        <v>568</v>
      </c>
      <c r="K47" s="4" t="s">
        <v>13</v>
      </c>
      <c r="L47" s="5">
        <v>44869</v>
      </c>
      <c r="M47" s="5">
        <v>44427</v>
      </c>
      <c r="N47" s="4"/>
      <c r="O47" s="4" t="s">
        <v>465</v>
      </c>
      <c r="P47" s="4" t="s">
        <v>466</v>
      </c>
      <c r="Q47" s="4">
        <v>299.2</v>
      </c>
      <c r="R47" s="4">
        <v>2022</v>
      </c>
      <c r="S47" s="4" t="s">
        <v>20</v>
      </c>
    </row>
    <row r="48" spans="9:19" ht="15" customHeight="1" x14ac:dyDescent="0.25">
      <c r="I48" s="2" t="s">
        <v>569</v>
      </c>
      <c r="J48" s="2" t="s">
        <v>570</v>
      </c>
      <c r="K48" s="2" t="s">
        <v>571</v>
      </c>
      <c r="L48" s="3">
        <v>44896</v>
      </c>
      <c r="M48" s="3">
        <v>43082</v>
      </c>
      <c r="N48" s="2"/>
      <c r="O48" s="2" t="s">
        <v>465</v>
      </c>
      <c r="P48" s="2" t="s">
        <v>466</v>
      </c>
      <c r="Q48" s="2">
        <v>200</v>
      </c>
      <c r="R48" s="2">
        <v>2022</v>
      </c>
      <c r="S48" s="2" t="s">
        <v>16</v>
      </c>
    </row>
    <row r="49" spans="9:19" ht="15" customHeight="1" x14ac:dyDescent="0.25">
      <c r="I49" s="4" t="s">
        <v>572</v>
      </c>
      <c r="J49" s="4" t="s">
        <v>573</v>
      </c>
      <c r="K49" s="4" t="s">
        <v>359</v>
      </c>
      <c r="L49" s="5">
        <v>44926</v>
      </c>
      <c r="M49" s="5">
        <v>43318</v>
      </c>
      <c r="N49" s="4"/>
      <c r="O49" s="4" t="s">
        <v>465</v>
      </c>
      <c r="P49" s="4" t="s">
        <v>466</v>
      </c>
      <c r="Q49" s="4">
        <v>151.5</v>
      </c>
      <c r="R49" s="4">
        <v>2022</v>
      </c>
      <c r="S49" s="4" t="s">
        <v>16</v>
      </c>
    </row>
    <row r="50" spans="9:19" ht="15" customHeight="1" x14ac:dyDescent="0.25">
      <c r="I50" s="2" t="s">
        <v>574</v>
      </c>
      <c r="J50" s="2" t="s">
        <v>575</v>
      </c>
      <c r="K50" s="2" t="s">
        <v>34</v>
      </c>
      <c r="L50" s="3">
        <v>44926</v>
      </c>
      <c r="M50" s="3">
        <v>44383</v>
      </c>
      <c r="N50" s="2"/>
      <c r="O50" s="2" t="s">
        <v>465</v>
      </c>
      <c r="P50" s="2" t="s">
        <v>466</v>
      </c>
      <c r="Q50" s="2">
        <v>163.19999999999999</v>
      </c>
      <c r="R50" s="2">
        <v>2022</v>
      </c>
      <c r="S50" s="2" t="s">
        <v>20</v>
      </c>
    </row>
    <row r="51" spans="9:19" ht="15" customHeight="1" x14ac:dyDescent="0.25">
      <c r="I51" s="4" t="s">
        <v>576</v>
      </c>
      <c r="J51" s="4" t="s">
        <v>577</v>
      </c>
      <c r="K51" s="4" t="s">
        <v>492</v>
      </c>
      <c r="L51" s="5">
        <v>44986</v>
      </c>
      <c r="M51" s="5">
        <v>43227</v>
      </c>
      <c r="N51" s="4"/>
      <c r="O51" s="4" t="s">
        <v>465</v>
      </c>
      <c r="P51" s="4" t="s">
        <v>466</v>
      </c>
      <c r="Q51" s="4">
        <v>250.1</v>
      </c>
      <c r="R51" s="4">
        <v>2023</v>
      </c>
      <c r="S51" s="4" t="s">
        <v>20</v>
      </c>
    </row>
    <row r="52" spans="9:19" ht="15" customHeight="1" x14ac:dyDescent="0.25">
      <c r="I52" s="2" t="s">
        <v>578</v>
      </c>
      <c r="J52" s="2" t="s">
        <v>579</v>
      </c>
      <c r="K52" s="2" t="s">
        <v>492</v>
      </c>
      <c r="L52" s="3">
        <v>44986</v>
      </c>
      <c r="M52" s="3">
        <v>43227</v>
      </c>
      <c r="N52" s="2"/>
      <c r="O52" s="2" t="s">
        <v>465</v>
      </c>
      <c r="P52" s="2" t="s">
        <v>466</v>
      </c>
      <c r="Q52" s="2">
        <v>250.1</v>
      </c>
      <c r="R52" s="2">
        <v>2023</v>
      </c>
      <c r="S52" s="2" t="s">
        <v>20</v>
      </c>
    </row>
    <row r="53" spans="9:19" ht="15" customHeight="1" x14ac:dyDescent="0.25">
      <c r="I53" s="4" t="s">
        <v>580</v>
      </c>
      <c r="J53" s="4" t="s">
        <v>581</v>
      </c>
      <c r="K53" s="4" t="s">
        <v>83</v>
      </c>
      <c r="L53" s="5">
        <v>44986</v>
      </c>
      <c r="M53" s="5">
        <v>44298</v>
      </c>
      <c r="N53" s="4"/>
      <c r="O53" s="4" t="s">
        <v>465</v>
      </c>
      <c r="P53" s="4" t="s">
        <v>466</v>
      </c>
      <c r="Q53" s="4">
        <v>175</v>
      </c>
      <c r="R53" s="4">
        <v>2023</v>
      </c>
      <c r="S53" s="4" t="s">
        <v>20</v>
      </c>
    </row>
    <row r="54" spans="9:19" ht="15" customHeight="1" x14ac:dyDescent="0.25">
      <c r="I54" s="2" t="s">
        <v>582</v>
      </c>
      <c r="J54" s="2" t="s">
        <v>583</v>
      </c>
      <c r="K54" s="2" t="s">
        <v>584</v>
      </c>
      <c r="L54" s="3">
        <v>45021</v>
      </c>
      <c r="M54" s="3">
        <v>43977</v>
      </c>
      <c r="N54" s="2"/>
      <c r="O54" s="2" t="s">
        <v>465</v>
      </c>
      <c r="P54" s="2" t="s">
        <v>466</v>
      </c>
      <c r="Q54" s="2">
        <v>336</v>
      </c>
      <c r="R54" s="2">
        <v>2023</v>
      </c>
      <c r="S54" s="2" t="s">
        <v>16</v>
      </c>
    </row>
    <row r="55" spans="9:19" ht="15" customHeight="1" x14ac:dyDescent="0.25">
      <c r="I55" s="4" t="s">
        <v>585</v>
      </c>
      <c r="J55" s="4" t="s">
        <v>586</v>
      </c>
      <c r="K55" s="4" t="s">
        <v>587</v>
      </c>
      <c r="L55" s="5">
        <v>45056</v>
      </c>
      <c r="M55" s="5">
        <v>43200</v>
      </c>
      <c r="N55" s="4"/>
      <c r="O55" s="4" t="s">
        <v>465</v>
      </c>
      <c r="P55" s="4" t="s">
        <v>466</v>
      </c>
      <c r="Q55" s="4">
        <v>100</v>
      </c>
      <c r="R55" s="4">
        <v>2023</v>
      </c>
      <c r="S55" s="4" t="s">
        <v>20</v>
      </c>
    </row>
    <row r="56" spans="9:19" ht="15" customHeight="1" x14ac:dyDescent="0.25">
      <c r="I56" s="2" t="s">
        <v>588</v>
      </c>
      <c r="J56" s="2" t="s">
        <v>589</v>
      </c>
      <c r="K56" s="2" t="s">
        <v>590</v>
      </c>
      <c r="L56" s="3">
        <v>45078</v>
      </c>
      <c r="M56" s="3">
        <v>43166</v>
      </c>
      <c r="N56" s="2"/>
      <c r="O56" s="2" t="s">
        <v>465</v>
      </c>
      <c r="P56" s="2" t="s">
        <v>466</v>
      </c>
      <c r="Q56" s="2">
        <v>506.6</v>
      </c>
      <c r="R56" s="2">
        <v>2023</v>
      </c>
      <c r="S56" s="2" t="s">
        <v>16</v>
      </c>
    </row>
    <row r="57" spans="9:19" ht="15" customHeight="1" x14ac:dyDescent="0.25">
      <c r="I57" s="4" t="s">
        <v>591</v>
      </c>
      <c r="J57" s="4" t="s">
        <v>592</v>
      </c>
      <c r="K57" s="4" t="s">
        <v>498</v>
      </c>
      <c r="L57" s="5">
        <v>45078</v>
      </c>
      <c r="M57" s="5">
        <v>44470</v>
      </c>
      <c r="N57" s="4"/>
      <c r="O57" s="4" t="s">
        <v>465</v>
      </c>
      <c r="P57" s="4" t="s">
        <v>466</v>
      </c>
      <c r="Q57" s="4">
        <v>151.5</v>
      </c>
      <c r="R57" s="4">
        <v>2023</v>
      </c>
      <c r="S57" s="4" t="s">
        <v>16</v>
      </c>
    </row>
    <row r="58" spans="9:19" ht="15" customHeight="1" x14ac:dyDescent="0.25">
      <c r="I58" s="2" t="s">
        <v>593</v>
      </c>
      <c r="J58" s="2" t="s">
        <v>594</v>
      </c>
      <c r="K58" s="2" t="s">
        <v>103</v>
      </c>
      <c r="L58" s="3">
        <v>45261</v>
      </c>
      <c r="M58" s="3">
        <v>44067</v>
      </c>
      <c r="N58" s="2"/>
      <c r="O58" s="2" t="s">
        <v>465</v>
      </c>
      <c r="P58" s="2" t="s">
        <v>466</v>
      </c>
      <c r="Q58" s="2">
        <v>209</v>
      </c>
      <c r="R58" s="2">
        <v>2023</v>
      </c>
      <c r="S58" s="2" t="s">
        <v>16</v>
      </c>
    </row>
    <row r="59" spans="9:19" ht="15" customHeight="1" x14ac:dyDescent="0.25">
      <c r="I59" s="4" t="s">
        <v>595</v>
      </c>
      <c r="J59" s="4" t="s">
        <v>596</v>
      </c>
      <c r="K59" s="4" t="s">
        <v>481</v>
      </c>
      <c r="L59" s="5">
        <v>45291</v>
      </c>
      <c r="M59" s="5">
        <v>43874</v>
      </c>
      <c r="N59" s="4"/>
      <c r="O59" s="4" t="s">
        <v>465</v>
      </c>
      <c r="P59" s="4" t="s">
        <v>466</v>
      </c>
      <c r="Q59" s="4">
        <v>223.8</v>
      </c>
      <c r="R59" s="4">
        <v>2023</v>
      </c>
      <c r="S59" s="4" t="s">
        <v>16</v>
      </c>
    </row>
    <row r="60" spans="9:19" ht="15" customHeight="1" x14ac:dyDescent="0.25">
      <c r="I60" s="9" t="s">
        <v>597</v>
      </c>
      <c r="J60" s="9" t="s">
        <v>598</v>
      </c>
      <c r="K60" s="9" t="s">
        <v>458</v>
      </c>
      <c r="L60" s="10">
        <v>45471</v>
      </c>
      <c r="M60" s="10">
        <v>44085</v>
      </c>
      <c r="N60" s="9"/>
      <c r="O60" s="9" t="s">
        <v>465</v>
      </c>
      <c r="P60" s="9" t="s">
        <v>466</v>
      </c>
      <c r="Q60" s="9">
        <v>169.2</v>
      </c>
      <c r="R60" s="9">
        <v>2024</v>
      </c>
      <c r="S60" s="9" t="s">
        <v>16</v>
      </c>
    </row>
    <row r="73" spans="1:7" ht="15" customHeight="1" x14ac:dyDescent="0.25">
      <c r="A73" s="8" t="s">
        <v>9</v>
      </c>
      <c r="B73" s="11" t="s">
        <v>37</v>
      </c>
      <c r="C73" s="11" t="s">
        <v>38</v>
      </c>
      <c r="D73" s="11" t="s">
        <v>39</v>
      </c>
      <c r="E73" s="11" t="s">
        <v>40</v>
      </c>
      <c r="F73" s="11" t="s">
        <v>41</v>
      </c>
      <c r="G73" s="11" t="s">
        <v>599</v>
      </c>
    </row>
    <row r="74" spans="1:7" ht="15" customHeight="1" x14ac:dyDescent="0.25">
      <c r="A74">
        <v>2000</v>
      </c>
      <c r="B74" s="12">
        <f>SUM($C$74:$G$74)</f>
        <v>160.37</v>
      </c>
      <c r="C74" s="12">
        <v>160.37</v>
      </c>
      <c r="D74" s="12">
        <v>0</v>
      </c>
      <c r="E74" s="12">
        <v>0</v>
      </c>
      <c r="F74" s="12">
        <v>0</v>
      </c>
      <c r="G74" s="12">
        <v>0</v>
      </c>
    </row>
    <row r="75" spans="1:7" ht="15" customHeight="1" x14ac:dyDescent="0.25">
      <c r="A75">
        <v>2001</v>
      </c>
      <c r="B75" s="12">
        <f>SUM($C$75:$G$75)</f>
        <v>859.29</v>
      </c>
      <c r="C75" s="12">
        <v>859.29</v>
      </c>
      <c r="D75" s="12">
        <v>0</v>
      </c>
      <c r="E75" s="12">
        <v>0</v>
      </c>
      <c r="F75" s="12">
        <v>0</v>
      </c>
      <c r="G75" s="12">
        <v>0</v>
      </c>
    </row>
    <row r="76" spans="1:7" ht="15" customHeight="1" x14ac:dyDescent="0.25">
      <c r="A76">
        <v>2002</v>
      </c>
      <c r="B76" s="12">
        <f>SUM($C$76:$G$76)</f>
        <v>1019.79</v>
      </c>
      <c r="C76" s="12">
        <v>1019.79</v>
      </c>
      <c r="D76" s="12">
        <v>0</v>
      </c>
      <c r="E76" s="12">
        <v>0</v>
      </c>
      <c r="F76" s="12">
        <v>0</v>
      </c>
      <c r="G76" s="12">
        <v>0</v>
      </c>
    </row>
    <row r="77" spans="1:7" ht="15" customHeight="1" x14ac:dyDescent="0.25">
      <c r="A77">
        <v>2003</v>
      </c>
      <c r="B77" s="12">
        <f>SUM($C$77:$G$77)</f>
        <v>1217.29</v>
      </c>
      <c r="C77" s="12">
        <v>1217.29</v>
      </c>
      <c r="D77" s="12">
        <v>0</v>
      </c>
      <c r="E77" s="12">
        <v>0</v>
      </c>
      <c r="F77" s="12">
        <v>0</v>
      </c>
      <c r="G77" s="12">
        <v>0</v>
      </c>
    </row>
    <row r="78" spans="1:7" ht="15" customHeight="1" x14ac:dyDescent="0.25">
      <c r="A78">
        <v>2004</v>
      </c>
      <c r="B78" s="12">
        <f>SUM($C$78:$G$78)</f>
        <v>1325.29</v>
      </c>
      <c r="C78" s="12">
        <v>1325.29</v>
      </c>
      <c r="D78" s="12">
        <v>0</v>
      </c>
      <c r="E78" s="12">
        <v>0</v>
      </c>
      <c r="F78" s="12">
        <v>0</v>
      </c>
      <c r="G78" s="12">
        <v>0</v>
      </c>
    </row>
    <row r="79" spans="1:7" ht="15" customHeight="1" x14ac:dyDescent="0.25">
      <c r="A79">
        <v>2005</v>
      </c>
      <c r="B79" s="12">
        <f>SUM($C$79:$G$79)</f>
        <v>1902.69</v>
      </c>
      <c r="C79" s="12">
        <v>1902.69</v>
      </c>
      <c r="D79" s="12">
        <v>0</v>
      </c>
      <c r="E79" s="12">
        <v>0</v>
      </c>
      <c r="F79" s="12">
        <v>0</v>
      </c>
      <c r="G79" s="12">
        <v>0</v>
      </c>
    </row>
    <row r="80" spans="1:7" ht="15" customHeight="1" x14ac:dyDescent="0.25">
      <c r="A80">
        <v>2006</v>
      </c>
      <c r="B80" s="12">
        <f>SUM($C$80:$G$80)</f>
        <v>2633.3900000000003</v>
      </c>
      <c r="C80" s="12">
        <v>2633.3900000000003</v>
      </c>
      <c r="D80" s="12">
        <v>0</v>
      </c>
      <c r="E80" s="12">
        <v>0</v>
      </c>
      <c r="F80" s="12">
        <v>0</v>
      </c>
      <c r="G80" s="12">
        <v>0</v>
      </c>
    </row>
    <row r="81" spans="1:7" ht="15" customHeight="1" x14ac:dyDescent="0.25">
      <c r="A81">
        <v>2007</v>
      </c>
      <c r="B81" s="12">
        <f>SUM($C$81:$G$81)</f>
        <v>4203.41</v>
      </c>
      <c r="C81" s="12">
        <v>4203.41</v>
      </c>
      <c r="D81" s="12">
        <v>0</v>
      </c>
      <c r="E81" s="12">
        <v>0</v>
      </c>
      <c r="F81" s="12">
        <v>0</v>
      </c>
      <c r="G81" s="12">
        <v>0</v>
      </c>
    </row>
    <row r="82" spans="1:7" ht="15" customHeight="1" x14ac:dyDescent="0.25">
      <c r="A82">
        <v>2008</v>
      </c>
      <c r="B82" s="12">
        <f>SUM($C$82:$G$82)</f>
        <v>8101.0099999999993</v>
      </c>
      <c r="C82" s="12">
        <v>8101.0099999999993</v>
      </c>
      <c r="D82" s="12">
        <v>0</v>
      </c>
      <c r="E82" s="12">
        <v>0</v>
      </c>
      <c r="F82" s="12">
        <v>0</v>
      </c>
      <c r="G82" s="12">
        <v>0</v>
      </c>
    </row>
    <row r="83" spans="1:7" ht="15" customHeight="1" x14ac:dyDescent="0.25">
      <c r="A83">
        <v>2009</v>
      </c>
      <c r="B83" s="12">
        <f>SUM($C$83:$G$83)</f>
        <v>9007.57</v>
      </c>
      <c r="C83" s="12">
        <v>9007.57</v>
      </c>
      <c r="D83" s="12">
        <v>0</v>
      </c>
      <c r="E83" s="12">
        <v>0</v>
      </c>
      <c r="F83" s="12">
        <v>0</v>
      </c>
      <c r="G83" s="12">
        <v>0</v>
      </c>
    </row>
    <row r="84" spans="1:7" ht="15" customHeight="1" x14ac:dyDescent="0.25">
      <c r="A84">
        <v>2010</v>
      </c>
      <c r="B84" s="12">
        <f>SUM($C$84:$G$84)</f>
        <v>9458.49</v>
      </c>
      <c r="C84" s="12">
        <v>9458.49</v>
      </c>
      <c r="D84" s="12">
        <v>0</v>
      </c>
      <c r="E84" s="12">
        <v>0</v>
      </c>
      <c r="F84" s="12">
        <v>0</v>
      </c>
      <c r="G84" s="12">
        <v>0</v>
      </c>
    </row>
    <row r="85" spans="1:7" ht="15" customHeight="1" x14ac:dyDescent="0.25">
      <c r="A85">
        <v>2011</v>
      </c>
      <c r="B85" s="12">
        <f>SUM($C$85:$G$85)</f>
        <v>9603.49</v>
      </c>
      <c r="C85" s="12">
        <v>9603.49</v>
      </c>
      <c r="D85" s="12">
        <v>0</v>
      </c>
      <c r="E85" s="12">
        <v>0</v>
      </c>
      <c r="F85" s="12">
        <v>0</v>
      </c>
      <c r="G85" s="12">
        <v>0</v>
      </c>
    </row>
    <row r="86" spans="1:7" ht="15" customHeight="1" x14ac:dyDescent="0.25">
      <c r="A86">
        <v>2012</v>
      </c>
      <c r="B86" s="12">
        <f>SUM($C$86:$G$86)</f>
        <v>10698.35</v>
      </c>
      <c r="C86" s="12">
        <v>10698.35</v>
      </c>
      <c r="D86" s="12">
        <v>0</v>
      </c>
      <c r="E86" s="12">
        <v>0</v>
      </c>
      <c r="F86" s="12">
        <v>0</v>
      </c>
      <c r="G86" s="12">
        <v>0</v>
      </c>
    </row>
    <row r="87" spans="1:7" ht="15" customHeight="1" x14ac:dyDescent="0.25">
      <c r="A87">
        <v>2013</v>
      </c>
      <c r="B87" s="12">
        <f>SUM($C$87:$G$87)</f>
        <v>11100.050000000001</v>
      </c>
      <c r="C87" s="12">
        <v>11100.050000000001</v>
      </c>
      <c r="D87" s="12">
        <v>0</v>
      </c>
      <c r="E87" s="12">
        <v>0</v>
      </c>
      <c r="F87" s="12">
        <v>0</v>
      </c>
      <c r="G87" s="12">
        <v>0</v>
      </c>
    </row>
    <row r="88" spans="1:7" ht="15" customHeight="1" x14ac:dyDescent="0.25">
      <c r="A88">
        <v>2014</v>
      </c>
      <c r="B88" s="12">
        <f>SUM($C$88:$G$88)</f>
        <v>12728.93</v>
      </c>
      <c r="C88" s="12">
        <v>12728.93</v>
      </c>
      <c r="D88" s="12">
        <v>0</v>
      </c>
      <c r="E88" s="12">
        <v>0</v>
      </c>
      <c r="F88" s="12">
        <v>0</v>
      </c>
      <c r="G88" s="12">
        <v>0</v>
      </c>
    </row>
    <row r="89" spans="1:7" ht="15" customHeight="1" x14ac:dyDescent="0.25">
      <c r="A89">
        <v>2015</v>
      </c>
      <c r="B89" s="12">
        <f>SUM($C$89:$G$89)</f>
        <v>15857.48</v>
      </c>
      <c r="C89" s="12">
        <v>15857.48</v>
      </c>
      <c r="D89" s="12">
        <v>0</v>
      </c>
      <c r="E89" s="12">
        <v>0</v>
      </c>
      <c r="F89" s="12">
        <v>0</v>
      </c>
      <c r="G89" s="12">
        <v>0</v>
      </c>
    </row>
    <row r="90" spans="1:7" ht="15" customHeight="1" x14ac:dyDescent="0.25">
      <c r="A90">
        <v>2016</v>
      </c>
      <c r="B90" s="12">
        <f>SUM($C$90:$G$90)</f>
        <v>17662.45</v>
      </c>
      <c r="C90" s="12">
        <v>17662.45</v>
      </c>
      <c r="D90" s="12">
        <v>0</v>
      </c>
      <c r="E90" s="12">
        <v>0</v>
      </c>
      <c r="F90" s="12">
        <v>0</v>
      </c>
      <c r="G90" s="12">
        <v>0</v>
      </c>
    </row>
    <row r="91" spans="1:7" ht="15" customHeight="1" x14ac:dyDescent="0.25">
      <c r="A91">
        <v>2017</v>
      </c>
      <c r="B91" s="12">
        <f>SUM($C$91:$G$91)</f>
        <v>20697.84</v>
      </c>
      <c r="C91" s="12">
        <v>20697.84</v>
      </c>
      <c r="D91" s="12">
        <v>0</v>
      </c>
      <c r="E91" s="12">
        <v>0</v>
      </c>
      <c r="F91" s="12">
        <v>0</v>
      </c>
      <c r="G91" s="12">
        <v>0</v>
      </c>
    </row>
    <row r="92" spans="1:7" ht="15" customHeight="1" x14ac:dyDescent="0.25">
      <c r="A92">
        <v>2018</v>
      </c>
      <c r="B92" s="12">
        <f>SUM($C$92:$G$92)</f>
        <v>21777</v>
      </c>
      <c r="C92" s="12">
        <v>21777</v>
      </c>
      <c r="D92" s="12">
        <v>0</v>
      </c>
      <c r="E92" s="12">
        <v>0</v>
      </c>
      <c r="F92" s="12">
        <v>0</v>
      </c>
      <c r="G92" s="12">
        <v>0</v>
      </c>
    </row>
    <row r="93" spans="1:7" ht="15" customHeight="1" x14ac:dyDescent="0.25">
      <c r="A93">
        <v>2019</v>
      </c>
      <c r="B93" s="12">
        <f>SUM($C$93:$G$93)</f>
        <v>23860</v>
      </c>
      <c r="C93" s="12">
        <v>23860</v>
      </c>
      <c r="D93" s="12">
        <v>0</v>
      </c>
      <c r="E93" s="12">
        <v>0</v>
      </c>
      <c r="F93" s="12">
        <v>0</v>
      </c>
      <c r="G93" s="12">
        <v>0</v>
      </c>
    </row>
    <row r="94" spans="1:7" ht="15" customHeight="1" x14ac:dyDescent="0.25">
      <c r="A94">
        <v>2020</v>
      </c>
      <c r="B94" s="12">
        <f>SUM($C$94:$G$94)</f>
        <v>25121</v>
      </c>
      <c r="C94" s="12">
        <v>25121</v>
      </c>
      <c r="D94" s="12">
        <v>0</v>
      </c>
      <c r="E94" s="12">
        <v>0</v>
      </c>
      <c r="F94" s="12">
        <v>0</v>
      </c>
      <c r="G94" s="12">
        <v>0</v>
      </c>
    </row>
    <row r="95" spans="1:7" ht="15" customHeight="1" x14ac:dyDescent="0.25">
      <c r="A95">
        <v>2021</v>
      </c>
      <c r="B95" s="12">
        <f>SUM($C$95:$G$95)</f>
        <v>28416.820000000011</v>
      </c>
      <c r="C95" s="12">
        <v>28416.820000000011</v>
      </c>
      <c r="D95" s="12">
        <v>0</v>
      </c>
      <c r="E95" s="12">
        <v>0</v>
      </c>
      <c r="F95" s="12">
        <v>0</v>
      </c>
      <c r="G95" s="12">
        <v>0</v>
      </c>
    </row>
    <row r="96" spans="1:7" ht="15" customHeight="1" x14ac:dyDescent="0.25">
      <c r="A96">
        <v>2022</v>
      </c>
      <c r="B96" s="12">
        <f>SUM($C$96:$G$96)</f>
        <v>37516.100000000006</v>
      </c>
      <c r="C96" s="12">
        <v>29019.380000000008</v>
      </c>
      <c r="D96" s="12">
        <v>5630.7199999999993</v>
      </c>
      <c r="E96" s="12">
        <v>2511.4999999999995</v>
      </c>
      <c r="F96" s="12">
        <v>354.5</v>
      </c>
      <c r="G96" s="12">
        <v>0</v>
      </c>
    </row>
    <row r="97" spans="1:7" ht="15" customHeight="1" x14ac:dyDescent="0.25">
      <c r="A97">
        <v>2023</v>
      </c>
      <c r="B97" s="12">
        <f>SUM($C$97:$G$97)</f>
        <v>39718.200000000004</v>
      </c>
      <c r="C97" s="12">
        <v>29019.380000000008</v>
      </c>
      <c r="D97" s="12">
        <v>5630.7199999999993</v>
      </c>
      <c r="E97" s="12">
        <v>3286.6999999999994</v>
      </c>
      <c r="F97" s="12">
        <v>1781.3999999999999</v>
      </c>
      <c r="G97" s="12">
        <v>0</v>
      </c>
    </row>
    <row r="98" spans="1:7" ht="15" customHeight="1" x14ac:dyDescent="0.25">
      <c r="A98">
        <v>2024</v>
      </c>
      <c r="B98" s="12">
        <f>SUM($C$98:$G$98)</f>
        <v>39887.4</v>
      </c>
      <c r="C98" s="12">
        <v>29019.380000000008</v>
      </c>
      <c r="D98" s="12">
        <v>5630.7199999999993</v>
      </c>
      <c r="E98" s="12">
        <v>3286.6999999999994</v>
      </c>
      <c r="F98" s="12">
        <v>1950.6</v>
      </c>
      <c r="G98" s="12">
        <v>0</v>
      </c>
    </row>
  </sheetData>
  <pageMargins left="0.7" right="0.7" top="0.75" bottom="0.75" header="0.3" footer="0.3"/>
  <pageSetup paperSize="3" scale="4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/>
  </sheetPr>
  <dimension ref="A1:S117"/>
  <sheetViews>
    <sheetView showGridLines="0" topLeftCell="A34" zoomScale="80" zoomScaleNormal="80" workbookViewId="0">
      <selection activeCell="C59" sqref="C59:C75"/>
    </sheetView>
  </sheetViews>
  <sheetFormatPr defaultRowHeight="15" customHeight="1" x14ac:dyDescent="0.25"/>
  <cols>
    <col min="1" max="1" width="6.7109375" bestFit="1" customWidth="1"/>
    <col min="2" max="2" width="39.5703125" bestFit="1" customWidth="1"/>
    <col min="3" max="3" width="24" bestFit="1" customWidth="1"/>
    <col min="4" max="4" width="38.7109375" customWidth="1"/>
    <col min="5" max="5" width="38.140625" bestFit="1" customWidth="1"/>
    <col min="6" max="6" width="27.42578125" bestFit="1" customWidth="1"/>
    <col min="7" max="7" width="13.28515625" bestFit="1" customWidth="1"/>
    <col min="9" max="9" width="11" bestFit="1" customWidth="1"/>
    <col min="10" max="10" width="27.28515625" bestFit="1" customWidth="1"/>
    <col min="11" max="11" width="12.7109375" bestFit="1" customWidth="1"/>
    <col min="12" max="12" width="14" bestFit="1" customWidth="1"/>
    <col min="13" max="13" width="11.5703125" bestFit="1" customWidth="1"/>
    <col min="14" max="14" width="27.85546875" bestFit="1" customWidth="1"/>
    <col min="15" max="15" width="6.28515625" bestFit="1" customWidth="1"/>
    <col min="16" max="16" width="11.28515625" bestFit="1" customWidth="1"/>
    <col min="17" max="17" width="14.5703125" bestFit="1" customWidth="1"/>
    <col min="18" max="18" width="5.5703125" bestFit="1" customWidth="1"/>
    <col min="19" max="19" width="17" bestFit="1" customWidth="1"/>
  </cols>
  <sheetData>
    <row r="1" spans="9:19" ht="15" customHeight="1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9:19" ht="15" customHeight="1" x14ac:dyDescent="0.25">
      <c r="I2" s="2" t="s">
        <v>191</v>
      </c>
      <c r="J2" s="2" t="s">
        <v>192</v>
      </c>
      <c r="K2" s="2" t="s">
        <v>193</v>
      </c>
      <c r="L2" s="3">
        <v>44590</v>
      </c>
      <c r="M2" s="3">
        <v>43843</v>
      </c>
      <c r="N2" s="3">
        <v>44475</v>
      </c>
      <c r="O2" s="2" t="s">
        <v>194</v>
      </c>
      <c r="P2" s="2" t="s">
        <v>195</v>
      </c>
      <c r="Q2" s="2">
        <v>136.85</v>
      </c>
      <c r="R2" s="2">
        <v>2022</v>
      </c>
      <c r="S2" s="2" t="s">
        <v>20</v>
      </c>
    </row>
    <row r="3" spans="9:19" ht="15" customHeight="1" x14ac:dyDescent="0.25">
      <c r="I3" s="4" t="s">
        <v>196</v>
      </c>
      <c r="J3" s="4" t="s">
        <v>197</v>
      </c>
      <c r="K3" s="4" t="s">
        <v>13</v>
      </c>
      <c r="L3" s="5">
        <v>44590</v>
      </c>
      <c r="M3" s="5">
        <v>43843</v>
      </c>
      <c r="N3" s="5">
        <v>44477</v>
      </c>
      <c r="O3" s="4" t="s">
        <v>194</v>
      </c>
      <c r="P3" s="4" t="s">
        <v>195</v>
      </c>
      <c r="Q3" s="4">
        <v>129.24</v>
      </c>
      <c r="R3" s="4">
        <v>2022</v>
      </c>
      <c r="S3" s="4" t="s">
        <v>20</v>
      </c>
    </row>
    <row r="4" spans="9:19" ht="15" customHeight="1" x14ac:dyDescent="0.25">
      <c r="I4" s="2" t="s">
        <v>198</v>
      </c>
      <c r="J4" s="2" t="s">
        <v>199</v>
      </c>
      <c r="K4" s="2" t="s">
        <v>34</v>
      </c>
      <c r="L4" s="3">
        <v>44592</v>
      </c>
      <c r="M4" s="3">
        <v>43980</v>
      </c>
      <c r="N4" s="3">
        <v>44403</v>
      </c>
      <c r="O4" s="2" t="s">
        <v>194</v>
      </c>
      <c r="P4" s="2" t="s">
        <v>195</v>
      </c>
      <c r="Q4" s="2">
        <v>514</v>
      </c>
      <c r="R4" s="2">
        <v>2022</v>
      </c>
      <c r="S4" s="2" t="s">
        <v>20</v>
      </c>
    </row>
    <row r="5" spans="9:19" ht="15" customHeight="1" x14ac:dyDescent="0.25">
      <c r="I5" s="4" t="s">
        <v>200</v>
      </c>
      <c r="J5" s="4" t="s">
        <v>201</v>
      </c>
      <c r="K5" s="4" t="s">
        <v>202</v>
      </c>
      <c r="L5" s="5">
        <v>44596</v>
      </c>
      <c r="M5" s="5">
        <v>43658</v>
      </c>
      <c r="N5" s="5">
        <v>44466</v>
      </c>
      <c r="O5" s="4" t="s">
        <v>194</v>
      </c>
      <c r="P5" s="4" t="s">
        <v>195</v>
      </c>
      <c r="Q5" s="4">
        <v>132.4</v>
      </c>
      <c r="R5" s="4">
        <v>2022</v>
      </c>
      <c r="S5" s="4" t="s">
        <v>20</v>
      </c>
    </row>
    <row r="6" spans="9:19" ht="15" customHeight="1" x14ac:dyDescent="0.25">
      <c r="I6" s="2" t="s">
        <v>203</v>
      </c>
      <c r="J6" s="2" t="s">
        <v>204</v>
      </c>
      <c r="K6" s="2" t="s">
        <v>129</v>
      </c>
      <c r="L6" s="3">
        <v>44613</v>
      </c>
      <c r="M6" s="3">
        <v>44130</v>
      </c>
      <c r="N6" s="3">
        <v>44519</v>
      </c>
      <c r="O6" s="2" t="s">
        <v>194</v>
      </c>
      <c r="P6" s="2" t="s">
        <v>195</v>
      </c>
      <c r="Q6" s="2">
        <v>141.05000000000001</v>
      </c>
      <c r="R6" s="2">
        <v>2022</v>
      </c>
      <c r="S6" s="2" t="s">
        <v>20</v>
      </c>
    </row>
    <row r="7" spans="9:19" ht="15" customHeight="1" x14ac:dyDescent="0.25">
      <c r="I7" s="4" t="s">
        <v>205</v>
      </c>
      <c r="J7" s="4" t="s">
        <v>206</v>
      </c>
      <c r="K7" s="4" t="s">
        <v>129</v>
      </c>
      <c r="L7" s="5">
        <v>44613</v>
      </c>
      <c r="M7" s="5">
        <v>44130</v>
      </c>
      <c r="N7" s="5">
        <v>44519</v>
      </c>
      <c r="O7" s="4" t="s">
        <v>194</v>
      </c>
      <c r="P7" s="4" t="s">
        <v>195</v>
      </c>
      <c r="Q7" s="4">
        <v>68.95</v>
      </c>
      <c r="R7" s="4">
        <v>2022</v>
      </c>
      <c r="S7" s="4" t="s">
        <v>20</v>
      </c>
    </row>
    <row r="8" spans="9:19" ht="15" customHeight="1" x14ac:dyDescent="0.25">
      <c r="I8" s="2" t="s">
        <v>207</v>
      </c>
      <c r="J8" s="2" t="s">
        <v>208</v>
      </c>
      <c r="K8" s="2" t="s">
        <v>25</v>
      </c>
      <c r="L8" s="3">
        <v>44620</v>
      </c>
      <c r="M8" s="3">
        <v>43937</v>
      </c>
      <c r="N8" s="3">
        <v>44567</v>
      </c>
      <c r="O8" s="2" t="s">
        <v>194</v>
      </c>
      <c r="P8" s="2" t="s">
        <v>195</v>
      </c>
      <c r="Q8" s="2">
        <v>438.75</v>
      </c>
      <c r="R8" s="2">
        <v>2022</v>
      </c>
      <c r="S8" s="2" t="s">
        <v>20</v>
      </c>
    </row>
    <row r="9" spans="9:19" ht="15" customHeight="1" x14ac:dyDescent="0.25">
      <c r="I9" s="4" t="s">
        <v>209</v>
      </c>
      <c r="J9" s="4" t="s">
        <v>210</v>
      </c>
      <c r="K9" s="4" t="s">
        <v>211</v>
      </c>
      <c r="L9" s="5">
        <v>44651</v>
      </c>
      <c r="M9" s="5">
        <v>44069</v>
      </c>
      <c r="N9" s="5">
        <v>44439</v>
      </c>
      <c r="O9" s="4" t="s">
        <v>194</v>
      </c>
      <c r="P9" s="4" t="s">
        <v>195</v>
      </c>
      <c r="Q9" s="4">
        <v>250</v>
      </c>
      <c r="R9" s="4">
        <v>2022</v>
      </c>
      <c r="S9" s="4" t="s">
        <v>20</v>
      </c>
    </row>
    <row r="10" spans="9:19" ht="15" customHeight="1" x14ac:dyDescent="0.25">
      <c r="I10" s="2" t="s">
        <v>212</v>
      </c>
      <c r="J10" s="2" t="s">
        <v>213</v>
      </c>
      <c r="K10" s="2" t="s">
        <v>214</v>
      </c>
      <c r="L10" s="3">
        <v>44652</v>
      </c>
      <c r="M10" s="3">
        <v>43993</v>
      </c>
      <c r="N10" s="3">
        <v>44536</v>
      </c>
      <c r="O10" s="2" t="s">
        <v>194</v>
      </c>
      <c r="P10" s="2" t="s">
        <v>195</v>
      </c>
      <c r="Q10" s="2">
        <v>50</v>
      </c>
      <c r="R10" s="2">
        <v>2022</v>
      </c>
      <c r="S10" s="2" t="s">
        <v>20</v>
      </c>
    </row>
    <row r="11" spans="9:19" ht="15" customHeight="1" x14ac:dyDescent="0.25">
      <c r="I11" s="4" t="s">
        <v>215</v>
      </c>
      <c r="J11" s="4" t="s">
        <v>216</v>
      </c>
      <c r="K11" s="4" t="s">
        <v>138</v>
      </c>
      <c r="L11" s="5">
        <v>44673</v>
      </c>
      <c r="M11" s="5">
        <v>43073</v>
      </c>
      <c r="N11" s="5">
        <v>44565</v>
      </c>
      <c r="O11" s="4" t="s">
        <v>194</v>
      </c>
      <c r="P11" s="4" t="s">
        <v>195</v>
      </c>
      <c r="Q11" s="4">
        <v>108</v>
      </c>
      <c r="R11" s="4">
        <v>2022</v>
      </c>
      <c r="S11" s="4" t="s">
        <v>20</v>
      </c>
    </row>
    <row r="12" spans="9:19" ht="15" customHeight="1" x14ac:dyDescent="0.25">
      <c r="I12" s="2" t="s">
        <v>217</v>
      </c>
      <c r="J12" s="2" t="s">
        <v>218</v>
      </c>
      <c r="K12" s="2" t="s">
        <v>25</v>
      </c>
      <c r="L12" s="3">
        <v>44677</v>
      </c>
      <c r="M12" s="3">
        <v>43646</v>
      </c>
      <c r="N12" s="2"/>
      <c r="O12" s="2" t="s">
        <v>194</v>
      </c>
      <c r="P12" s="2" t="s">
        <v>195</v>
      </c>
      <c r="Q12" s="2">
        <v>240</v>
      </c>
      <c r="R12" s="2">
        <v>2022</v>
      </c>
      <c r="S12" s="2" t="s">
        <v>20</v>
      </c>
    </row>
    <row r="13" spans="9:19" ht="15" customHeight="1" x14ac:dyDescent="0.25">
      <c r="I13" s="4" t="s">
        <v>219</v>
      </c>
      <c r="J13" s="4" t="s">
        <v>220</v>
      </c>
      <c r="K13" s="4" t="s">
        <v>221</v>
      </c>
      <c r="L13" s="5">
        <v>44699</v>
      </c>
      <c r="M13" s="5">
        <v>43410</v>
      </c>
      <c r="N13" s="4"/>
      <c r="O13" s="4" t="s">
        <v>194</v>
      </c>
      <c r="P13" s="4" t="s">
        <v>195</v>
      </c>
      <c r="Q13" s="4">
        <v>137.44999999999999</v>
      </c>
      <c r="R13" s="4">
        <v>2022</v>
      </c>
      <c r="S13" s="4" t="s">
        <v>20</v>
      </c>
    </row>
    <row r="14" spans="9:19" ht="15" customHeight="1" x14ac:dyDescent="0.25">
      <c r="I14" s="2" t="s">
        <v>222</v>
      </c>
      <c r="J14" s="2" t="s">
        <v>223</v>
      </c>
      <c r="K14" s="2" t="s">
        <v>123</v>
      </c>
      <c r="L14" s="3">
        <v>44711</v>
      </c>
      <c r="M14" s="3">
        <v>44114</v>
      </c>
      <c r="N14" s="2"/>
      <c r="O14" s="2" t="s">
        <v>194</v>
      </c>
      <c r="P14" s="2" t="s">
        <v>195</v>
      </c>
      <c r="Q14" s="2">
        <v>279</v>
      </c>
      <c r="R14" s="2">
        <v>2022</v>
      </c>
      <c r="S14" s="2" t="s">
        <v>20</v>
      </c>
    </row>
    <row r="15" spans="9:19" ht="15" customHeight="1" x14ac:dyDescent="0.25">
      <c r="I15" s="4" t="s">
        <v>224</v>
      </c>
      <c r="J15" s="4" t="s">
        <v>225</v>
      </c>
      <c r="K15" s="4" t="s">
        <v>221</v>
      </c>
      <c r="L15" s="5">
        <v>44712</v>
      </c>
      <c r="M15" s="5">
        <v>43993</v>
      </c>
      <c r="N15" s="4"/>
      <c r="O15" s="4" t="s">
        <v>194</v>
      </c>
      <c r="P15" s="4" t="s">
        <v>195</v>
      </c>
      <c r="Q15" s="4">
        <v>45.73</v>
      </c>
      <c r="R15" s="4">
        <v>2022</v>
      </c>
      <c r="S15" s="4" t="s">
        <v>20</v>
      </c>
    </row>
    <row r="16" spans="9:19" ht="15" customHeight="1" x14ac:dyDescent="0.25">
      <c r="I16" s="2" t="s">
        <v>226</v>
      </c>
      <c r="J16" s="2" t="s">
        <v>227</v>
      </c>
      <c r="K16" s="2" t="s">
        <v>31</v>
      </c>
      <c r="L16" s="3">
        <v>44713</v>
      </c>
      <c r="M16" s="3">
        <v>43910</v>
      </c>
      <c r="N16" s="2"/>
      <c r="O16" s="2" t="s">
        <v>194</v>
      </c>
      <c r="P16" s="2" t="s">
        <v>195</v>
      </c>
      <c r="Q16" s="2">
        <v>203.2</v>
      </c>
      <c r="R16" s="2">
        <v>2022</v>
      </c>
      <c r="S16" s="2" t="s">
        <v>20</v>
      </c>
    </row>
    <row r="17" spans="9:19" ht="15" customHeight="1" x14ac:dyDescent="0.25">
      <c r="I17" s="4" t="s">
        <v>228</v>
      </c>
      <c r="J17" s="4" t="s">
        <v>229</v>
      </c>
      <c r="K17" s="4" t="s">
        <v>138</v>
      </c>
      <c r="L17" s="5">
        <v>44728</v>
      </c>
      <c r="M17" s="5">
        <v>43551</v>
      </c>
      <c r="N17" s="4"/>
      <c r="O17" s="4" t="s">
        <v>194</v>
      </c>
      <c r="P17" s="4" t="s">
        <v>195</v>
      </c>
      <c r="Q17" s="4">
        <v>203.8</v>
      </c>
      <c r="R17" s="4">
        <v>2022</v>
      </c>
      <c r="S17" s="4" t="s">
        <v>20</v>
      </c>
    </row>
    <row r="18" spans="9:19" ht="15" customHeight="1" x14ac:dyDescent="0.25">
      <c r="I18" s="2" t="s">
        <v>230</v>
      </c>
      <c r="J18" s="2" t="s">
        <v>231</v>
      </c>
      <c r="K18" s="2" t="s">
        <v>211</v>
      </c>
      <c r="L18" s="3">
        <v>44742</v>
      </c>
      <c r="M18" s="3">
        <v>44070</v>
      </c>
      <c r="N18" s="3">
        <v>44495</v>
      </c>
      <c r="O18" s="2" t="s">
        <v>194</v>
      </c>
      <c r="P18" s="2" t="s">
        <v>195</v>
      </c>
      <c r="Q18" s="2">
        <v>250</v>
      </c>
      <c r="R18" s="2">
        <v>2022</v>
      </c>
      <c r="S18" s="2" t="s">
        <v>20</v>
      </c>
    </row>
    <row r="19" spans="9:19" ht="15" customHeight="1" x14ac:dyDescent="0.25">
      <c r="I19" s="4" t="s">
        <v>232</v>
      </c>
      <c r="J19" s="4" t="s">
        <v>233</v>
      </c>
      <c r="K19" s="4" t="s">
        <v>193</v>
      </c>
      <c r="L19" s="5">
        <v>44742</v>
      </c>
      <c r="M19" s="5">
        <v>44301</v>
      </c>
      <c r="N19" s="4"/>
      <c r="O19" s="4" t="s">
        <v>194</v>
      </c>
      <c r="P19" s="4" t="s">
        <v>195</v>
      </c>
      <c r="Q19" s="4">
        <v>81</v>
      </c>
      <c r="R19" s="4">
        <v>2022</v>
      </c>
      <c r="S19" s="4" t="s">
        <v>20</v>
      </c>
    </row>
    <row r="20" spans="9:19" ht="15" customHeight="1" x14ac:dyDescent="0.25">
      <c r="I20" s="2" t="s">
        <v>234</v>
      </c>
      <c r="J20" s="2" t="s">
        <v>235</v>
      </c>
      <c r="K20" s="2" t="s">
        <v>34</v>
      </c>
      <c r="L20" s="3">
        <v>44743</v>
      </c>
      <c r="M20" s="3">
        <v>44038</v>
      </c>
      <c r="N20" s="2"/>
      <c r="O20" s="2" t="s">
        <v>194</v>
      </c>
      <c r="P20" s="2" t="s">
        <v>195</v>
      </c>
      <c r="Q20" s="2">
        <v>233.52</v>
      </c>
      <c r="R20" s="2">
        <v>2022</v>
      </c>
      <c r="S20" s="2" t="s">
        <v>20</v>
      </c>
    </row>
    <row r="21" spans="9:19" ht="15" customHeight="1" x14ac:dyDescent="0.25">
      <c r="I21" s="4" t="s">
        <v>236</v>
      </c>
      <c r="J21" s="4" t="s">
        <v>237</v>
      </c>
      <c r="K21" s="4" t="s">
        <v>151</v>
      </c>
      <c r="L21" s="5">
        <v>44756</v>
      </c>
      <c r="M21" s="5">
        <v>44175</v>
      </c>
      <c r="N21" s="4"/>
      <c r="O21" s="4" t="s">
        <v>194</v>
      </c>
      <c r="P21" s="4" t="s">
        <v>195</v>
      </c>
      <c r="Q21" s="4">
        <v>254</v>
      </c>
      <c r="R21" s="4">
        <v>2022</v>
      </c>
      <c r="S21" s="4" t="s">
        <v>20</v>
      </c>
    </row>
    <row r="22" spans="9:19" ht="15" customHeight="1" x14ac:dyDescent="0.25">
      <c r="I22" s="2" t="s">
        <v>238</v>
      </c>
      <c r="J22" s="2" t="s">
        <v>239</v>
      </c>
      <c r="K22" s="2" t="s">
        <v>151</v>
      </c>
      <c r="L22" s="3">
        <v>44756</v>
      </c>
      <c r="M22" s="3">
        <v>44175</v>
      </c>
      <c r="N22" s="2"/>
      <c r="O22" s="2" t="s">
        <v>194</v>
      </c>
      <c r="P22" s="2" t="s">
        <v>195</v>
      </c>
      <c r="Q22" s="2">
        <v>254</v>
      </c>
      <c r="R22" s="2">
        <v>2022</v>
      </c>
      <c r="S22" s="2" t="s">
        <v>20</v>
      </c>
    </row>
    <row r="23" spans="9:19" ht="15" customHeight="1" x14ac:dyDescent="0.25">
      <c r="I23" s="4" t="s">
        <v>240</v>
      </c>
      <c r="J23" s="4" t="s">
        <v>241</v>
      </c>
      <c r="K23" s="4" t="s">
        <v>25</v>
      </c>
      <c r="L23" s="5">
        <v>44761</v>
      </c>
      <c r="M23" s="5">
        <v>44004</v>
      </c>
      <c r="N23" s="4"/>
      <c r="O23" s="4" t="s">
        <v>194</v>
      </c>
      <c r="P23" s="4" t="s">
        <v>195</v>
      </c>
      <c r="Q23" s="4">
        <v>351.29</v>
      </c>
      <c r="R23" s="4">
        <v>2022</v>
      </c>
      <c r="S23" s="4" t="s">
        <v>20</v>
      </c>
    </row>
    <row r="24" spans="9:19" ht="15" customHeight="1" x14ac:dyDescent="0.25">
      <c r="I24" s="2" t="s">
        <v>242</v>
      </c>
      <c r="J24" s="2" t="s">
        <v>243</v>
      </c>
      <c r="K24" s="2" t="s">
        <v>31</v>
      </c>
      <c r="L24" s="3">
        <v>44788</v>
      </c>
      <c r="M24" s="3">
        <v>44202</v>
      </c>
      <c r="N24" s="2"/>
      <c r="O24" s="2" t="s">
        <v>194</v>
      </c>
      <c r="P24" s="2" t="s">
        <v>195</v>
      </c>
      <c r="Q24" s="2">
        <v>78.150000000000006</v>
      </c>
      <c r="R24" s="2">
        <v>2022</v>
      </c>
      <c r="S24" s="2" t="s">
        <v>20</v>
      </c>
    </row>
    <row r="25" spans="9:19" ht="15" customHeight="1" x14ac:dyDescent="0.25">
      <c r="I25" s="4" t="s">
        <v>244</v>
      </c>
      <c r="J25" s="4" t="s">
        <v>245</v>
      </c>
      <c r="K25" s="4" t="s">
        <v>25</v>
      </c>
      <c r="L25" s="5">
        <v>44789</v>
      </c>
      <c r="M25" s="5">
        <v>44097</v>
      </c>
      <c r="N25" s="4"/>
      <c r="O25" s="4" t="s">
        <v>194</v>
      </c>
      <c r="P25" s="4" t="s">
        <v>195</v>
      </c>
      <c r="Q25" s="4">
        <v>101.75</v>
      </c>
      <c r="R25" s="4">
        <v>2022</v>
      </c>
      <c r="S25" s="4" t="s">
        <v>20</v>
      </c>
    </row>
    <row r="26" spans="9:19" ht="15" customHeight="1" x14ac:dyDescent="0.25">
      <c r="I26" s="2" t="s">
        <v>246</v>
      </c>
      <c r="J26" s="2" t="s">
        <v>247</v>
      </c>
      <c r="K26" s="2" t="s">
        <v>248</v>
      </c>
      <c r="L26" s="3">
        <v>44799</v>
      </c>
      <c r="M26" s="3">
        <v>44356</v>
      </c>
      <c r="N26" s="2"/>
      <c r="O26" s="2" t="s">
        <v>194</v>
      </c>
      <c r="P26" s="2" t="s">
        <v>195</v>
      </c>
      <c r="Q26" s="2">
        <v>101.68</v>
      </c>
      <c r="R26" s="2">
        <v>2022</v>
      </c>
      <c r="S26" s="2" t="s">
        <v>20</v>
      </c>
    </row>
    <row r="27" spans="9:19" ht="15" customHeight="1" x14ac:dyDescent="0.25">
      <c r="I27" s="4" t="s">
        <v>249</v>
      </c>
      <c r="J27" s="4" t="s">
        <v>250</v>
      </c>
      <c r="K27" s="4" t="s">
        <v>211</v>
      </c>
      <c r="L27" s="5">
        <v>44809</v>
      </c>
      <c r="M27" s="5">
        <v>44187</v>
      </c>
      <c r="N27" s="4"/>
      <c r="O27" s="4" t="s">
        <v>194</v>
      </c>
      <c r="P27" s="4" t="s">
        <v>195</v>
      </c>
      <c r="Q27" s="4">
        <v>300</v>
      </c>
      <c r="R27" s="4">
        <v>2022</v>
      </c>
      <c r="S27" s="4" t="s">
        <v>20</v>
      </c>
    </row>
    <row r="28" spans="9:19" ht="15" customHeight="1" x14ac:dyDescent="0.25">
      <c r="I28" s="2" t="s">
        <v>251</v>
      </c>
      <c r="J28" s="2" t="s">
        <v>252</v>
      </c>
      <c r="K28" s="2" t="s">
        <v>253</v>
      </c>
      <c r="L28" s="3">
        <v>44819</v>
      </c>
      <c r="M28" s="3">
        <v>43399</v>
      </c>
      <c r="N28" s="2"/>
      <c r="O28" s="2" t="s">
        <v>194</v>
      </c>
      <c r="P28" s="2" t="s">
        <v>195</v>
      </c>
      <c r="Q28" s="2">
        <v>206</v>
      </c>
      <c r="R28" s="2">
        <v>2022</v>
      </c>
      <c r="S28" s="2" t="s">
        <v>20</v>
      </c>
    </row>
    <row r="29" spans="9:19" ht="15" customHeight="1" x14ac:dyDescent="0.25">
      <c r="I29" s="4" t="s">
        <v>254</v>
      </c>
      <c r="J29" s="4" t="s">
        <v>255</v>
      </c>
      <c r="K29" s="4" t="s">
        <v>256</v>
      </c>
      <c r="L29" s="5">
        <v>44819</v>
      </c>
      <c r="M29" s="5">
        <v>44102</v>
      </c>
      <c r="N29" s="4"/>
      <c r="O29" s="4" t="s">
        <v>194</v>
      </c>
      <c r="P29" s="4" t="s">
        <v>195</v>
      </c>
      <c r="Q29" s="4">
        <v>159.80000000000001</v>
      </c>
      <c r="R29" s="4">
        <v>2022</v>
      </c>
      <c r="S29" s="4" t="s">
        <v>20</v>
      </c>
    </row>
    <row r="30" spans="9:19" ht="15" customHeight="1" x14ac:dyDescent="0.25">
      <c r="I30" s="2" t="s">
        <v>257</v>
      </c>
      <c r="J30" s="2" t="s">
        <v>258</v>
      </c>
      <c r="K30" s="2" t="s">
        <v>259</v>
      </c>
      <c r="L30" s="3">
        <v>44865</v>
      </c>
      <c r="M30" s="3">
        <v>43469</v>
      </c>
      <c r="N30" s="2"/>
      <c r="O30" s="2" t="s">
        <v>194</v>
      </c>
      <c r="P30" s="2" t="s">
        <v>195</v>
      </c>
      <c r="Q30" s="2">
        <v>152.25</v>
      </c>
      <c r="R30" s="2">
        <v>2022</v>
      </c>
      <c r="S30" s="2" t="s">
        <v>20</v>
      </c>
    </row>
    <row r="31" spans="9:19" ht="15" customHeight="1" x14ac:dyDescent="0.25">
      <c r="I31" s="4" t="s">
        <v>260</v>
      </c>
      <c r="J31" s="4" t="s">
        <v>261</v>
      </c>
      <c r="K31" s="4" t="s">
        <v>262</v>
      </c>
      <c r="L31" s="5">
        <v>44865</v>
      </c>
      <c r="M31" s="5">
        <v>44487</v>
      </c>
      <c r="N31" s="4"/>
      <c r="O31" s="4" t="s">
        <v>194</v>
      </c>
      <c r="P31" s="4" t="s">
        <v>195</v>
      </c>
      <c r="Q31" s="4">
        <v>206.11</v>
      </c>
      <c r="R31" s="4">
        <v>2022</v>
      </c>
      <c r="S31" s="4" t="s">
        <v>16</v>
      </c>
    </row>
    <row r="32" spans="9:19" ht="15" customHeight="1" x14ac:dyDescent="0.25">
      <c r="I32" s="2" t="s">
        <v>263</v>
      </c>
      <c r="J32" s="2" t="s">
        <v>264</v>
      </c>
      <c r="K32" s="2" t="s">
        <v>262</v>
      </c>
      <c r="L32" s="3">
        <v>44865</v>
      </c>
      <c r="M32" s="3">
        <v>44487</v>
      </c>
      <c r="N32" s="2"/>
      <c r="O32" s="2" t="s">
        <v>194</v>
      </c>
      <c r="P32" s="2" t="s">
        <v>195</v>
      </c>
      <c r="Q32" s="2">
        <v>206.11</v>
      </c>
      <c r="R32" s="2">
        <v>2022</v>
      </c>
      <c r="S32" s="2" t="s">
        <v>16</v>
      </c>
    </row>
    <row r="33" spans="9:19" ht="15" customHeight="1" x14ac:dyDescent="0.25">
      <c r="I33" s="4" t="s">
        <v>265</v>
      </c>
      <c r="J33" s="4" t="s">
        <v>266</v>
      </c>
      <c r="K33" s="4" t="s">
        <v>51</v>
      </c>
      <c r="L33" s="5">
        <v>44886</v>
      </c>
      <c r="M33" s="5">
        <v>44050</v>
      </c>
      <c r="N33" s="4"/>
      <c r="O33" s="4" t="s">
        <v>194</v>
      </c>
      <c r="P33" s="4" t="s">
        <v>195</v>
      </c>
      <c r="Q33" s="4">
        <v>195</v>
      </c>
      <c r="R33" s="4">
        <v>2022</v>
      </c>
      <c r="S33" s="4" t="s">
        <v>20</v>
      </c>
    </row>
    <row r="34" spans="9:19" ht="15" customHeight="1" x14ac:dyDescent="0.25">
      <c r="I34" s="2" t="s">
        <v>267</v>
      </c>
      <c r="J34" s="2" t="s">
        <v>268</v>
      </c>
      <c r="K34" s="2" t="s">
        <v>269</v>
      </c>
      <c r="L34" s="3">
        <v>44895</v>
      </c>
      <c r="M34" s="3">
        <v>44204</v>
      </c>
      <c r="N34" s="2"/>
      <c r="O34" s="2" t="s">
        <v>194</v>
      </c>
      <c r="P34" s="2" t="s">
        <v>195</v>
      </c>
      <c r="Q34" s="2">
        <v>306.01</v>
      </c>
      <c r="R34" s="2">
        <v>2022</v>
      </c>
      <c r="S34" s="2" t="s">
        <v>20</v>
      </c>
    </row>
    <row r="35" spans="9:19" ht="15" customHeight="1" x14ac:dyDescent="0.25">
      <c r="I35" s="4" t="s">
        <v>270</v>
      </c>
      <c r="J35" s="4" t="s">
        <v>271</v>
      </c>
      <c r="K35" s="4" t="s">
        <v>132</v>
      </c>
      <c r="L35" s="5">
        <v>44896</v>
      </c>
      <c r="M35" s="5">
        <v>44106</v>
      </c>
      <c r="N35" s="4"/>
      <c r="O35" s="4" t="s">
        <v>194</v>
      </c>
      <c r="P35" s="4" t="s">
        <v>195</v>
      </c>
      <c r="Q35" s="4">
        <v>203.1</v>
      </c>
      <c r="R35" s="4">
        <v>2022</v>
      </c>
      <c r="S35" s="4" t="s">
        <v>20</v>
      </c>
    </row>
    <row r="36" spans="9:19" ht="15" customHeight="1" x14ac:dyDescent="0.25">
      <c r="I36" s="2" t="s">
        <v>272</v>
      </c>
      <c r="J36" s="2" t="s">
        <v>273</v>
      </c>
      <c r="K36" s="2" t="s">
        <v>214</v>
      </c>
      <c r="L36" s="3">
        <v>44896</v>
      </c>
      <c r="M36" s="3">
        <v>44057</v>
      </c>
      <c r="N36" s="2"/>
      <c r="O36" s="2" t="s">
        <v>194</v>
      </c>
      <c r="P36" s="2" t="s">
        <v>195</v>
      </c>
      <c r="Q36" s="2">
        <v>252.35</v>
      </c>
      <c r="R36" s="2">
        <v>2022</v>
      </c>
      <c r="S36" s="2" t="s">
        <v>20</v>
      </c>
    </row>
    <row r="37" spans="9:19" ht="15" customHeight="1" x14ac:dyDescent="0.25">
      <c r="I37" s="4" t="s">
        <v>274</v>
      </c>
      <c r="J37" s="4" t="s">
        <v>275</v>
      </c>
      <c r="K37" s="4" t="s">
        <v>34</v>
      </c>
      <c r="L37" s="5">
        <v>44910</v>
      </c>
      <c r="M37" s="5">
        <v>44377</v>
      </c>
      <c r="N37" s="4"/>
      <c r="O37" s="4" t="s">
        <v>194</v>
      </c>
      <c r="P37" s="4" t="s">
        <v>195</v>
      </c>
      <c r="Q37" s="4">
        <v>152.34</v>
      </c>
      <c r="R37" s="4">
        <v>2022</v>
      </c>
      <c r="S37" s="4" t="s">
        <v>16</v>
      </c>
    </row>
    <row r="38" spans="9:19" ht="15" customHeight="1" x14ac:dyDescent="0.25">
      <c r="I38" s="2" t="s">
        <v>276</v>
      </c>
      <c r="J38" s="2" t="s">
        <v>277</v>
      </c>
      <c r="K38" s="2" t="s">
        <v>31</v>
      </c>
      <c r="L38" s="3">
        <v>44910</v>
      </c>
      <c r="M38" s="3">
        <v>43782</v>
      </c>
      <c r="N38" s="2"/>
      <c r="O38" s="2" t="s">
        <v>194</v>
      </c>
      <c r="P38" s="2" t="s">
        <v>195</v>
      </c>
      <c r="Q38" s="2">
        <v>321.2</v>
      </c>
      <c r="R38" s="2">
        <v>2022</v>
      </c>
      <c r="S38" s="2" t="s">
        <v>20</v>
      </c>
    </row>
    <row r="39" spans="9:19" ht="15" customHeight="1" x14ac:dyDescent="0.25">
      <c r="I39" s="4" t="s">
        <v>278</v>
      </c>
      <c r="J39" s="4" t="s">
        <v>279</v>
      </c>
      <c r="K39" s="4" t="s">
        <v>221</v>
      </c>
      <c r="L39" s="5">
        <v>44910</v>
      </c>
      <c r="M39" s="5">
        <v>44467</v>
      </c>
      <c r="N39" s="4"/>
      <c r="O39" s="4" t="s">
        <v>194</v>
      </c>
      <c r="P39" s="4" t="s">
        <v>195</v>
      </c>
      <c r="Q39" s="4">
        <v>180</v>
      </c>
      <c r="R39" s="4">
        <v>2022</v>
      </c>
      <c r="S39" s="4" t="s">
        <v>16</v>
      </c>
    </row>
    <row r="40" spans="9:19" ht="15" customHeight="1" x14ac:dyDescent="0.25">
      <c r="I40" s="2" t="s">
        <v>280</v>
      </c>
      <c r="J40" s="2" t="s">
        <v>281</v>
      </c>
      <c r="K40" s="2" t="s">
        <v>159</v>
      </c>
      <c r="L40" s="3">
        <v>44910</v>
      </c>
      <c r="M40" s="3">
        <v>44245</v>
      </c>
      <c r="N40" s="2"/>
      <c r="O40" s="2" t="s">
        <v>194</v>
      </c>
      <c r="P40" s="2" t="s">
        <v>195</v>
      </c>
      <c r="Q40" s="2">
        <v>305.07</v>
      </c>
      <c r="R40" s="2">
        <v>2022</v>
      </c>
      <c r="S40" s="2" t="s">
        <v>20</v>
      </c>
    </row>
    <row r="41" spans="9:19" ht="15" customHeight="1" x14ac:dyDescent="0.25">
      <c r="I41" s="4" t="s">
        <v>282</v>
      </c>
      <c r="J41" s="4" t="s">
        <v>283</v>
      </c>
      <c r="K41" s="4" t="s">
        <v>13</v>
      </c>
      <c r="L41" s="5">
        <v>44910</v>
      </c>
      <c r="M41" s="5">
        <v>44223</v>
      </c>
      <c r="N41" s="4"/>
      <c r="O41" s="4" t="s">
        <v>194</v>
      </c>
      <c r="P41" s="4" t="s">
        <v>195</v>
      </c>
      <c r="Q41" s="4">
        <v>253.85</v>
      </c>
      <c r="R41" s="4">
        <v>2022</v>
      </c>
      <c r="S41" s="4" t="s">
        <v>20</v>
      </c>
    </row>
    <row r="42" spans="9:19" ht="15" customHeight="1" x14ac:dyDescent="0.25">
      <c r="I42" s="2" t="s">
        <v>284</v>
      </c>
      <c r="J42" s="2" t="s">
        <v>285</v>
      </c>
      <c r="K42" s="2" t="s">
        <v>262</v>
      </c>
      <c r="L42" s="3">
        <v>44924</v>
      </c>
      <c r="M42" s="3">
        <v>43905</v>
      </c>
      <c r="N42" s="2"/>
      <c r="O42" s="2" t="s">
        <v>194</v>
      </c>
      <c r="P42" s="2" t="s">
        <v>195</v>
      </c>
      <c r="Q42" s="2">
        <v>252</v>
      </c>
      <c r="R42" s="2">
        <v>2022</v>
      </c>
      <c r="S42" s="2" t="s">
        <v>20</v>
      </c>
    </row>
    <row r="43" spans="9:19" ht="15" customHeight="1" x14ac:dyDescent="0.25">
      <c r="I43" s="4" t="s">
        <v>286</v>
      </c>
      <c r="J43" s="4" t="s">
        <v>287</v>
      </c>
      <c r="K43" s="4" t="s">
        <v>159</v>
      </c>
      <c r="L43" s="5">
        <v>44924</v>
      </c>
      <c r="M43" s="5">
        <v>44099</v>
      </c>
      <c r="N43" s="4"/>
      <c r="O43" s="4" t="s">
        <v>194</v>
      </c>
      <c r="P43" s="4" t="s">
        <v>195</v>
      </c>
      <c r="Q43" s="4">
        <v>252</v>
      </c>
      <c r="R43" s="4">
        <v>2022</v>
      </c>
      <c r="S43" s="4" t="s">
        <v>16</v>
      </c>
    </row>
    <row r="44" spans="9:19" ht="15" customHeight="1" x14ac:dyDescent="0.25">
      <c r="I44" s="2" t="s">
        <v>288</v>
      </c>
      <c r="J44" s="2" t="s">
        <v>289</v>
      </c>
      <c r="K44" s="2" t="s">
        <v>262</v>
      </c>
      <c r="L44" s="3">
        <v>44925</v>
      </c>
      <c r="M44" s="3">
        <v>44265</v>
      </c>
      <c r="N44" s="2"/>
      <c r="O44" s="2" t="s">
        <v>194</v>
      </c>
      <c r="P44" s="2" t="s">
        <v>195</v>
      </c>
      <c r="Q44" s="2">
        <v>175</v>
      </c>
      <c r="R44" s="2">
        <v>2022</v>
      </c>
      <c r="S44" s="2" t="s">
        <v>16</v>
      </c>
    </row>
    <row r="45" spans="9:19" ht="15" customHeight="1" x14ac:dyDescent="0.25">
      <c r="I45" s="4" t="s">
        <v>290</v>
      </c>
      <c r="J45" s="4" t="s">
        <v>291</v>
      </c>
      <c r="K45" s="4" t="s">
        <v>34</v>
      </c>
      <c r="L45" s="5">
        <v>44925</v>
      </c>
      <c r="M45" s="5">
        <v>44202</v>
      </c>
      <c r="N45" s="4"/>
      <c r="O45" s="4" t="s">
        <v>194</v>
      </c>
      <c r="P45" s="4" t="s">
        <v>195</v>
      </c>
      <c r="Q45" s="4">
        <v>609.74</v>
      </c>
      <c r="R45" s="4">
        <v>2022</v>
      </c>
      <c r="S45" s="4" t="s">
        <v>20</v>
      </c>
    </row>
    <row r="46" spans="9:19" ht="15" customHeight="1" x14ac:dyDescent="0.25">
      <c r="I46" s="2" t="s">
        <v>292</v>
      </c>
      <c r="J46" s="2" t="s">
        <v>293</v>
      </c>
      <c r="K46" s="2" t="s">
        <v>13</v>
      </c>
      <c r="L46" s="3">
        <v>44925</v>
      </c>
      <c r="M46" s="3">
        <v>44420</v>
      </c>
      <c r="N46" s="2"/>
      <c r="O46" s="2" t="s">
        <v>194</v>
      </c>
      <c r="P46" s="2" t="s">
        <v>195</v>
      </c>
      <c r="Q46" s="2">
        <v>240.92</v>
      </c>
      <c r="R46" s="2">
        <v>2022</v>
      </c>
      <c r="S46" s="2" t="s">
        <v>16</v>
      </c>
    </row>
    <row r="47" spans="9:19" ht="15" customHeight="1" x14ac:dyDescent="0.25">
      <c r="I47" s="4" t="s">
        <v>294</v>
      </c>
      <c r="J47" s="4" t="s">
        <v>295</v>
      </c>
      <c r="K47" s="4" t="s">
        <v>159</v>
      </c>
      <c r="L47" s="5">
        <v>44925</v>
      </c>
      <c r="M47" s="5">
        <v>44545</v>
      </c>
      <c r="N47" s="4"/>
      <c r="O47" s="4" t="s">
        <v>194</v>
      </c>
      <c r="P47" s="4" t="s">
        <v>195</v>
      </c>
      <c r="Q47" s="4">
        <v>259.07</v>
      </c>
      <c r="R47" s="4">
        <v>2022</v>
      </c>
      <c r="S47" s="4" t="s">
        <v>16</v>
      </c>
    </row>
    <row r="48" spans="9:19" ht="15" customHeight="1" x14ac:dyDescent="0.25">
      <c r="I48" s="2" t="s">
        <v>296</v>
      </c>
      <c r="J48" s="2" t="s">
        <v>297</v>
      </c>
      <c r="K48" s="2" t="s">
        <v>262</v>
      </c>
      <c r="L48" s="3">
        <v>44926</v>
      </c>
      <c r="M48" s="3">
        <v>44326</v>
      </c>
      <c r="N48" s="2"/>
      <c r="O48" s="2" t="s">
        <v>194</v>
      </c>
      <c r="P48" s="2" t="s">
        <v>195</v>
      </c>
      <c r="Q48" s="2">
        <v>50</v>
      </c>
      <c r="R48" s="2">
        <v>2022</v>
      </c>
      <c r="S48" s="2" t="s">
        <v>16</v>
      </c>
    </row>
    <row r="49" spans="1:19" ht="15" customHeight="1" x14ac:dyDescent="0.25">
      <c r="I49" s="4" t="s">
        <v>298</v>
      </c>
      <c r="J49" s="4" t="s">
        <v>299</v>
      </c>
      <c r="K49" s="4" t="s">
        <v>31</v>
      </c>
      <c r="L49" s="5">
        <v>44926</v>
      </c>
      <c r="M49" s="5">
        <v>44118</v>
      </c>
      <c r="N49" s="4"/>
      <c r="O49" s="4" t="s">
        <v>194</v>
      </c>
      <c r="P49" s="4" t="s">
        <v>195</v>
      </c>
      <c r="Q49" s="4">
        <v>100</v>
      </c>
      <c r="R49" s="4">
        <v>2022</v>
      </c>
      <c r="S49" s="4" t="s">
        <v>16</v>
      </c>
    </row>
    <row r="50" spans="1:19" ht="15" customHeight="1" x14ac:dyDescent="0.25">
      <c r="I50" s="2" t="s">
        <v>300</v>
      </c>
      <c r="J50" s="2" t="s">
        <v>301</v>
      </c>
      <c r="K50" s="2" t="s">
        <v>31</v>
      </c>
      <c r="L50" s="3">
        <v>44927</v>
      </c>
      <c r="M50" s="3">
        <v>43782</v>
      </c>
      <c r="N50" s="2"/>
      <c r="O50" s="2" t="s">
        <v>194</v>
      </c>
      <c r="P50" s="2" t="s">
        <v>195</v>
      </c>
      <c r="Q50" s="2">
        <v>150</v>
      </c>
      <c r="R50" s="2">
        <v>2023</v>
      </c>
      <c r="S50" s="2" t="s">
        <v>16</v>
      </c>
    </row>
    <row r="51" spans="1:19" ht="15" customHeight="1" x14ac:dyDescent="0.25">
      <c r="I51" s="4" t="s">
        <v>302</v>
      </c>
      <c r="J51" s="4" t="s">
        <v>303</v>
      </c>
      <c r="K51" s="4" t="s">
        <v>31</v>
      </c>
      <c r="L51" s="5">
        <v>44927</v>
      </c>
      <c r="M51" s="5">
        <v>44280</v>
      </c>
      <c r="N51" s="4"/>
      <c r="O51" s="4" t="s">
        <v>194</v>
      </c>
      <c r="P51" s="4" t="s">
        <v>195</v>
      </c>
      <c r="Q51" s="4">
        <v>200</v>
      </c>
      <c r="R51" s="4">
        <v>2023</v>
      </c>
      <c r="S51" s="4" t="s">
        <v>16</v>
      </c>
    </row>
    <row r="52" spans="1:19" ht="15" customHeight="1" x14ac:dyDescent="0.25">
      <c r="I52" s="2" t="s">
        <v>304</v>
      </c>
      <c r="J52" s="2" t="s">
        <v>305</v>
      </c>
      <c r="K52" s="2" t="s">
        <v>202</v>
      </c>
      <c r="L52" s="3">
        <v>44958</v>
      </c>
      <c r="M52" s="3">
        <v>43706</v>
      </c>
      <c r="N52" s="2"/>
      <c r="O52" s="2" t="s">
        <v>194</v>
      </c>
      <c r="P52" s="2" t="s">
        <v>195</v>
      </c>
      <c r="Q52" s="2">
        <v>204</v>
      </c>
      <c r="R52" s="2">
        <v>2023</v>
      </c>
      <c r="S52" s="2" t="s">
        <v>20</v>
      </c>
    </row>
    <row r="53" spans="1:19" ht="15" customHeight="1" x14ac:dyDescent="0.25">
      <c r="I53" s="4" t="s">
        <v>306</v>
      </c>
      <c r="J53" s="4" t="s">
        <v>307</v>
      </c>
      <c r="K53" s="4" t="s">
        <v>151</v>
      </c>
      <c r="L53" s="5">
        <v>44967</v>
      </c>
      <c r="M53" s="5">
        <v>44209</v>
      </c>
      <c r="N53" s="4"/>
      <c r="O53" s="4" t="s">
        <v>194</v>
      </c>
      <c r="P53" s="4" t="s">
        <v>195</v>
      </c>
      <c r="Q53" s="4">
        <v>103.1</v>
      </c>
      <c r="R53" s="4">
        <v>2023</v>
      </c>
      <c r="S53" s="4" t="s">
        <v>20</v>
      </c>
    </row>
    <row r="54" spans="1:19" ht="15" customHeight="1" x14ac:dyDescent="0.25">
      <c r="I54" s="2" t="s">
        <v>308</v>
      </c>
      <c r="J54" s="2" t="s">
        <v>309</v>
      </c>
      <c r="K54" s="2" t="s">
        <v>151</v>
      </c>
      <c r="L54" s="3">
        <v>44967</v>
      </c>
      <c r="M54" s="3">
        <v>44276</v>
      </c>
      <c r="N54" s="2"/>
      <c r="O54" s="2" t="s">
        <v>194</v>
      </c>
      <c r="P54" s="2" t="s">
        <v>195</v>
      </c>
      <c r="Q54" s="2">
        <v>103.1</v>
      </c>
      <c r="R54" s="2">
        <v>2023</v>
      </c>
      <c r="S54" s="2" t="s">
        <v>20</v>
      </c>
    </row>
    <row r="55" spans="1:19" ht="15" customHeight="1" x14ac:dyDescent="0.25">
      <c r="I55" s="4" t="s">
        <v>310</v>
      </c>
      <c r="J55" s="4" t="s">
        <v>311</v>
      </c>
      <c r="K55" s="4" t="s">
        <v>312</v>
      </c>
      <c r="L55" s="5">
        <v>44972</v>
      </c>
      <c r="M55" s="5">
        <v>44448</v>
      </c>
      <c r="N55" s="4"/>
      <c r="O55" s="4" t="s">
        <v>194</v>
      </c>
      <c r="P55" s="4" t="s">
        <v>195</v>
      </c>
      <c r="Q55" s="4">
        <v>46.2</v>
      </c>
      <c r="R55" s="4">
        <v>2023</v>
      </c>
      <c r="S55" s="4" t="s">
        <v>16</v>
      </c>
    </row>
    <row r="56" spans="1:19" ht="15" customHeight="1" x14ac:dyDescent="0.25">
      <c r="I56" s="2" t="s">
        <v>313</v>
      </c>
      <c r="J56" s="2" t="s">
        <v>314</v>
      </c>
      <c r="K56" s="2" t="s">
        <v>315</v>
      </c>
      <c r="L56" s="3">
        <v>44986</v>
      </c>
      <c r="M56" s="3">
        <v>44456</v>
      </c>
      <c r="N56" s="2"/>
      <c r="O56" s="2" t="s">
        <v>194</v>
      </c>
      <c r="P56" s="2" t="s">
        <v>195</v>
      </c>
      <c r="Q56" s="2">
        <v>72</v>
      </c>
      <c r="R56" s="2">
        <v>2023</v>
      </c>
      <c r="S56" s="2" t="s">
        <v>16</v>
      </c>
    </row>
    <row r="57" spans="1:19" ht="15" customHeight="1" x14ac:dyDescent="0.25">
      <c r="I57" s="4" t="s">
        <v>316</v>
      </c>
      <c r="J57" s="4" t="s">
        <v>317</v>
      </c>
      <c r="K57" s="4" t="s">
        <v>318</v>
      </c>
      <c r="L57" s="5">
        <v>45000</v>
      </c>
      <c r="M57" s="5">
        <v>43647</v>
      </c>
      <c r="N57" s="4"/>
      <c r="O57" s="4" t="s">
        <v>194</v>
      </c>
      <c r="P57" s="4" t="s">
        <v>195</v>
      </c>
      <c r="Q57" s="4">
        <v>252.2</v>
      </c>
      <c r="R57" s="4">
        <v>2023</v>
      </c>
      <c r="S57" s="4" t="s">
        <v>20</v>
      </c>
    </row>
    <row r="58" spans="1:19" ht="15" customHeight="1" x14ac:dyDescent="0.25">
      <c r="I58" s="2" t="s">
        <v>319</v>
      </c>
      <c r="J58" s="2" t="s">
        <v>320</v>
      </c>
      <c r="K58" s="2" t="s">
        <v>188</v>
      </c>
      <c r="L58" s="3">
        <v>45016</v>
      </c>
      <c r="M58" s="3">
        <v>43970</v>
      </c>
      <c r="N58" s="2"/>
      <c r="O58" s="2" t="s">
        <v>194</v>
      </c>
      <c r="P58" s="2" t="s">
        <v>195</v>
      </c>
      <c r="Q58" s="2">
        <v>413.6</v>
      </c>
      <c r="R58" s="2">
        <v>2023</v>
      </c>
      <c r="S58" s="2" t="s">
        <v>16</v>
      </c>
    </row>
    <row r="59" spans="1:19" ht="15" customHeight="1" x14ac:dyDescent="0.25">
      <c r="A59" s="8" t="s">
        <v>9</v>
      </c>
      <c r="B59" s="11" t="s">
        <v>37</v>
      </c>
      <c r="C59" s="11" t="s">
        <v>38</v>
      </c>
      <c r="D59" s="11" t="s">
        <v>39</v>
      </c>
      <c r="E59" s="11" t="s">
        <v>40</v>
      </c>
      <c r="F59" s="11" t="s">
        <v>41</v>
      </c>
      <c r="G59" s="11" t="s">
        <v>599</v>
      </c>
      <c r="I59" s="4" t="s">
        <v>321</v>
      </c>
      <c r="J59" s="4" t="s">
        <v>322</v>
      </c>
      <c r="K59" s="4" t="s">
        <v>34</v>
      </c>
      <c r="L59" s="5">
        <v>45016</v>
      </c>
      <c r="M59" s="5">
        <v>44071</v>
      </c>
      <c r="N59" s="4"/>
      <c r="O59" s="4" t="s">
        <v>194</v>
      </c>
      <c r="P59" s="4" t="s">
        <v>195</v>
      </c>
      <c r="Q59" s="4">
        <v>355.27</v>
      </c>
      <c r="R59" s="4">
        <v>2023</v>
      </c>
      <c r="S59" s="4" t="s">
        <v>20</v>
      </c>
    </row>
    <row r="60" spans="1:19" ht="15" customHeight="1" x14ac:dyDescent="0.25">
      <c r="A60">
        <v>2010</v>
      </c>
      <c r="B60" s="12">
        <f>SUM($C$60:$G$60)</f>
        <v>15</v>
      </c>
      <c r="C60" s="12">
        <v>15</v>
      </c>
      <c r="D60" s="12">
        <v>0</v>
      </c>
      <c r="E60" s="12">
        <v>0</v>
      </c>
      <c r="F60" s="12">
        <v>0</v>
      </c>
      <c r="G60" s="12">
        <v>0</v>
      </c>
      <c r="I60" s="2" t="s">
        <v>323</v>
      </c>
      <c r="J60" s="2" t="s">
        <v>324</v>
      </c>
      <c r="K60" s="2" t="s">
        <v>211</v>
      </c>
      <c r="L60" s="3">
        <v>45016</v>
      </c>
      <c r="M60" s="3">
        <v>44274</v>
      </c>
      <c r="N60" s="2"/>
      <c r="O60" s="2" t="s">
        <v>194</v>
      </c>
      <c r="P60" s="2" t="s">
        <v>195</v>
      </c>
      <c r="Q60" s="2">
        <v>200</v>
      </c>
      <c r="R60" s="2">
        <v>2023</v>
      </c>
      <c r="S60" s="2" t="s">
        <v>16</v>
      </c>
    </row>
    <row r="61" spans="1:19" ht="15" customHeight="1" x14ac:dyDescent="0.25">
      <c r="A61">
        <v>2011</v>
      </c>
      <c r="B61" s="12">
        <f>SUM($C$61:$G$61)</f>
        <v>15</v>
      </c>
      <c r="C61" s="12">
        <v>15</v>
      </c>
      <c r="D61" s="12">
        <v>0</v>
      </c>
      <c r="E61" s="12">
        <v>0</v>
      </c>
      <c r="F61" s="12">
        <v>0</v>
      </c>
      <c r="G61" s="12">
        <v>0</v>
      </c>
      <c r="I61" s="4" t="s">
        <v>325</v>
      </c>
      <c r="J61" s="4" t="s">
        <v>326</v>
      </c>
      <c r="K61" s="4" t="s">
        <v>327</v>
      </c>
      <c r="L61" s="5">
        <v>45016</v>
      </c>
      <c r="M61" s="5">
        <v>44366</v>
      </c>
      <c r="N61" s="4"/>
      <c r="O61" s="4" t="s">
        <v>194</v>
      </c>
      <c r="P61" s="4" t="s">
        <v>195</v>
      </c>
      <c r="Q61" s="4">
        <v>303.36</v>
      </c>
      <c r="R61" s="4">
        <v>2023</v>
      </c>
      <c r="S61" s="4" t="s">
        <v>20</v>
      </c>
    </row>
    <row r="62" spans="1:19" ht="15" customHeight="1" x14ac:dyDescent="0.25">
      <c r="A62">
        <v>2012</v>
      </c>
      <c r="B62" s="12">
        <f>SUM($C$62:$G$62)</f>
        <v>72.3</v>
      </c>
      <c r="C62" s="12">
        <v>72.3</v>
      </c>
      <c r="D62" s="12">
        <v>0</v>
      </c>
      <c r="E62" s="12">
        <v>0</v>
      </c>
      <c r="F62" s="12">
        <v>0</v>
      </c>
      <c r="G62" s="12">
        <v>0</v>
      </c>
      <c r="I62" s="2" t="s">
        <v>328</v>
      </c>
      <c r="J62" s="2" t="s">
        <v>329</v>
      </c>
      <c r="K62" s="2" t="s">
        <v>330</v>
      </c>
      <c r="L62" s="3">
        <v>45016</v>
      </c>
      <c r="M62" s="3">
        <v>44352</v>
      </c>
      <c r="N62" s="2"/>
      <c r="O62" s="2" t="s">
        <v>194</v>
      </c>
      <c r="P62" s="2" t="s">
        <v>195</v>
      </c>
      <c r="Q62" s="2">
        <v>406.77</v>
      </c>
      <c r="R62" s="2">
        <v>2023</v>
      </c>
      <c r="S62" s="2" t="s">
        <v>20</v>
      </c>
    </row>
    <row r="63" spans="1:19" ht="15" customHeight="1" x14ac:dyDescent="0.25">
      <c r="A63">
        <v>2013</v>
      </c>
      <c r="B63" s="12">
        <f>SUM($C$63:$G$63)</f>
        <v>121.20000000000002</v>
      </c>
      <c r="C63" s="12">
        <v>121.20000000000002</v>
      </c>
      <c r="D63" s="12">
        <v>0</v>
      </c>
      <c r="E63" s="12">
        <v>0</v>
      </c>
      <c r="F63" s="12">
        <v>0</v>
      </c>
      <c r="G63" s="12">
        <v>0</v>
      </c>
      <c r="I63" s="4" t="s">
        <v>331</v>
      </c>
      <c r="J63" s="4" t="s">
        <v>332</v>
      </c>
      <c r="K63" s="4" t="s">
        <v>31</v>
      </c>
      <c r="L63" s="5">
        <v>45017</v>
      </c>
      <c r="M63" s="5">
        <v>43762</v>
      </c>
      <c r="N63" s="4"/>
      <c r="O63" s="4" t="s">
        <v>194</v>
      </c>
      <c r="P63" s="4" t="s">
        <v>195</v>
      </c>
      <c r="Q63" s="4">
        <v>101.25</v>
      </c>
      <c r="R63" s="4">
        <v>2023</v>
      </c>
      <c r="S63" s="4" t="s">
        <v>16</v>
      </c>
    </row>
    <row r="64" spans="1:19" ht="15" customHeight="1" x14ac:dyDescent="0.25">
      <c r="A64">
        <v>2014</v>
      </c>
      <c r="B64" s="12">
        <f>SUM($C$64:$G$64)</f>
        <v>168.70000000000002</v>
      </c>
      <c r="C64" s="12">
        <v>168.70000000000002</v>
      </c>
      <c r="D64" s="12">
        <v>0</v>
      </c>
      <c r="E64" s="12">
        <v>0</v>
      </c>
      <c r="F64" s="12">
        <v>0</v>
      </c>
      <c r="G64" s="12">
        <v>0</v>
      </c>
      <c r="I64" s="2" t="s">
        <v>333</v>
      </c>
      <c r="J64" s="2" t="s">
        <v>334</v>
      </c>
      <c r="K64" s="2" t="s">
        <v>34</v>
      </c>
      <c r="L64" s="3">
        <v>45017</v>
      </c>
      <c r="M64" s="3">
        <v>44470</v>
      </c>
      <c r="N64" s="2"/>
      <c r="O64" s="2" t="s">
        <v>194</v>
      </c>
      <c r="P64" s="2" t="s">
        <v>195</v>
      </c>
      <c r="Q64" s="2">
        <v>608.76</v>
      </c>
      <c r="R64" s="2">
        <v>2023</v>
      </c>
      <c r="S64" s="2" t="s">
        <v>20</v>
      </c>
    </row>
    <row r="65" spans="1:19" ht="15" customHeight="1" x14ac:dyDescent="0.25">
      <c r="A65">
        <v>2015</v>
      </c>
      <c r="B65" s="12">
        <f>SUM($C$65:$G$65)</f>
        <v>289.27999999999997</v>
      </c>
      <c r="C65" s="12">
        <v>289.27999999999997</v>
      </c>
      <c r="D65" s="12">
        <v>0</v>
      </c>
      <c r="E65" s="12">
        <v>0</v>
      </c>
      <c r="F65" s="12">
        <v>0</v>
      </c>
      <c r="G65" s="12">
        <v>0</v>
      </c>
      <c r="I65" s="4" t="s">
        <v>335</v>
      </c>
      <c r="J65" s="4" t="s">
        <v>336</v>
      </c>
      <c r="K65" s="4" t="s">
        <v>25</v>
      </c>
      <c r="L65" s="5">
        <v>45031</v>
      </c>
      <c r="M65" s="5">
        <v>44097</v>
      </c>
      <c r="N65" s="4"/>
      <c r="O65" s="4" t="s">
        <v>194</v>
      </c>
      <c r="P65" s="4" t="s">
        <v>195</v>
      </c>
      <c r="Q65" s="4">
        <v>202.81</v>
      </c>
      <c r="R65" s="4">
        <v>2023</v>
      </c>
      <c r="S65" s="4" t="s">
        <v>20</v>
      </c>
    </row>
    <row r="66" spans="1:19" ht="15" customHeight="1" x14ac:dyDescent="0.25">
      <c r="A66">
        <v>2016</v>
      </c>
      <c r="B66" s="12">
        <f>SUM($C$66:$G$66)</f>
        <v>565.78</v>
      </c>
      <c r="C66" s="12">
        <v>565.78</v>
      </c>
      <c r="D66" s="12">
        <v>0</v>
      </c>
      <c r="E66" s="12">
        <v>0</v>
      </c>
      <c r="F66" s="12">
        <v>0</v>
      </c>
      <c r="G66" s="12">
        <v>0</v>
      </c>
      <c r="I66" s="2" t="s">
        <v>337</v>
      </c>
      <c r="J66" s="2" t="s">
        <v>338</v>
      </c>
      <c r="K66" s="2" t="s">
        <v>66</v>
      </c>
      <c r="L66" s="3">
        <v>45047</v>
      </c>
      <c r="M66" s="3">
        <v>44361</v>
      </c>
      <c r="N66" s="2"/>
      <c r="O66" s="2" t="s">
        <v>194</v>
      </c>
      <c r="P66" s="2" t="s">
        <v>195</v>
      </c>
      <c r="Q66" s="2">
        <v>304.77999999999997</v>
      </c>
      <c r="R66" s="2">
        <v>2023</v>
      </c>
      <c r="S66" s="2" t="s">
        <v>20</v>
      </c>
    </row>
    <row r="67" spans="1:19" ht="15" customHeight="1" x14ac:dyDescent="0.25">
      <c r="A67">
        <v>2017</v>
      </c>
      <c r="B67" s="12">
        <f>SUM($C$67:$G$67)</f>
        <v>1067.7800000000002</v>
      </c>
      <c r="C67" s="12">
        <v>1067.7800000000002</v>
      </c>
      <c r="D67" s="12">
        <v>0</v>
      </c>
      <c r="E67" s="12">
        <v>0</v>
      </c>
      <c r="F67" s="12">
        <v>0</v>
      </c>
      <c r="G67" s="12">
        <v>0</v>
      </c>
      <c r="I67" s="4" t="s">
        <v>339</v>
      </c>
      <c r="J67" s="4" t="s">
        <v>340</v>
      </c>
      <c r="K67" s="4" t="s">
        <v>341</v>
      </c>
      <c r="L67" s="5">
        <v>45066</v>
      </c>
      <c r="M67" s="5">
        <v>44233</v>
      </c>
      <c r="N67" s="4"/>
      <c r="O67" s="4" t="s">
        <v>194</v>
      </c>
      <c r="P67" s="4" t="s">
        <v>195</v>
      </c>
      <c r="Q67" s="4">
        <v>514.1</v>
      </c>
      <c r="R67" s="4">
        <v>2023</v>
      </c>
      <c r="S67" s="4" t="s">
        <v>16</v>
      </c>
    </row>
    <row r="68" spans="1:19" ht="15" customHeight="1" x14ac:dyDescent="0.25">
      <c r="A68">
        <v>2018</v>
      </c>
      <c r="B68" s="12">
        <f>SUM($C$68:$G$68)</f>
        <v>1856.7800000000002</v>
      </c>
      <c r="C68" s="12">
        <v>1856.7800000000002</v>
      </c>
      <c r="D68" s="12">
        <v>0</v>
      </c>
      <c r="E68" s="12">
        <v>0</v>
      </c>
      <c r="F68" s="12">
        <v>0</v>
      </c>
      <c r="G68" s="12">
        <v>0</v>
      </c>
      <c r="I68" s="2" t="s">
        <v>342</v>
      </c>
      <c r="J68" s="2" t="s">
        <v>343</v>
      </c>
      <c r="K68" s="2" t="s">
        <v>143</v>
      </c>
      <c r="L68" s="3">
        <v>45076</v>
      </c>
      <c r="M68" s="3">
        <v>44127</v>
      </c>
      <c r="N68" s="2"/>
      <c r="O68" s="2" t="s">
        <v>194</v>
      </c>
      <c r="P68" s="2" t="s">
        <v>195</v>
      </c>
      <c r="Q68" s="2">
        <v>50</v>
      </c>
      <c r="R68" s="2">
        <v>2023</v>
      </c>
      <c r="S68" s="2" t="s">
        <v>16</v>
      </c>
    </row>
    <row r="69" spans="1:19" ht="15" customHeight="1" x14ac:dyDescent="0.25">
      <c r="A69">
        <v>2019</v>
      </c>
      <c r="B69" s="12">
        <f>SUM($C$69:$G$69)</f>
        <v>2281.38</v>
      </c>
      <c r="C69" s="12">
        <v>2281.38</v>
      </c>
      <c r="D69" s="12">
        <v>0</v>
      </c>
      <c r="E69" s="12">
        <v>0</v>
      </c>
      <c r="F69" s="12">
        <v>0</v>
      </c>
      <c r="G69" s="12">
        <v>0</v>
      </c>
      <c r="I69" s="4" t="s">
        <v>344</v>
      </c>
      <c r="J69" s="4" t="s">
        <v>345</v>
      </c>
      <c r="K69" s="4" t="s">
        <v>346</v>
      </c>
      <c r="L69" s="5">
        <v>45076</v>
      </c>
      <c r="M69" s="5">
        <v>44253</v>
      </c>
      <c r="N69" s="4"/>
      <c r="O69" s="4" t="s">
        <v>194</v>
      </c>
      <c r="P69" s="4" t="s">
        <v>195</v>
      </c>
      <c r="Q69" s="4">
        <v>365.7</v>
      </c>
      <c r="R69" s="4">
        <v>2023</v>
      </c>
      <c r="S69" s="4" t="s">
        <v>16</v>
      </c>
    </row>
    <row r="70" spans="1:19" ht="15" customHeight="1" x14ac:dyDescent="0.25">
      <c r="A70">
        <v>2020</v>
      </c>
      <c r="B70" s="12">
        <f>SUM($C$70:$G$70)</f>
        <v>3973.5</v>
      </c>
      <c r="C70" s="12">
        <v>3973.5</v>
      </c>
      <c r="D70" s="12">
        <v>0</v>
      </c>
      <c r="E70" s="12">
        <v>0</v>
      </c>
      <c r="F70" s="12">
        <v>0</v>
      </c>
      <c r="G70" s="12">
        <v>0</v>
      </c>
      <c r="I70" s="2" t="s">
        <v>347</v>
      </c>
      <c r="J70" s="2" t="s">
        <v>348</v>
      </c>
      <c r="K70" s="2" t="s">
        <v>74</v>
      </c>
      <c r="L70" s="3">
        <v>45077</v>
      </c>
      <c r="M70" s="3">
        <v>43332</v>
      </c>
      <c r="N70" s="2"/>
      <c r="O70" s="2" t="s">
        <v>194</v>
      </c>
      <c r="P70" s="2" t="s">
        <v>195</v>
      </c>
      <c r="Q70" s="2">
        <v>202.99</v>
      </c>
      <c r="R70" s="2">
        <v>2023</v>
      </c>
      <c r="S70" s="2" t="s">
        <v>16</v>
      </c>
    </row>
    <row r="71" spans="1:19" ht="15" customHeight="1" x14ac:dyDescent="0.25">
      <c r="A71">
        <v>2021</v>
      </c>
      <c r="B71" s="12">
        <f>SUM($C$71:$G$71)</f>
        <v>8273.5500000000011</v>
      </c>
      <c r="C71" s="12">
        <v>8273.5500000000011</v>
      </c>
      <c r="D71" s="12">
        <v>0</v>
      </c>
      <c r="E71" s="12">
        <v>0</v>
      </c>
      <c r="F71" s="12">
        <v>0</v>
      </c>
      <c r="G71" s="12">
        <v>0</v>
      </c>
      <c r="I71" s="4" t="s">
        <v>349</v>
      </c>
      <c r="J71" s="4" t="s">
        <v>350</v>
      </c>
      <c r="K71" s="4" t="s">
        <v>351</v>
      </c>
      <c r="L71" s="5">
        <v>45077</v>
      </c>
      <c r="M71" s="5">
        <v>44105</v>
      </c>
      <c r="N71" s="4"/>
      <c r="O71" s="4" t="s">
        <v>194</v>
      </c>
      <c r="P71" s="4" t="s">
        <v>195</v>
      </c>
      <c r="Q71" s="4">
        <v>135.99</v>
      </c>
      <c r="R71" s="4">
        <v>2023</v>
      </c>
      <c r="S71" s="4" t="s">
        <v>20</v>
      </c>
    </row>
    <row r="72" spans="1:19" ht="15" customHeight="1" x14ac:dyDescent="0.25">
      <c r="A72">
        <v>2022</v>
      </c>
      <c r="B72" s="12">
        <f>SUM($C$72:$G$72)</f>
        <v>18596.879999999997</v>
      </c>
      <c r="C72" s="12">
        <v>8475.15</v>
      </c>
      <c r="D72" s="12">
        <v>2219.2399999999998</v>
      </c>
      <c r="E72" s="12">
        <v>6080.94</v>
      </c>
      <c r="F72" s="12">
        <v>1821.55</v>
      </c>
      <c r="G72" s="12">
        <v>0</v>
      </c>
      <c r="I72" s="2" t="s">
        <v>352</v>
      </c>
      <c r="J72" s="2" t="s">
        <v>353</v>
      </c>
      <c r="K72" s="2" t="s">
        <v>211</v>
      </c>
      <c r="L72" s="3">
        <v>45077</v>
      </c>
      <c r="M72" s="3">
        <v>44071</v>
      </c>
      <c r="N72" s="2"/>
      <c r="O72" s="2" t="s">
        <v>194</v>
      </c>
      <c r="P72" s="2" t="s">
        <v>195</v>
      </c>
      <c r="Q72" s="2">
        <v>90</v>
      </c>
      <c r="R72" s="2">
        <v>2023</v>
      </c>
      <c r="S72" s="2" t="s">
        <v>16</v>
      </c>
    </row>
    <row r="73" spans="1:19" ht="15" customHeight="1" x14ac:dyDescent="0.25">
      <c r="A73">
        <v>2023</v>
      </c>
      <c r="B73" s="12">
        <f>SUM($C$73:$G$73)</f>
        <v>34162.28</v>
      </c>
      <c r="C73" s="12">
        <v>8475.15</v>
      </c>
      <c r="D73" s="12">
        <v>2219.2399999999998</v>
      </c>
      <c r="E73" s="12">
        <v>14269.799999999997</v>
      </c>
      <c r="F73" s="12">
        <v>9198.09</v>
      </c>
      <c r="G73" s="12">
        <v>0</v>
      </c>
      <c r="I73" s="4" t="s">
        <v>354</v>
      </c>
      <c r="J73" s="4" t="s">
        <v>355</v>
      </c>
      <c r="K73" s="4" t="s">
        <v>356</v>
      </c>
      <c r="L73" s="5">
        <v>45077</v>
      </c>
      <c r="M73" s="5">
        <v>44388</v>
      </c>
      <c r="N73" s="4"/>
      <c r="O73" s="4" t="s">
        <v>194</v>
      </c>
      <c r="P73" s="4" t="s">
        <v>195</v>
      </c>
      <c r="Q73" s="4">
        <v>150.84</v>
      </c>
      <c r="R73" s="4">
        <v>2023</v>
      </c>
      <c r="S73" s="4" t="s">
        <v>16</v>
      </c>
    </row>
    <row r="74" spans="1:19" ht="15" customHeight="1" x14ac:dyDescent="0.25">
      <c r="A74">
        <v>2024</v>
      </c>
      <c r="B74" s="12">
        <f>SUM($C$74:$G$74)</f>
        <v>35051.1</v>
      </c>
      <c r="C74" s="12">
        <v>8475.15</v>
      </c>
      <c r="D74" s="12">
        <v>2219.2399999999998</v>
      </c>
      <c r="E74" s="12">
        <v>14430.799999999997</v>
      </c>
      <c r="F74" s="12">
        <v>9925.9100000000017</v>
      </c>
      <c r="G74" s="12">
        <v>0</v>
      </c>
      <c r="I74" s="2" t="s">
        <v>357</v>
      </c>
      <c r="J74" s="2" t="s">
        <v>358</v>
      </c>
      <c r="K74" s="2" t="s">
        <v>359</v>
      </c>
      <c r="L74" s="3">
        <v>45078</v>
      </c>
      <c r="M74" s="3">
        <v>43230</v>
      </c>
      <c r="N74" s="2"/>
      <c r="O74" s="2" t="s">
        <v>194</v>
      </c>
      <c r="P74" s="2" t="s">
        <v>195</v>
      </c>
      <c r="Q74" s="2">
        <v>201</v>
      </c>
      <c r="R74" s="2">
        <v>2023</v>
      </c>
      <c r="S74" s="2" t="s">
        <v>16</v>
      </c>
    </row>
    <row r="75" spans="1:19" ht="15" customHeight="1" x14ac:dyDescent="0.25">
      <c r="A75">
        <v>2025</v>
      </c>
      <c r="B75" s="12">
        <f>SUM($C$75:$G$75)</f>
        <v>35455</v>
      </c>
      <c r="C75" s="12">
        <v>8475.15</v>
      </c>
      <c r="D75" s="12">
        <v>2219.2399999999998</v>
      </c>
      <c r="E75" s="12">
        <v>14430.799999999997</v>
      </c>
      <c r="F75" s="12">
        <v>10329.810000000001</v>
      </c>
      <c r="G75" s="12">
        <v>0</v>
      </c>
      <c r="I75" s="4" t="s">
        <v>360</v>
      </c>
      <c r="J75" s="4" t="s">
        <v>361</v>
      </c>
      <c r="K75" s="4" t="s">
        <v>362</v>
      </c>
      <c r="L75" s="5">
        <v>45078</v>
      </c>
      <c r="M75" s="5">
        <v>43636</v>
      </c>
      <c r="N75" s="4"/>
      <c r="O75" s="4" t="s">
        <v>194</v>
      </c>
      <c r="P75" s="4" t="s">
        <v>195</v>
      </c>
      <c r="Q75" s="4">
        <v>125</v>
      </c>
      <c r="R75" s="4">
        <v>2023</v>
      </c>
      <c r="S75" s="4" t="s">
        <v>20</v>
      </c>
    </row>
    <row r="76" spans="1:19" ht="15" customHeight="1" x14ac:dyDescent="0.25">
      <c r="I76" s="2" t="s">
        <v>363</v>
      </c>
      <c r="J76" s="2" t="s">
        <v>364</v>
      </c>
      <c r="K76" s="2" t="s">
        <v>34</v>
      </c>
      <c r="L76" s="3">
        <v>45078</v>
      </c>
      <c r="M76" s="3">
        <v>44223</v>
      </c>
      <c r="N76" s="2"/>
      <c r="O76" s="2" t="s">
        <v>194</v>
      </c>
      <c r="P76" s="2" t="s">
        <v>195</v>
      </c>
      <c r="Q76" s="2">
        <v>254.94</v>
      </c>
      <c r="R76" s="2">
        <v>2023</v>
      </c>
      <c r="S76" s="2" t="s">
        <v>16</v>
      </c>
    </row>
    <row r="77" spans="1:19" ht="15" customHeight="1" x14ac:dyDescent="0.25">
      <c r="I77" s="4" t="s">
        <v>365</v>
      </c>
      <c r="J77" s="4" t="s">
        <v>366</v>
      </c>
      <c r="K77" s="4" t="s">
        <v>367</v>
      </c>
      <c r="L77" s="5">
        <v>45078</v>
      </c>
      <c r="M77" s="5">
        <v>43552</v>
      </c>
      <c r="N77" s="4"/>
      <c r="O77" s="4" t="s">
        <v>194</v>
      </c>
      <c r="P77" s="4" t="s">
        <v>195</v>
      </c>
      <c r="Q77" s="4">
        <v>110</v>
      </c>
      <c r="R77" s="4">
        <v>2023</v>
      </c>
      <c r="S77" s="4" t="s">
        <v>20</v>
      </c>
    </row>
    <row r="78" spans="1:19" ht="15" customHeight="1" x14ac:dyDescent="0.25">
      <c r="I78" s="2" t="s">
        <v>368</v>
      </c>
      <c r="J78" s="2" t="s">
        <v>369</v>
      </c>
      <c r="K78" s="2" t="s">
        <v>151</v>
      </c>
      <c r="L78" s="3">
        <v>45078</v>
      </c>
      <c r="M78" s="3">
        <v>44559</v>
      </c>
      <c r="N78" s="2"/>
      <c r="O78" s="2" t="s">
        <v>194</v>
      </c>
      <c r="P78" s="2" t="s">
        <v>195</v>
      </c>
      <c r="Q78" s="2">
        <v>152</v>
      </c>
      <c r="R78" s="2">
        <v>2023</v>
      </c>
      <c r="S78" s="2" t="s">
        <v>16</v>
      </c>
    </row>
    <row r="79" spans="1:19" ht="15" customHeight="1" x14ac:dyDescent="0.25">
      <c r="I79" s="4" t="s">
        <v>370</v>
      </c>
      <c r="J79" s="4" t="s">
        <v>371</v>
      </c>
      <c r="K79" s="4" t="s">
        <v>180</v>
      </c>
      <c r="L79" s="5">
        <v>45078</v>
      </c>
      <c r="M79" s="5">
        <v>44420</v>
      </c>
      <c r="N79" s="4"/>
      <c r="O79" s="4" t="s">
        <v>194</v>
      </c>
      <c r="P79" s="4" t="s">
        <v>195</v>
      </c>
      <c r="Q79" s="4">
        <v>204.47</v>
      </c>
      <c r="R79" s="4">
        <v>2023</v>
      </c>
      <c r="S79" s="4" t="s">
        <v>16</v>
      </c>
    </row>
    <row r="80" spans="1:19" ht="15" customHeight="1" x14ac:dyDescent="0.25">
      <c r="I80" s="2" t="s">
        <v>372</v>
      </c>
      <c r="J80" s="2" t="s">
        <v>373</v>
      </c>
      <c r="K80" s="2" t="s">
        <v>374</v>
      </c>
      <c r="L80" s="3">
        <v>45078</v>
      </c>
      <c r="M80" s="3">
        <v>44559</v>
      </c>
      <c r="N80" s="2"/>
      <c r="O80" s="2" t="s">
        <v>194</v>
      </c>
      <c r="P80" s="2" t="s">
        <v>195</v>
      </c>
      <c r="Q80" s="2">
        <v>121.97</v>
      </c>
      <c r="R80" s="2">
        <v>2023</v>
      </c>
      <c r="S80" s="2" t="s">
        <v>20</v>
      </c>
    </row>
    <row r="81" spans="9:19" ht="15" customHeight="1" x14ac:dyDescent="0.25">
      <c r="I81" s="4" t="s">
        <v>375</v>
      </c>
      <c r="J81" s="4" t="s">
        <v>376</v>
      </c>
      <c r="K81" s="4" t="s">
        <v>34</v>
      </c>
      <c r="L81" s="5">
        <v>45092</v>
      </c>
      <c r="M81" s="5">
        <v>43885</v>
      </c>
      <c r="N81" s="4"/>
      <c r="O81" s="4" t="s">
        <v>194</v>
      </c>
      <c r="P81" s="4" t="s">
        <v>195</v>
      </c>
      <c r="Q81" s="4">
        <v>201</v>
      </c>
      <c r="R81" s="4">
        <v>2023</v>
      </c>
      <c r="S81" s="4" t="s">
        <v>20</v>
      </c>
    </row>
    <row r="82" spans="9:19" ht="15" customHeight="1" x14ac:dyDescent="0.25">
      <c r="I82" s="2" t="s">
        <v>377</v>
      </c>
      <c r="J82" s="2" t="s">
        <v>378</v>
      </c>
      <c r="K82" s="2" t="s">
        <v>34</v>
      </c>
      <c r="L82" s="3">
        <v>45092</v>
      </c>
      <c r="M82" s="3">
        <v>43885</v>
      </c>
      <c r="N82" s="2"/>
      <c r="O82" s="2" t="s">
        <v>194</v>
      </c>
      <c r="P82" s="2" t="s">
        <v>195</v>
      </c>
      <c r="Q82" s="2">
        <v>201</v>
      </c>
      <c r="R82" s="2">
        <v>2023</v>
      </c>
      <c r="S82" s="2" t="s">
        <v>20</v>
      </c>
    </row>
    <row r="83" spans="9:19" ht="15" customHeight="1" x14ac:dyDescent="0.25">
      <c r="I83" s="4" t="s">
        <v>379</v>
      </c>
      <c r="J83" s="4" t="s">
        <v>380</v>
      </c>
      <c r="K83" s="4" t="s">
        <v>34</v>
      </c>
      <c r="L83" s="5">
        <v>45092</v>
      </c>
      <c r="M83" s="5">
        <v>43885</v>
      </c>
      <c r="N83" s="4"/>
      <c r="O83" s="4" t="s">
        <v>194</v>
      </c>
      <c r="P83" s="4" t="s">
        <v>195</v>
      </c>
      <c r="Q83" s="4">
        <v>201</v>
      </c>
      <c r="R83" s="4">
        <v>2023</v>
      </c>
      <c r="S83" s="4" t="s">
        <v>20</v>
      </c>
    </row>
    <row r="84" spans="9:19" ht="15" customHeight="1" x14ac:dyDescent="0.25">
      <c r="I84" s="2" t="s">
        <v>381</v>
      </c>
      <c r="J84" s="2" t="s">
        <v>382</v>
      </c>
      <c r="K84" s="2" t="s">
        <v>54</v>
      </c>
      <c r="L84" s="3">
        <v>45107</v>
      </c>
      <c r="M84" s="3">
        <v>44576</v>
      </c>
      <c r="N84" s="2"/>
      <c r="O84" s="2" t="s">
        <v>194</v>
      </c>
      <c r="P84" s="2" t="s">
        <v>195</v>
      </c>
      <c r="Q84" s="2">
        <v>608.70000000000005</v>
      </c>
      <c r="R84" s="2">
        <v>2023</v>
      </c>
      <c r="S84" s="2" t="s">
        <v>16</v>
      </c>
    </row>
    <row r="85" spans="9:19" ht="15" customHeight="1" x14ac:dyDescent="0.25">
      <c r="I85" s="4" t="s">
        <v>383</v>
      </c>
      <c r="J85" s="4" t="s">
        <v>384</v>
      </c>
      <c r="K85" s="4" t="s">
        <v>211</v>
      </c>
      <c r="L85" s="5">
        <v>45107</v>
      </c>
      <c r="M85" s="5">
        <v>44070</v>
      </c>
      <c r="N85" s="4"/>
      <c r="O85" s="4" t="s">
        <v>194</v>
      </c>
      <c r="P85" s="4" t="s">
        <v>195</v>
      </c>
      <c r="Q85" s="4">
        <v>200</v>
      </c>
      <c r="R85" s="4">
        <v>2023</v>
      </c>
      <c r="S85" s="4" t="s">
        <v>20</v>
      </c>
    </row>
    <row r="86" spans="9:19" ht="15" customHeight="1" x14ac:dyDescent="0.25">
      <c r="I86" s="2" t="s">
        <v>385</v>
      </c>
      <c r="J86" s="2" t="s">
        <v>386</v>
      </c>
      <c r="K86" s="2" t="s">
        <v>211</v>
      </c>
      <c r="L86" s="3">
        <v>45107</v>
      </c>
      <c r="M86" s="3">
        <v>44187</v>
      </c>
      <c r="N86" s="2"/>
      <c r="O86" s="2" t="s">
        <v>194</v>
      </c>
      <c r="P86" s="2" t="s">
        <v>195</v>
      </c>
      <c r="Q86" s="2">
        <v>310</v>
      </c>
      <c r="R86" s="2">
        <v>2023</v>
      </c>
      <c r="S86" s="2" t="s">
        <v>20</v>
      </c>
    </row>
    <row r="87" spans="9:19" ht="15" customHeight="1" x14ac:dyDescent="0.25">
      <c r="I87" s="4" t="s">
        <v>387</v>
      </c>
      <c r="J87" s="4" t="s">
        <v>388</v>
      </c>
      <c r="K87" s="4" t="s">
        <v>100</v>
      </c>
      <c r="L87" s="5">
        <v>45107</v>
      </c>
      <c r="M87" s="5">
        <v>44218</v>
      </c>
      <c r="N87" s="4"/>
      <c r="O87" s="4" t="s">
        <v>194</v>
      </c>
      <c r="P87" s="4" t="s">
        <v>195</v>
      </c>
      <c r="Q87" s="4">
        <v>374.4</v>
      </c>
      <c r="R87" s="4">
        <v>2023</v>
      </c>
      <c r="S87" s="4" t="s">
        <v>20</v>
      </c>
    </row>
    <row r="88" spans="9:19" ht="15" customHeight="1" x14ac:dyDescent="0.25">
      <c r="I88" s="2" t="s">
        <v>389</v>
      </c>
      <c r="J88" s="2" t="s">
        <v>390</v>
      </c>
      <c r="K88" s="2" t="s">
        <v>100</v>
      </c>
      <c r="L88" s="3">
        <v>45107</v>
      </c>
      <c r="M88" s="3">
        <v>44287</v>
      </c>
      <c r="N88" s="2"/>
      <c r="O88" s="2" t="s">
        <v>194</v>
      </c>
      <c r="P88" s="2" t="s">
        <v>195</v>
      </c>
      <c r="Q88" s="2">
        <v>374.4</v>
      </c>
      <c r="R88" s="2">
        <v>2023</v>
      </c>
      <c r="S88" s="2" t="s">
        <v>20</v>
      </c>
    </row>
    <row r="89" spans="9:19" ht="15" customHeight="1" x14ac:dyDescent="0.25">
      <c r="I89" s="4" t="s">
        <v>391</v>
      </c>
      <c r="J89" s="4" t="s">
        <v>392</v>
      </c>
      <c r="K89" s="4" t="s">
        <v>211</v>
      </c>
      <c r="L89" s="5">
        <v>45107</v>
      </c>
      <c r="M89" s="5">
        <v>44187</v>
      </c>
      <c r="N89" s="4"/>
      <c r="O89" s="4" t="s">
        <v>194</v>
      </c>
      <c r="P89" s="4" t="s">
        <v>195</v>
      </c>
      <c r="Q89" s="4">
        <v>200</v>
      </c>
      <c r="R89" s="4">
        <v>2023</v>
      </c>
      <c r="S89" s="4" t="s">
        <v>20</v>
      </c>
    </row>
    <row r="90" spans="9:19" ht="15" customHeight="1" x14ac:dyDescent="0.25">
      <c r="I90" s="2" t="s">
        <v>393</v>
      </c>
      <c r="J90" s="2" t="s">
        <v>394</v>
      </c>
      <c r="K90" s="2" t="s">
        <v>211</v>
      </c>
      <c r="L90" s="3">
        <v>45107</v>
      </c>
      <c r="M90" s="3">
        <v>44187</v>
      </c>
      <c r="N90" s="2"/>
      <c r="O90" s="2" t="s">
        <v>194</v>
      </c>
      <c r="P90" s="2" t="s">
        <v>195</v>
      </c>
      <c r="Q90" s="2">
        <v>90</v>
      </c>
      <c r="R90" s="2">
        <v>2023</v>
      </c>
      <c r="S90" s="2" t="s">
        <v>20</v>
      </c>
    </row>
    <row r="91" spans="9:19" ht="15" customHeight="1" x14ac:dyDescent="0.25">
      <c r="I91" s="4" t="s">
        <v>395</v>
      </c>
      <c r="J91" s="4" t="s">
        <v>396</v>
      </c>
      <c r="K91" s="4" t="s">
        <v>397</v>
      </c>
      <c r="L91" s="5">
        <v>45108</v>
      </c>
      <c r="M91" s="5">
        <v>44469</v>
      </c>
      <c r="N91" s="4"/>
      <c r="O91" s="4" t="s">
        <v>194</v>
      </c>
      <c r="P91" s="4" t="s">
        <v>195</v>
      </c>
      <c r="Q91" s="4">
        <v>156.4</v>
      </c>
      <c r="R91" s="4">
        <v>2023</v>
      </c>
      <c r="S91" s="4" t="s">
        <v>20</v>
      </c>
    </row>
    <row r="92" spans="9:19" ht="15" customHeight="1" x14ac:dyDescent="0.25">
      <c r="I92" s="2" t="s">
        <v>398</v>
      </c>
      <c r="J92" s="2" t="s">
        <v>399</v>
      </c>
      <c r="K92" s="2" t="s">
        <v>400</v>
      </c>
      <c r="L92" s="3">
        <v>45138</v>
      </c>
      <c r="M92" s="3">
        <v>43517</v>
      </c>
      <c r="N92" s="2"/>
      <c r="O92" s="2" t="s">
        <v>194</v>
      </c>
      <c r="P92" s="2" t="s">
        <v>195</v>
      </c>
      <c r="Q92" s="2">
        <v>517.35</v>
      </c>
      <c r="R92" s="2">
        <v>2023</v>
      </c>
      <c r="S92" s="2" t="s">
        <v>20</v>
      </c>
    </row>
    <row r="93" spans="9:19" ht="15" customHeight="1" x14ac:dyDescent="0.25">
      <c r="I93" s="4" t="s">
        <v>401</v>
      </c>
      <c r="J93" s="4" t="s">
        <v>402</v>
      </c>
      <c r="K93" s="4" t="s">
        <v>403</v>
      </c>
      <c r="L93" s="5">
        <v>45139</v>
      </c>
      <c r="M93" s="5">
        <v>44126</v>
      </c>
      <c r="N93" s="4"/>
      <c r="O93" s="4" t="s">
        <v>194</v>
      </c>
      <c r="P93" s="4" t="s">
        <v>195</v>
      </c>
      <c r="Q93" s="4">
        <v>162.99</v>
      </c>
      <c r="R93" s="4">
        <v>2023</v>
      </c>
      <c r="S93" s="4" t="s">
        <v>16</v>
      </c>
    </row>
    <row r="94" spans="9:19" ht="15" customHeight="1" x14ac:dyDescent="0.25">
      <c r="I94" s="2" t="s">
        <v>404</v>
      </c>
      <c r="J94" s="2" t="s">
        <v>405</v>
      </c>
      <c r="K94" s="2" t="s">
        <v>188</v>
      </c>
      <c r="L94" s="3">
        <v>45139</v>
      </c>
      <c r="M94" s="3">
        <v>44123</v>
      </c>
      <c r="N94" s="2"/>
      <c r="O94" s="2" t="s">
        <v>194</v>
      </c>
      <c r="P94" s="2" t="s">
        <v>195</v>
      </c>
      <c r="Q94" s="2">
        <v>260</v>
      </c>
      <c r="R94" s="2">
        <v>2023</v>
      </c>
      <c r="S94" s="2" t="s">
        <v>16</v>
      </c>
    </row>
    <row r="95" spans="9:19" ht="15" customHeight="1" x14ac:dyDescent="0.25">
      <c r="I95" s="4" t="s">
        <v>406</v>
      </c>
      <c r="J95" s="4" t="s">
        <v>407</v>
      </c>
      <c r="K95" s="4" t="s">
        <v>408</v>
      </c>
      <c r="L95" s="5">
        <v>45139</v>
      </c>
      <c r="M95" s="5">
        <v>44383</v>
      </c>
      <c r="N95" s="4"/>
      <c r="O95" s="4" t="s">
        <v>194</v>
      </c>
      <c r="P95" s="4" t="s">
        <v>195</v>
      </c>
      <c r="Q95" s="4">
        <v>204.09</v>
      </c>
      <c r="R95" s="4">
        <v>2023</v>
      </c>
      <c r="S95" s="4" t="s">
        <v>20</v>
      </c>
    </row>
    <row r="96" spans="9:19" ht="15" customHeight="1" x14ac:dyDescent="0.25">
      <c r="I96" s="2" t="s">
        <v>409</v>
      </c>
      <c r="J96" s="2" t="s">
        <v>410</v>
      </c>
      <c r="K96" s="2" t="s">
        <v>411</v>
      </c>
      <c r="L96" s="3">
        <v>45163</v>
      </c>
      <c r="M96" s="3">
        <v>44200</v>
      </c>
      <c r="N96" s="2"/>
      <c r="O96" s="2" t="s">
        <v>194</v>
      </c>
      <c r="P96" s="2" t="s">
        <v>195</v>
      </c>
      <c r="Q96" s="2">
        <v>515.66</v>
      </c>
      <c r="R96" s="2">
        <v>2023</v>
      </c>
      <c r="S96" s="2" t="s">
        <v>16</v>
      </c>
    </row>
    <row r="97" spans="9:19" ht="15" customHeight="1" x14ac:dyDescent="0.25">
      <c r="I97" s="4" t="s">
        <v>412</v>
      </c>
      <c r="J97" s="4" t="s">
        <v>413</v>
      </c>
      <c r="K97" s="4" t="s">
        <v>256</v>
      </c>
      <c r="L97" s="5">
        <v>45169</v>
      </c>
      <c r="M97" s="5">
        <v>44533</v>
      </c>
      <c r="N97" s="4"/>
      <c r="O97" s="4" t="s">
        <v>194</v>
      </c>
      <c r="P97" s="4" t="s">
        <v>195</v>
      </c>
      <c r="Q97" s="4">
        <v>195</v>
      </c>
      <c r="R97" s="4">
        <v>2023</v>
      </c>
      <c r="S97" s="4" t="s">
        <v>16</v>
      </c>
    </row>
    <row r="98" spans="9:19" ht="15" customHeight="1" x14ac:dyDescent="0.25">
      <c r="I98" s="2" t="s">
        <v>414</v>
      </c>
      <c r="J98" s="2" t="s">
        <v>415</v>
      </c>
      <c r="K98" s="2" t="s">
        <v>13</v>
      </c>
      <c r="L98" s="3">
        <v>45197</v>
      </c>
      <c r="M98" s="3">
        <v>44229</v>
      </c>
      <c r="N98" s="2"/>
      <c r="O98" s="2" t="s">
        <v>194</v>
      </c>
      <c r="P98" s="2" t="s">
        <v>195</v>
      </c>
      <c r="Q98" s="2">
        <v>204</v>
      </c>
      <c r="R98" s="2">
        <v>2023</v>
      </c>
      <c r="S98" s="2" t="s">
        <v>20</v>
      </c>
    </row>
    <row r="99" spans="9:19" ht="15" customHeight="1" x14ac:dyDescent="0.25">
      <c r="I99" s="4" t="s">
        <v>416</v>
      </c>
      <c r="J99" s="4" t="s">
        <v>417</v>
      </c>
      <c r="K99" s="4" t="s">
        <v>418</v>
      </c>
      <c r="L99" s="5">
        <v>45199</v>
      </c>
      <c r="M99" s="5">
        <v>44075</v>
      </c>
      <c r="N99" s="4"/>
      <c r="O99" s="4" t="s">
        <v>194</v>
      </c>
      <c r="P99" s="4" t="s">
        <v>195</v>
      </c>
      <c r="Q99" s="4">
        <v>246.3</v>
      </c>
      <c r="R99" s="4">
        <v>2023</v>
      </c>
      <c r="S99" s="4" t="s">
        <v>16</v>
      </c>
    </row>
    <row r="100" spans="9:19" ht="15" customHeight="1" x14ac:dyDescent="0.25">
      <c r="I100" s="2" t="s">
        <v>419</v>
      </c>
      <c r="J100" s="2" t="s">
        <v>420</v>
      </c>
      <c r="K100" s="2" t="s">
        <v>421</v>
      </c>
      <c r="L100" s="3">
        <v>45202</v>
      </c>
      <c r="M100" s="3">
        <v>43816</v>
      </c>
      <c r="N100" s="2"/>
      <c r="O100" s="2" t="s">
        <v>194</v>
      </c>
      <c r="P100" s="2" t="s">
        <v>195</v>
      </c>
      <c r="Q100" s="2">
        <v>217.6</v>
      </c>
      <c r="R100" s="2">
        <v>2023</v>
      </c>
      <c r="S100" s="2" t="s">
        <v>20</v>
      </c>
    </row>
    <row r="101" spans="9:19" ht="15" customHeight="1" x14ac:dyDescent="0.25">
      <c r="I101" s="4" t="s">
        <v>422</v>
      </c>
      <c r="J101" s="4" t="s">
        <v>423</v>
      </c>
      <c r="K101" s="4" t="s">
        <v>359</v>
      </c>
      <c r="L101" s="5">
        <v>45222</v>
      </c>
      <c r="M101" s="5">
        <v>44165</v>
      </c>
      <c r="N101" s="4"/>
      <c r="O101" s="4" t="s">
        <v>194</v>
      </c>
      <c r="P101" s="4" t="s">
        <v>195</v>
      </c>
      <c r="Q101" s="4">
        <v>222.95</v>
      </c>
      <c r="R101" s="4">
        <v>2023</v>
      </c>
      <c r="S101" s="4" t="s">
        <v>16</v>
      </c>
    </row>
    <row r="102" spans="9:19" ht="15" customHeight="1" x14ac:dyDescent="0.25">
      <c r="I102" s="2" t="s">
        <v>424</v>
      </c>
      <c r="J102" s="2" t="s">
        <v>425</v>
      </c>
      <c r="K102" s="2" t="s">
        <v>421</v>
      </c>
      <c r="L102" s="3">
        <v>45222</v>
      </c>
      <c r="M102" s="3">
        <v>43816</v>
      </c>
      <c r="N102" s="2"/>
      <c r="O102" s="2" t="s">
        <v>194</v>
      </c>
      <c r="P102" s="2" t="s">
        <v>195</v>
      </c>
      <c r="Q102" s="2">
        <v>188.8</v>
      </c>
      <c r="R102" s="2">
        <v>2023</v>
      </c>
      <c r="S102" s="2" t="s">
        <v>16</v>
      </c>
    </row>
    <row r="103" spans="9:19" ht="15" customHeight="1" x14ac:dyDescent="0.25">
      <c r="I103" s="4" t="s">
        <v>426</v>
      </c>
      <c r="J103" s="4" t="s">
        <v>427</v>
      </c>
      <c r="K103" s="4" t="s">
        <v>428</v>
      </c>
      <c r="L103" s="5">
        <v>45225</v>
      </c>
      <c r="M103" s="5">
        <v>44119</v>
      </c>
      <c r="N103" s="4"/>
      <c r="O103" s="4" t="s">
        <v>194</v>
      </c>
      <c r="P103" s="4" t="s">
        <v>195</v>
      </c>
      <c r="Q103" s="4">
        <v>125</v>
      </c>
      <c r="R103" s="4">
        <v>2023</v>
      </c>
      <c r="S103" s="4" t="s">
        <v>16</v>
      </c>
    </row>
    <row r="104" spans="9:19" ht="15" customHeight="1" x14ac:dyDescent="0.25">
      <c r="I104" s="2" t="s">
        <v>429</v>
      </c>
      <c r="J104" s="2" t="s">
        <v>430</v>
      </c>
      <c r="K104" s="2" t="s">
        <v>431</v>
      </c>
      <c r="L104" s="3">
        <v>45229</v>
      </c>
      <c r="M104" s="3">
        <v>44533</v>
      </c>
      <c r="N104" s="2"/>
      <c r="O104" s="2" t="s">
        <v>194</v>
      </c>
      <c r="P104" s="2" t="s">
        <v>195</v>
      </c>
      <c r="Q104" s="2">
        <v>123</v>
      </c>
      <c r="R104" s="2">
        <v>2023</v>
      </c>
      <c r="S104" s="2" t="s">
        <v>16</v>
      </c>
    </row>
    <row r="105" spans="9:19" ht="15" customHeight="1" x14ac:dyDescent="0.25">
      <c r="I105" s="4" t="s">
        <v>432</v>
      </c>
      <c r="J105" s="4" t="s">
        <v>433</v>
      </c>
      <c r="K105" s="4" t="s">
        <v>434</v>
      </c>
      <c r="L105" s="5">
        <v>45230</v>
      </c>
      <c r="M105" s="5">
        <v>44225</v>
      </c>
      <c r="N105" s="4"/>
      <c r="O105" s="4" t="s">
        <v>194</v>
      </c>
      <c r="P105" s="4" t="s">
        <v>195</v>
      </c>
      <c r="Q105" s="4">
        <v>228.23</v>
      </c>
      <c r="R105" s="4">
        <v>2023</v>
      </c>
      <c r="S105" s="4" t="s">
        <v>16</v>
      </c>
    </row>
    <row r="106" spans="9:19" ht="15" customHeight="1" x14ac:dyDescent="0.25">
      <c r="I106" s="2" t="s">
        <v>435</v>
      </c>
      <c r="J106" s="2" t="s">
        <v>436</v>
      </c>
      <c r="K106" s="2" t="s">
        <v>146</v>
      </c>
      <c r="L106" s="3">
        <v>45261</v>
      </c>
      <c r="M106" s="3">
        <v>44572</v>
      </c>
      <c r="N106" s="2"/>
      <c r="O106" s="2" t="s">
        <v>194</v>
      </c>
      <c r="P106" s="2" t="s">
        <v>195</v>
      </c>
      <c r="Q106" s="2">
        <v>513.70000000000005</v>
      </c>
      <c r="R106" s="2">
        <v>2023</v>
      </c>
      <c r="S106" s="2" t="s">
        <v>16</v>
      </c>
    </row>
    <row r="107" spans="9:19" ht="15" customHeight="1" x14ac:dyDescent="0.25">
      <c r="I107" s="4" t="s">
        <v>437</v>
      </c>
      <c r="J107" s="4" t="s">
        <v>438</v>
      </c>
      <c r="K107" s="4" t="s">
        <v>439</v>
      </c>
      <c r="L107" s="5">
        <v>45268</v>
      </c>
      <c r="M107" s="5">
        <v>44558</v>
      </c>
      <c r="N107" s="4"/>
      <c r="O107" s="4" t="s">
        <v>194</v>
      </c>
      <c r="P107" s="4" t="s">
        <v>195</v>
      </c>
      <c r="Q107" s="4">
        <v>253.21</v>
      </c>
      <c r="R107" s="4">
        <v>2023</v>
      </c>
      <c r="S107" s="4" t="s">
        <v>20</v>
      </c>
    </row>
    <row r="108" spans="9:19" ht="15" customHeight="1" x14ac:dyDescent="0.25">
      <c r="I108" s="2" t="s">
        <v>440</v>
      </c>
      <c r="J108" s="2" t="s">
        <v>441</v>
      </c>
      <c r="K108" s="2" t="s">
        <v>202</v>
      </c>
      <c r="L108" s="3">
        <v>45275</v>
      </c>
      <c r="M108" s="3">
        <v>43658</v>
      </c>
      <c r="N108" s="2"/>
      <c r="O108" s="2" t="s">
        <v>194</v>
      </c>
      <c r="P108" s="2" t="s">
        <v>195</v>
      </c>
      <c r="Q108" s="2">
        <v>204.09</v>
      </c>
      <c r="R108" s="2">
        <v>2023</v>
      </c>
      <c r="S108" s="2" t="s">
        <v>20</v>
      </c>
    </row>
    <row r="109" spans="9:19" ht="15" customHeight="1" x14ac:dyDescent="0.25">
      <c r="I109" s="4" t="s">
        <v>442</v>
      </c>
      <c r="J109" s="4" t="s">
        <v>443</v>
      </c>
      <c r="K109" s="4" t="s">
        <v>259</v>
      </c>
      <c r="L109" s="5">
        <v>45291</v>
      </c>
      <c r="M109" s="5">
        <v>44498</v>
      </c>
      <c r="N109" s="4"/>
      <c r="O109" s="4" t="s">
        <v>194</v>
      </c>
      <c r="P109" s="4" t="s">
        <v>195</v>
      </c>
      <c r="Q109" s="4">
        <v>617.12</v>
      </c>
      <c r="R109" s="4">
        <v>2023</v>
      </c>
      <c r="S109" s="4" t="s">
        <v>16</v>
      </c>
    </row>
    <row r="110" spans="9:19" ht="15" customHeight="1" x14ac:dyDescent="0.25">
      <c r="I110" s="2" t="s">
        <v>444</v>
      </c>
      <c r="J110" s="2" t="s">
        <v>445</v>
      </c>
      <c r="K110" s="2" t="s">
        <v>341</v>
      </c>
      <c r="L110" s="3">
        <v>45291</v>
      </c>
      <c r="M110" s="3">
        <v>44536</v>
      </c>
      <c r="N110" s="2"/>
      <c r="O110" s="2" t="s">
        <v>194</v>
      </c>
      <c r="P110" s="2" t="s">
        <v>195</v>
      </c>
      <c r="Q110" s="2">
        <v>503.21</v>
      </c>
      <c r="R110" s="2">
        <v>2023</v>
      </c>
      <c r="S110" s="2" t="s">
        <v>20</v>
      </c>
    </row>
    <row r="111" spans="9:19" ht="15" customHeight="1" x14ac:dyDescent="0.25">
      <c r="I111" s="4" t="s">
        <v>446</v>
      </c>
      <c r="J111" s="4" t="s">
        <v>447</v>
      </c>
      <c r="K111" s="4" t="s">
        <v>448</v>
      </c>
      <c r="L111" s="5">
        <v>45291</v>
      </c>
      <c r="M111" s="5">
        <v>44523</v>
      </c>
      <c r="N111" s="4"/>
      <c r="O111" s="4" t="s">
        <v>194</v>
      </c>
      <c r="P111" s="4" t="s">
        <v>195</v>
      </c>
      <c r="Q111" s="4">
        <v>440</v>
      </c>
      <c r="R111" s="4">
        <v>2023</v>
      </c>
      <c r="S111" s="4" t="s">
        <v>20</v>
      </c>
    </row>
    <row r="112" spans="9:19" ht="15" customHeight="1" x14ac:dyDescent="0.25">
      <c r="I112" s="2" t="s">
        <v>449</v>
      </c>
      <c r="J112" s="2" t="s">
        <v>450</v>
      </c>
      <c r="K112" s="2" t="s">
        <v>159</v>
      </c>
      <c r="L112" s="3">
        <v>45306</v>
      </c>
      <c r="M112" s="3">
        <v>44041</v>
      </c>
      <c r="N112" s="2"/>
      <c r="O112" s="2" t="s">
        <v>194</v>
      </c>
      <c r="P112" s="2" t="s">
        <v>195</v>
      </c>
      <c r="Q112" s="2">
        <v>284.29000000000002</v>
      </c>
      <c r="R112" s="2">
        <v>2024</v>
      </c>
      <c r="S112" s="2" t="s">
        <v>16</v>
      </c>
    </row>
    <row r="113" spans="9:19" ht="15" customHeight="1" x14ac:dyDescent="0.25">
      <c r="I113" s="4" t="s">
        <v>451</v>
      </c>
      <c r="J113" s="4" t="s">
        <v>452</v>
      </c>
      <c r="K113" s="4" t="s">
        <v>453</v>
      </c>
      <c r="L113" s="5">
        <v>45327</v>
      </c>
      <c r="M113" s="5">
        <v>44375</v>
      </c>
      <c r="N113" s="4"/>
      <c r="O113" s="4" t="s">
        <v>194</v>
      </c>
      <c r="P113" s="4" t="s">
        <v>195</v>
      </c>
      <c r="Q113" s="4">
        <v>161</v>
      </c>
      <c r="R113" s="4">
        <v>2024</v>
      </c>
      <c r="S113" s="4" t="s">
        <v>20</v>
      </c>
    </row>
    <row r="114" spans="9:19" ht="15" customHeight="1" x14ac:dyDescent="0.25">
      <c r="I114" s="2" t="s">
        <v>454</v>
      </c>
      <c r="J114" s="2" t="s">
        <v>455</v>
      </c>
      <c r="K114" s="2" t="s">
        <v>193</v>
      </c>
      <c r="L114" s="3">
        <v>45524</v>
      </c>
      <c r="M114" s="3">
        <v>44428</v>
      </c>
      <c r="N114" s="2"/>
      <c r="O114" s="2" t="s">
        <v>194</v>
      </c>
      <c r="P114" s="2" t="s">
        <v>195</v>
      </c>
      <c r="Q114" s="2">
        <v>220.33</v>
      </c>
      <c r="R114" s="2">
        <v>2024</v>
      </c>
      <c r="S114" s="2" t="s">
        <v>16</v>
      </c>
    </row>
    <row r="115" spans="9:19" ht="15" customHeight="1" x14ac:dyDescent="0.25">
      <c r="I115" s="4" t="s">
        <v>456</v>
      </c>
      <c r="J115" s="4" t="s">
        <v>457</v>
      </c>
      <c r="K115" s="4" t="s">
        <v>458</v>
      </c>
      <c r="L115" s="5">
        <v>45657</v>
      </c>
      <c r="M115" s="5">
        <v>44085</v>
      </c>
      <c r="N115" s="4"/>
      <c r="O115" s="4" t="s">
        <v>194</v>
      </c>
      <c r="P115" s="4" t="s">
        <v>195</v>
      </c>
      <c r="Q115" s="4">
        <v>223.2</v>
      </c>
      <c r="R115" s="4">
        <v>2024</v>
      </c>
      <c r="S115" s="4" t="s">
        <v>16</v>
      </c>
    </row>
    <row r="116" spans="9:19" ht="15" customHeight="1" x14ac:dyDescent="0.25">
      <c r="I116" s="2" t="s">
        <v>459</v>
      </c>
      <c r="J116" s="2" t="s">
        <v>460</v>
      </c>
      <c r="K116" s="2" t="s">
        <v>146</v>
      </c>
      <c r="L116" s="3">
        <v>45669</v>
      </c>
      <c r="M116" s="3">
        <v>44047</v>
      </c>
      <c r="N116" s="2"/>
      <c r="O116" s="2" t="s">
        <v>194</v>
      </c>
      <c r="P116" s="2" t="s">
        <v>195</v>
      </c>
      <c r="Q116" s="2">
        <v>203.9</v>
      </c>
      <c r="R116" s="2">
        <v>2025</v>
      </c>
      <c r="S116" s="2" t="s">
        <v>16</v>
      </c>
    </row>
    <row r="117" spans="9:19" ht="15" customHeight="1" x14ac:dyDescent="0.25">
      <c r="I117" s="6" t="s">
        <v>461</v>
      </c>
      <c r="J117" s="6" t="s">
        <v>462</v>
      </c>
      <c r="K117" s="6" t="s">
        <v>351</v>
      </c>
      <c r="L117" s="7">
        <v>45992</v>
      </c>
      <c r="M117" s="7">
        <v>44224</v>
      </c>
      <c r="N117" s="6"/>
      <c r="O117" s="6" t="s">
        <v>194</v>
      </c>
      <c r="P117" s="6" t="s">
        <v>195</v>
      </c>
      <c r="Q117" s="6">
        <v>200</v>
      </c>
      <c r="R117" s="6">
        <v>2025</v>
      </c>
      <c r="S117" s="6" t="s">
        <v>16</v>
      </c>
    </row>
  </sheetData>
  <pageMargins left="0.7" right="0.7" top="0.75" bottom="0.75" header="0.3" footer="0.3"/>
  <pageSetup scale="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/>
  </sheetPr>
  <dimension ref="A1:S74"/>
  <sheetViews>
    <sheetView showGridLines="0" zoomScale="80" zoomScaleNormal="80" workbookViewId="0"/>
  </sheetViews>
  <sheetFormatPr defaultRowHeight="15" customHeight="1" x14ac:dyDescent="0.25"/>
  <cols>
    <col min="1" max="1" width="6.7109375" bestFit="1" customWidth="1"/>
    <col min="2" max="2" width="39.5703125" bestFit="1" customWidth="1"/>
    <col min="3" max="3" width="24" bestFit="1" customWidth="1"/>
    <col min="4" max="4" width="38.7109375" customWidth="1"/>
    <col min="5" max="5" width="38.140625" bestFit="1" customWidth="1"/>
    <col min="6" max="6" width="28.140625" customWidth="1"/>
    <col min="7" max="7" width="13.28515625" bestFit="1" customWidth="1"/>
    <col min="9" max="9" width="17.28515625" bestFit="1" customWidth="1"/>
    <col min="10" max="10" width="32.85546875" bestFit="1" customWidth="1"/>
    <col min="11" max="11" width="14.5703125" bestFit="1" customWidth="1"/>
    <col min="12" max="12" width="14" bestFit="1" customWidth="1"/>
    <col min="13" max="13" width="11.5703125" bestFit="1" customWidth="1"/>
    <col min="14" max="14" width="27.85546875" bestFit="1" customWidth="1"/>
    <col min="15" max="15" width="8" bestFit="1" customWidth="1"/>
    <col min="16" max="16" width="11.28515625" bestFit="1" customWidth="1"/>
    <col min="17" max="17" width="14.5703125" bestFit="1" customWidth="1"/>
    <col min="18" max="18" width="5.5703125" bestFit="1" customWidth="1"/>
    <col min="19" max="19" width="17" bestFit="1" customWidth="1"/>
  </cols>
  <sheetData>
    <row r="1" spans="9:19" ht="15" customHeight="1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9:19" ht="15" customHeight="1" x14ac:dyDescent="0.25">
      <c r="I2" s="2" t="s">
        <v>64</v>
      </c>
      <c r="J2" s="2" t="s">
        <v>65</v>
      </c>
      <c r="K2" s="2" t="s">
        <v>66</v>
      </c>
      <c r="L2" s="3">
        <v>44506</v>
      </c>
      <c r="M2" s="3">
        <v>43922</v>
      </c>
      <c r="N2" s="3">
        <v>44455</v>
      </c>
      <c r="O2" s="2" t="s">
        <v>67</v>
      </c>
      <c r="P2" s="2" t="s">
        <v>68</v>
      </c>
      <c r="Q2" s="2">
        <v>77.599999999999994</v>
      </c>
      <c r="R2" s="2">
        <v>2021</v>
      </c>
      <c r="S2" s="2" t="s">
        <v>20</v>
      </c>
    </row>
    <row r="3" spans="9:19" ht="15" customHeight="1" x14ac:dyDescent="0.25">
      <c r="I3" s="4" t="s">
        <v>69</v>
      </c>
      <c r="J3" s="4" t="s">
        <v>70</v>
      </c>
      <c r="K3" s="4" t="s">
        <v>71</v>
      </c>
      <c r="L3" s="5">
        <v>44620</v>
      </c>
      <c r="M3" s="5">
        <v>44133</v>
      </c>
      <c r="N3" s="5">
        <v>44544</v>
      </c>
      <c r="O3" s="4" t="s">
        <v>67</v>
      </c>
      <c r="P3" s="4" t="s">
        <v>68</v>
      </c>
      <c r="Q3" s="4">
        <v>51.75</v>
      </c>
      <c r="R3" s="4">
        <v>2022</v>
      </c>
      <c r="S3" s="4" t="s">
        <v>20</v>
      </c>
    </row>
    <row r="4" spans="9:19" ht="15" customHeight="1" x14ac:dyDescent="0.25">
      <c r="I4" s="2" t="s">
        <v>72</v>
      </c>
      <c r="J4" s="2" t="s">
        <v>73</v>
      </c>
      <c r="K4" s="2" t="s">
        <v>74</v>
      </c>
      <c r="L4" s="3">
        <v>44622</v>
      </c>
      <c r="M4" s="3">
        <v>44048</v>
      </c>
      <c r="N4" s="3">
        <v>44426</v>
      </c>
      <c r="O4" s="2" t="s">
        <v>67</v>
      </c>
      <c r="P4" s="2" t="s">
        <v>68</v>
      </c>
      <c r="Q4" s="2">
        <v>203</v>
      </c>
      <c r="R4" s="2">
        <v>2022</v>
      </c>
      <c r="S4" s="2" t="s">
        <v>20</v>
      </c>
    </row>
    <row r="5" spans="9:19" ht="15" customHeight="1" x14ac:dyDescent="0.25">
      <c r="I5" s="4" t="s">
        <v>75</v>
      </c>
      <c r="J5" s="4" t="s">
        <v>76</v>
      </c>
      <c r="K5" s="4" t="s">
        <v>77</v>
      </c>
      <c r="L5" s="5">
        <v>44624</v>
      </c>
      <c r="M5" s="5">
        <v>43917</v>
      </c>
      <c r="N5" s="4"/>
      <c r="O5" s="4" t="s">
        <v>67</v>
      </c>
      <c r="P5" s="4" t="s">
        <v>68</v>
      </c>
      <c r="Q5" s="4">
        <v>104.62</v>
      </c>
      <c r="R5" s="4">
        <v>2022</v>
      </c>
      <c r="S5" s="4" t="s">
        <v>20</v>
      </c>
    </row>
    <row r="6" spans="9:19" ht="15" customHeight="1" x14ac:dyDescent="0.25">
      <c r="I6" s="2" t="s">
        <v>78</v>
      </c>
      <c r="J6" s="2" t="s">
        <v>79</v>
      </c>
      <c r="K6" s="2" t="s">
        <v>80</v>
      </c>
      <c r="L6" s="3">
        <v>44630</v>
      </c>
      <c r="M6" s="3">
        <v>44208</v>
      </c>
      <c r="N6" s="3">
        <v>44538</v>
      </c>
      <c r="O6" s="2" t="s">
        <v>67</v>
      </c>
      <c r="P6" s="2" t="s">
        <v>68</v>
      </c>
      <c r="Q6" s="2">
        <v>100.98</v>
      </c>
      <c r="R6" s="2">
        <v>2022</v>
      </c>
      <c r="S6" s="2" t="s">
        <v>20</v>
      </c>
    </row>
    <row r="7" spans="9:19" ht="15" customHeight="1" x14ac:dyDescent="0.25">
      <c r="I7" s="4" t="s">
        <v>81</v>
      </c>
      <c r="J7" s="4" t="s">
        <v>82</v>
      </c>
      <c r="K7" s="4" t="s">
        <v>83</v>
      </c>
      <c r="L7" s="5">
        <v>44635</v>
      </c>
      <c r="M7" s="5">
        <v>43952</v>
      </c>
      <c r="N7" s="4"/>
      <c r="O7" s="4" t="s">
        <v>67</v>
      </c>
      <c r="P7" s="4" t="s">
        <v>68</v>
      </c>
      <c r="Q7" s="4">
        <v>25.12</v>
      </c>
      <c r="R7" s="4">
        <v>2022</v>
      </c>
      <c r="S7" s="4" t="s">
        <v>20</v>
      </c>
    </row>
    <row r="8" spans="9:19" ht="15" customHeight="1" x14ac:dyDescent="0.25">
      <c r="I8" s="2" t="s">
        <v>84</v>
      </c>
      <c r="J8" s="2" t="s">
        <v>85</v>
      </c>
      <c r="K8" s="2" t="s">
        <v>31</v>
      </c>
      <c r="L8" s="3">
        <v>44651</v>
      </c>
      <c r="M8" s="3">
        <v>43964</v>
      </c>
      <c r="N8" s="2"/>
      <c r="O8" s="2" t="s">
        <v>67</v>
      </c>
      <c r="P8" s="2" t="s">
        <v>68</v>
      </c>
      <c r="Q8" s="2">
        <v>50</v>
      </c>
      <c r="R8" s="2">
        <v>2022</v>
      </c>
      <c r="S8" s="2" t="s">
        <v>20</v>
      </c>
    </row>
    <row r="9" spans="9:19" ht="15" customHeight="1" x14ac:dyDescent="0.25">
      <c r="I9" s="4" t="s">
        <v>86</v>
      </c>
      <c r="J9" s="4" t="s">
        <v>87</v>
      </c>
      <c r="K9" s="4" t="s">
        <v>88</v>
      </c>
      <c r="L9" s="5">
        <v>44652</v>
      </c>
      <c r="M9" s="5">
        <v>44208</v>
      </c>
      <c r="N9" s="4"/>
      <c r="O9" s="4" t="s">
        <v>67</v>
      </c>
      <c r="P9" s="4" t="s">
        <v>68</v>
      </c>
      <c r="Q9" s="4">
        <v>100.98</v>
      </c>
      <c r="R9" s="4">
        <v>2022</v>
      </c>
      <c r="S9" s="4" t="s">
        <v>20</v>
      </c>
    </row>
    <row r="10" spans="9:19" ht="15" customHeight="1" x14ac:dyDescent="0.25">
      <c r="I10" s="2" t="s">
        <v>89</v>
      </c>
      <c r="J10" s="2" t="s">
        <v>90</v>
      </c>
      <c r="K10" s="2" t="s">
        <v>91</v>
      </c>
      <c r="L10" s="3">
        <v>44657</v>
      </c>
      <c r="M10" s="3">
        <v>44270</v>
      </c>
      <c r="N10" s="2"/>
      <c r="O10" s="2" t="s">
        <v>67</v>
      </c>
      <c r="P10" s="2" t="s">
        <v>68</v>
      </c>
      <c r="Q10" s="2">
        <v>71.45</v>
      </c>
      <c r="R10" s="2">
        <v>2022</v>
      </c>
      <c r="S10" s="2" t="s">
        <v>20</v>
      </c>
    </row>
    <row r="11" spans="9:19" ht="15" customHeight="1" x14ac:dyDescent="0.25">
      <c r="I11" s="4" t="s">
        <v>92</v>
      </c>
      <c r="J11" s="4" t="s">
        <v>93</v>
      </c>
      <c r="K11" s="4" t="s">
        <v>94</v>
      </c>
      <c r="L11" s="5">
        <v>44680</v>
      </c>
      <c r="M11" s="5">
        <v>43805</v>
      </c>
      <c r="N11" s="4"/>
      <c r="O11" s="4" t="s">
        <v>67</v>
      </c>
      <c r="P11" s="4" t="s">
        <v>68</v>
      </c>
      <c r="Q11" s="4">
        <v>101.52</v>
      </c>
      <c r="R11" s="4">
        <v>2022</v>
      </c>
      <c r="S11" s="4" t="s">
        <v>20</v>
      </c>
    </row>
    <row r="12" spans="9:19" ht="15" customHeight="1" x14ac:dyDescent="0.25">
      <c r="I12" s="2" t="s">
        <v>95</v>
      </c>
      <c r="J12" s="2" t="s">
        <v>96</v>
      </c>
      <c r="K12" s="2" t="s">
        <v>97</v>
      </c>
      <c r="L12" s="3">
        <v>44684</v>
      </c>
      <c r="M12" s="3">
        <v>44379</v>
      </c>
      <c r="N12" s="3">
        <v>44592</v>
      </c>
      <c r="O12" s="2" t="s">
        <v>67</v>
      </c>
      <c r="P12" s="2" t="s">
        <v>68</v>
      </c>
      <c r="Q12" s="2">
        <v>263.08</v>
      </c>
      <c r="R12" s="2">
        <v>2022</v>
      </c>
      <c r="S12" s="2" t="s">
        <v>20</v>
      </c>
    </row>
    <row r="13" spans="9:19" ht="15" customHeight="1" x14ac:dyDescent="0.25">
      <c r="I13" s="4" t="s">
        <v>98</v>
      </c>
      <c r="J13" s="4" t="s">
        <v>99</v>
      </c>
      <c r="K13" s="4" t="s">
        <v>100</v>
      </c>
      <c r="L13" s="5">
        <v>44697</v>
      </c>
      <c r="M13" s="5">
        <v>44240</v>
      </c>
      <c r="N13" s="4"/>
      <c r="O13" s="4" t="s">
        <v>67</v>
      </c>
      <c r="P13" s="4" t="s">
        <v>68</v>
      </c>
      <c r="Q13" s="4">
        <v>51.5</v>
      </c>
      <c r="R13" s="4">
        <v>2022</v>
      </c>
      <c r="S13" s="4" t="s">
        <v>20</v>
      </c>
    </row>
    <row r="14" spans="9:19" ht="15" customHeight="1" x14ac:dyDescent="0.25">
      <c r="I14" s="2" t="s">
        <v>101</v>
      </c>
      <c r="J14" s="2" t="s">
        <v>102</v>
      </c>
      <c r="K14" s="2" t="s">
        <v>103</v>
      </c>
      <c r="L14" s="3">
        <v>44701</v>
      </c>
      <c r="M14" s="3">
        <v>44309</v>
      </c>
      <c r="N14" s="2"/>
      <c r="O14" s="2" t="s">
        <v>67</v>
      </c>
      <c r="P14" s="2" t="s">
        <v>68</v>
      </c>
      <c r="Q14" s="2">
        <v>121.83</v>
      </c>
      <c r="R14" s="2">
        <v>2022</v>
      </c>
      <c r="S14" s="2" t="s">
        <v>20</v>
      </c>
    </row>
    <row r="15" spans="9:19" ht="15" customHeight="1" x14ac:dyDescent="0.25">
      <c r="I15" s="4" t="s">
        <v>104</v>
      </c>
      <c r="J15" s="4" t="s">
        <v>105</v>
      </c>
      <c r="K15" s="4" t="s">
        <v>94</v>
      </c>
      <c r="L15" s="5">
        <v>44704</v>
      </c>
      <c r="M15" s="5">
        <v>44131</v>
      </c>
      <c r="N15" s="4"/>
      <c r="O15" s="4" t="s">
        <v>67</v>
      </c>
      <c r="P15" s="4" t="s">
        <v>68</v>
      </c>
      <c r="Q15" s="4">
        <v>101.52</v>
      </c>
      <c r="R15" s="4">
        <v>2022</v>
      </c>
      <c r="S15" s="4" t="s">
        <v>20</v>
      </c>
    </row>
    <row r="16" spans="9:19" ht="15" customHeight="1" x14ac:dyDescent="0.25">
      <c r="I16" s="2" t="s">
        <v>106</v>
      </c>
      <c r="J16" s="2" t="s">
        <v>107</v>
      </c>
      <c r="K16" s="2" t="s">
        <v>108</v>
      </c>
      <c r="L16" s="3">
        <v>44711</v>
      </c>
      <c r="M16" s="3">
        <v>44433</v>
      </c>
      <c r="N16" s="2"/>
      <c r="O16" s="2" t="s">
        <v>67</v>
      </c>
      <c r="P16" s="2" t="s">
        <v>68</v>
      </c>
      <c r="Q16" s="2">
        <v>51.9</v>
      </c>
      <c r="R16" s="2">
        <v>2022</v>
      </c>
      <c r="S16" s="2" t="s">
        <v>20</v>
      </c>
    </row>
    <row r="17" spans="9:19" ht="15" customHeight="1" x14ac:dyDescent="0.25">
      <c r="I17" s="4" t="s">
        <v>109</v>
      </c>
      <c r="J17" s="4" t="s">
        <v>110</v>
      </c>
      <c r="K17" s="4" t="s">
        <v>108</v>
      </c>
      <c r="L17" s="5">
        <v>44711</v>
      </c>
      <c r="M17" s="5">
        <v>44433</v>
      </c>
      <c r="N17" s="4"/>
      <c r="O17" s="4" t="s">
        <v>67</v>
      </c>
      <c r="P17" s="4" t="s">
        <v>68</v>
      </c>
      <c r="Q17" s="4">
        <v>51.9</v>
      </c>
      <c r="R17" s="4">
        <v>2022</v>
      </c>
      <c r="S17" s="4" t="s">
        <v>20</v>
      </c>
    </row>
    <row r="18" spans="9:19" ht="15" customHeight="1" x14ac:dyDescent="0.25">
      <c r="I18" s="2" t="s">
        <v>111</v>
      </c>
      <c r="J18" s="2" t="s">
        <v>112</v>
      </c>
      <c r="K18" s="2" t="s">
        <v>83</v>
      </c>
      <c r="L18" s="3">
        <v>44712</v>
      </c>
      <c r="M18" s="3">
        <v>44049</v>
      </c>
      <c r="N18" s="2"/>
      <c r="O18" s="2" t="s">
        <v>67</v>
      </c>
      <c r="P18" s="2" t="s">
        <v>68</v>
      </c>
      <c r="Q18" s="2">
        <v>51.06</v>
      </c>
      <c r="R18" s="2">
        <v>2022</v>
      </c>
      <c r="S18" s="2" t="s">
        <v>20</v>
      </c>
    </row>
    <row r="19" spans="9:19" ht="15" customHeight="1" x14ac:dyDescent="0.25">
      <c r="I19" s="4" t="s">
        <v>113</v>
      </c>
      <c r="J19" s="4" t="s">
        <v>114</v>
      </c>
      <c r="K19" s="4" t="s">
        <v>115</v>
      </c>
      <c r="L19" s="5">
        <v>44713</v>
      </c>
      <c r="M19" s="5">
        <v>44069</v>
      </c>
      <c r="N19" s="4"/>
      <c r="O19" s="4" t="s">
        <v>67</v>
      </c>
      <c r="P19" s="4" t="s">
        <v>68</v>
      </c>
      <c r="Q19" s="4">
        <v>51.06</v>
      </c>
      <c r="R19" s="4">
        <v>2022</v>
      </c>
      <c r="S19" s="4" t="s">
        <v>20</v>
      </c>
    </row>
    <row r="20" spans="9:19" ht="15" customHeight="1" x14ac:dyDescent="0.25">
      <c r="I20" s="2" t="s">
        <v>116</v>
      </c>
      <c r="J20" s="2" t="s">
        <v>117</v>
      </c>
      <c r="K20" s="2" t="s">
        <v>31</v>
      </c>
      <c r="L20" s="3">
        <v>44768</v>
      </c>
      <c r="M20" s="3">
        <v>44179</v>
      </c>
      <c r="N20" s="2"/>
      <c r="O20" s="2" t="s">
        <v>67</v>
      </c>
      <c r="P20" s="2" t="s">
        <v>68</v>
      </c>
      <c r="Q20" s="2">
        <v>50.6</v>
      </c>
      <c r="R20" s="2">
        <v>2022</v>
      </c>
      <c r="S20" s="2" t="s">
        <v>20</v>
      </c>
    </row>
    <row r="21" spans="9:19" ht="15" customHeight="1" x14ac:dyDescent="0.25">
      <c r="I21" s="4" t="s">
        <v>118</v>
      </c>
      <c r="J21" s="4" t="s">
        <v>119</v>
      </c>
      <c r="K21" s="4" t="s">
        <v>120</v>
      </c>
      <c r="L21" s="5">
        <v>44772</v>
      </c>
      <c r="M21" s="5">
        <v>39370</v>
      </c>
      <c r="N21" s="4"/>
      <c r="O21" s="4" t="s">
        <v>67</v>
      </c>
      <c r="P21" s="4" t="s">
        <v>68</v>
      </c>
      <c r="Q21" s="4">
        <v>30.2</v>
      </c>
      <c r="R21" s="4">
        <v>2022</v>
      </c>
      <c r="S21" s="4" t="s">
        <v>20</v>
      </c>
    </row>
    <row r="22" spans="9:19" ht="15" customHeight="1" x14ac:dyDescent="0.25">
      <c r="I22" s="2" t="s">
        <v>121</v>
      </c>
      <c r="J22" s="2" t="s">
        <v>122</v>
      </c>
      <c r="K22" s="2" t="s">
        <v>123</v>
      </c>
      <c r="L22" s="3">
        <v>44774</v>
      </c>
      <c r="M22" s="3">
        <v>44498</v>
      </c>
      <c r="N22" s="2"/>
      <c r="O22" s="2" t="s">
        <v>67</v>
      </c>
      <c r="P22" s="2" t="s">
        <v>68</v>
      </c>
      <c r="Q22" s="2">
        <v>127</v>
      </c>
      <c r="R22" s="2">
        <v>2022</v>
      </c>
      <c r="S22" s="2" t="s">
        <v>20</v>
      </c>
    </row>
    <row r="23" spans="9:19" ht="15" customHeight="1" x14ac:dyDescent="0.25">
      <c r="I23" s="4" t="s">
        <v>124</v>
      </c>
      <c r="J23" s="4" t="s">
        <v>125</v>
      </c>
      <c r="K23" s="4" t="s">
        <v>126</v>
      </c>
      <c r="L23" s="5">
        <v>44834</v>
      </c>
      <c r="M23" s="5">
        <v>44232</v>
      </c>
      <c r="N23" s="4"/>
      <c r="O23" s="4" t="s">
        <v>67</v>
      </c>
      <c r="P23" s="4" t="s">
        <v>68</v>
      </c>
      <c r="Q23" s="4">
        <v>202.36</v>
      </c>
      <c r="R23" s="4">
        <v>2022</v>
      </c>
      <c r="S23" s="4" t="s">
        <v>20</v>
      </c>
    </row>
    <row r="24" spans="9:19" ht="15" customHeight="1" x14ac:dyDescent="0.25">
      <c r="I24" s="2" t="s">
        <v>127</v>
      </c>
      <c r="J24" s="2" t="s">
        <v>128</v>
      </c>
      <c r="K24" s="2" t="s">
        <v>129</v>
      </c>
      <c r="L24" s="3">
        <v>44882</v>
      </c>
      <c r="M24" s="3">
        <v>44585</v>
      </c>
      <c r="N24" s="2"/>
      <c r="O24" s="2" t="s">
        <v>67</v>
      </c>
      <c r="P24" s="2" t="s">
        <v>68</v>
      </c>
      <c r="Q24" s="2">
        <v>51.63</v>
      </c>
      <c r="R24" s="2">
        <v>2022</v>
      </c>
      <c r="S24" s="2" t="s">
        <v>20</v>
      </c>
    </row>
    <row r="25" spans="9:19" ht="15" customHeight="1" x14ac:dyDescent="0.25">
      <c r="I25" s="4" t="s">
        <v>130</v>
      </c>
      <c r="J25" s="4" t="s">
        <v>131</v>
      </c>
      <c r="K25" s="4" t="s">
        <v>132</v>
      </c>
      <c r="L25" s="5">
        <v>44896</v>
      </c>
      <c r="M25" s="5">
        <v>44106</v>
      </c>
      <c r="N25" s="4"/>
      <c r="O25" s="4" t="s">
        <v>67</v>
      </c>
      <c r="P25" s="4" t="s">
        <v>68</v>
      </c>
      <c r="Q25" s="4">
        <v>80</v>
      </c>
      <c r="R25" s="4">
        <v>2022</v>
      </c>
      <c r="S25" s="4" t="s">
        <v>20</v>
      </c>
    </row>
    <row r="26" spans="9:19" ht="15" customHeight="1" x14ac:dyDescent="0.25">
      <c r="I26" s="2" t="s">
        <v>133</v>
      </c>
      <c r="J26" s="2" t="s">
        <v>134</v>
      </c>
      <c r="K26" s="2" t="s">
        <v>135</v>
      </c>
      <c r="L26" s="3">
        <v>44896</v>
      </c>
      <c r="M26" s="3">
        <v>44138</v>
      </c>
      <c r="N26" s="2"/>
      <c r="O26" s="2" t="s">
        <v>67</v>
      </c>
      <c r="P26" s="2" t="s">
        <v>68</v>
      </c>
      <c r="Q26" s="2">
        <v>202.33</v>
      </c>
      <c r="R26" s="2">
        <v>2022</v>
      </c>
      <c r="S26" s="2" t="s">
        <v>20</v>
      </c>
    </row>
    <row r="27" spans="9:19" ht="15" customHeight="1" x14ac:dyDescent="0.25">
      <c r="I27" s="4" t="s">
        <v>136</v>
      </c>
      <c r="J27" s="4" t="s">
        <v>137</v>
      </c>
      <c r="K27" s="4" t="s">
        <v>138</v>
      </c>
      <c r="L27" s="5">
        <v>44896</v>
      </c>
      <c r="M27" s="5">
        <v>44324</v>
      </c>
      <c r="N27" s="4"/>
      <c r="O27" s="4" t="s">
        <v>67</v>
      </c>
      <c r="P27" s="4" t="s">
        <v>68</v>
      </c>
      <c r="Q27" s="4">
        <v>202.31</v>
      </c>
      <c r="R27" s="4">
        <v>2022</v>
      </c>
      <c r="S27" s="4" t="s">
        <v>20</v>
      </c>
    </row>
    <row r="28" spans="9:19" ht="15" customHeight="1" x14ac:dyDescent="0.25">
      <c r="I28" s="2" t="s">
        <v>139</v>
      </c>
      <c r="J28" s="2" t="s">
        <v>140</v>
      </c>
      <c r="K28" s="2" t="s">
        <v>138</v>
      </c>
      <c r="L28" s="3">
        <v>44896</v>
      </c>
      <c r="M28" s="3">
        <v>44392</v>
      </c>
      <c r="N28" s="2"/>
      <c r="O28" s="2" t="s">
        <v>67</v>
      </c>
      <c r="P28" s="2" t="s">
        <v>68</v>
      </c>
      <c r="Q28" s="2">
        <v>176.85</v>
      </c>
      <c r="R28" s="2">
        <v>2022</v>
      </c>
      <c r="S28" s="2" t="s">
        <v>20</v>
      </c>
    </row>
    <row r="29" spans="9:19" ht="15" customHeight="1" x14ac:dyDescent="0.25">
      <c r="I29" s="4" t="s">
        <v>141</v>
      </c>
      <c r="J29" s="4" t="s">
        <v>142</v>
      </c>
      <c r="K29" s="4" t="s">
        <v>143</v>
      </c>
      <c r="L29" s="5">
        <v>44896</v>
      </c>
      <c r="M29" s="5">
        <v>44491</v>
      </c>
      <c r="N29" s="4"/>
      <c r="O29" s="4" t="s">
        <v>67</v>
      </c>
      <c r="P29" s="4" t="s">
        <v>68</v>
      </c>
      <c r="Q29" s="4">
        <v>196.21</v>
      </c>
      <c r="R29" s="4">
        <v>2022</v>
      </c>
      <c r="S29" s="4" t="s">
        <v>16</v>
      </c>
    </row>
    <row r="30" spans="9:19" ht="15" customHeight="1" x14ac:dyDescent="0.25">
      <c r="I30" s="2" t="s">
        <v>144</v>
      </c>
      <c r="J30" s="2" t="s">
        <v>145</v>
      </c>
      <c r="K30" s="2" t="s">
        <v>146</v>
      </c>
      <c r="L30" s="3">
        <v>44896</v>
      </c>
      <c r="M30" s="3">
        <v>44504</v>
      </c>
      <c r="N30" s="2"/>
      <c r="O30" s="2" t="s">
        <v>67</v>
      </c>
      <c r="P30" s="2" t="s">
        <v>68</v>
      </c>
      <c r="Q30" s="2">
        <v>155.47999999999999</v>
      </c>
      <c r="R30" s="2">
        <v>2022</v>
      </c>
      <c r="S30" s="2" t="s">
        <v>16</v>
      </c>
    </row>
    <row r="31" spans="9:19" ht="15" customHeight="1" x14ac:dyDescent="0.25">
      <c r="I31" s="4" t="s">
        <v>147</v>
      </c>
      <c r="J31" s="4" t="s">
        <v>148</v>
      </c>
      <c r="K31" s="4" t="s">
        <v>31</v>
      </c>
      <c r="L31" s="5">
        <v>44896</v>
      </c>
      <c r="M31" s="5">
        <v>44392</v>
      </c>
      <c r="N31" s="4"/>
      <c r="O31" s="4" t="s">
        <v>67</v>
      </c>
      <c r="P31" s="4" t="s">
        <v>68</v>
      </c>
      <c r="Q31" s="4">
        <v>50.67</v>
      </c>
      <c r="R31" s="4">
        <v>2022</v>
      </c>
      <c r="S31" s="4" t="s">
        <v>20</v>
      </c>
    </row>
    <row r="32" spans="9:19" ht="15" customHeight="1" x14ac:dyDescent="0.25">
      <c r="I32" s="2" t="s">
        <v>149</v>
      </c>
      <c r="J32" s="2" t="s">
        <v>150</v>
      </c>
      <c r="K32" s="2" t="s">
        <v>151</v>
      </c>
      <c r="L32" s="3">
        <v>44900</v>
      </c>
      <c r="M32" s="3">
        <v>44587</v>
      </c>
      <c r="N32" s="2"/>
      <c r="O32" s="2" t="s">
        <v>67</v>
      </c>
      <c r="P32" s="2" t="s">
        <v>68</v>
      </c>
      <c r="Q32" s="2">
        <v>51.63</v>
      </c>
      <c r="R32" s="2">
        <v>2022</v>
      </c>
      <c r="S32" s="2" t="s">
        <v>20</v>
      </c>
    </row>
    <row r="33" spans="9:19" ht="15" customHeight="1" x14ac:dyDescent="0.25">
      <c r="I33" s="4" t="s">
        <v>152</v>
      </c>
      <c r="J33" s="4" t="s">
        <v>153</v>
      </c>
      <c r="K33" s="4" t="s">
        <v>154</v>
      </c>
      <c r="L33" s="5">
        <v>44925</v>
      </c>
      <c r="M33" s="5">
        <v>44358</v>
      </c>
      <c r="N33" s="4"/>
      <c r="O33" s="4" t="s">
        <v>67</v>
      </c>
      <c r="P33" s="4" t="s">
        <v>68</v>
      </c>
      <c r="Q33" s="4">
        <v>202.46</v>
      </c>
      <c r="R33" s="4">
        <v>2022</v>
      </c>
      <c r="S33" s="4" t="s">
        <v>16</v>
      </c>
    </row>
    <row r="34" spans="9:19" ht="15" customHeight="1" x14ac:dyDescent="0.25">
      <c r="I34" s="2" t="s">
        <v>155</v>
      </c>
      <c r="J34" s="2" t="s">
        <v>156</v>
      </c>
      <c r="K34" s="2" t="s">
        <v>13</v>
      </c>
      <c r="L34" s="3">
        <v>44925</v>
      </c>
      <c r="M34" s="3">
        <v>44420</v>
      </c>
      <c r="N34" s="2"/>
      <c r="O34" s="2" t="s">
        <v>67</v>
      </c>
      <c r="P34" s="2" t="s">
        <v>68</v>
      </c>
      <c r="Q34" s="2">
        <v>73.11</v>
      </c>
      <c r="R34" s="2">
        <v>2022</v>
      </c>
      <c r="S34" s="2" t="s">
        <v>16</v>
      </c>
    </row>
    <row r="35" spans="9:19" ht="15" customHeight="1" x14ac:dyDescent="0.25">
      <c r="I35" s="4" t="s">
        <v>157</v>
      </c>
      <c r="J35" s="4" t="s">
        <v>158</v>
      </c>
      <c r="K35" s="4" t="s">
        <v>159</v>
      </c>
      <c r="L35" s="5">
        <v>44925</v>
      </c>
      <c r="M35" s="5">
        <v>44545</v>
      </c>
      <c r="N35" s="4"/>
      <c r="O35" s="4" t="s">
        <v>67</v>
      </c>
      <c r="P35" s="4" t="s">
        <v>68</v>
      </c>
      <c r="Q35" s="4">
        <v>73.11</v>
      </c>
      <c r="R35" s="4">
        <v>2022</v>
      </c>
      <c r="S35" s="4" t="s">
        <v>16</v>
      </c>
    </row>
    <row r="36" spans="9:19" ht="15" customHeight="1" x14ac:dyDescent="0.25">
      <c r="I36" s="2" t="s">
        <v>160</v>
      </c>
      <c r="J36" s="2" t="s">
        <v>161</v>
      </c>
      <c r="K36" s="2" t="s">
        <v>162</v>
      </c>
      <c r="L36" s="3">
        <v>44926</v>
      </c>
      <c r="M36" s="3">
        <v>44516</v>
      </c>
      <c r="N36" s="2"/>
      <c r="O36" s="2" t="s">
        <v>67</v>
      </c>
      <c r="P36" s="2" t="s">
        <v>68</v>
      </c>
      <c r="Q36" s="2">
        <v>202.6</v>
      </c>
      <c r="R36" s="2">
        <v>2022</v>
      </c>
      <c r="S36" s="2" t="s">
        <v>16</v>
      </c>
    </row>
    <row r="37" spans="9:19" ht="15" customHeight="1" x14ac:dyDescent="0.25">
      <c r="I37" s="4" t="s">
        <v>163</v>
      </c>
      <c r="J37" s="4" t="s">
        <v>164</v>
      </c>
      <c r="K37" s="4" t="s">
        <v>165</v>
      </c>
      <c r="L37" s="5">
        <v>44935</v>
      </c>
      <c r="M37" s="5">
        <v>44245</v>
      </c>
      <c r="N37" s="4"/>
      <c r="O37" s="4" t="s">
        <v>67</v>
      </c>
      <c r="P37" s="4" t="s">
        <v>68</v>
      </c>
      <c r="Q37" s="4">
        <v>50</v>
      </c>
      <c r="R37" s="4">
        <v>2023</v>
      </c>
      <c r="S37" s="4" t="s">
        <v>20</v>
      </c>
    </row>
    <row r="38" spans="9:19" ht="15" customHeight="1" x14ac:dyDescent="0.25">
      <c r="I38" s="2" t="s">
        <v>166</v>
      </c>
      <c r="J38" s="2" t="s">
        <v>167</v>
      </c>
      <c r="K38" s="2" t="s">
        <v>168</v>
      </c>
      <c r="L38" s="3">
        <v>44958</v>
      </c>
      <c r="M38" s="3">
        <v>44384</v>
      </c>
      <c r="N38" s="2"/>
      <c r="O38" s="2" t="s">
        <v>67</v>
      </c>
      <c r="P38" s="2" t="s">
        <v>68</v>
      </c>
      <c r="Q38" s="2">
        <v>61.62</v>
      </c>
      <c r="R38" s="2">
        <v>2023</v>
      </c>
      <c r="S38" s="2" t="s">
        <v>20</v>
      </c>
    </row>
    <row r="39" spans="9:19" ht="15" customHeight="1" x14ac:dyDescent="0.25">
      <c r="I39" s="4" t="s">
        <v>169</v>
      </c>
      <c r="J39" s="4" t="s">
        <v>170</v>
      </c>
      <c r="K39" s="4" t="s">
        <v>83</v>
      </c>
      <c r="L39" s="5">
        <v>44974</v>
      </c>
      <c r="M39" s="5">
        <v>44477</v>
      </c>
      <c r="N39" s="4"/>
      <c r="O39" s="4" t="s">
        <v>67</v>
      </c>
      <c r="P39" s="4" t="s">
        <v>68</v>
      </c>
      <c r="Q39" s="4">
        <v>150</v>
      </c>
      <c r="R39" s="4">
        <v>2023</v>
      </c>
      <c r="S39" s="4" t="s">
        <v>16</v>
      </c>
    </row>
    <row r="40" spans="9:19" ht="15" customHeight="1" x14ac:dyDescent="0.25">
      <c r="I40" s="2" t="s">
        <v>171</v>
      </c>
      <c r="J40" s="2" t="s">
        <v>172</v>
      </c>
      <c r="K40" s="2" t="s">
        <v>173</v>
      </c>
      <c r="L40" s="3">
        <v>45051</v>
      </c>
      <c r="M40" s="3">
        <v>44352</v>
      </c>
      <c r="N40" s="2"/>
      <c r="O40" s="2" t="s">
        <v>67</v>
      </c>
      <c r="P40" s="2" t="s">
        <v>68</v>
      </c>
      <c r="Q40" s="2">
        <v>70.95</v>
      </c>
      <c r="R40" s="2">
        <v>2023</v>
      </c>
      <c r="S40" s="2" t="s">
        <v>20</v>
      </c>
    </row>
    <row r="41" spans="9:19" ht="15" customHeight="1" x14ac:dyDescent="0.25">
      <c r="I41" s="4" t="s">
        <v>174</v>
      </c>
      <c r="J41" s="4" t="s">
        <v>175</v>
      </c>
      <c r="K41" s="4" t="s">
        <v>77</v>
      </c>
      <c r="L41" s="5">
        <v>45072</v>
      </c>
      <c r="M41" s="5">
        <v>44533</v>
      </c>
      <c r="N41" s="4"/>
      <c r="O41" s="4" t="s">
        <v>67</v>
      </c>
      <c r="P41" s="4" t="s">
        <v>68</v>
      </c>
      <c r="Q41" s="4">
        <v>131.05000000000001</v>
      </c>
      <c r="R41" s="4">
        <v>2023</v>
      </c>
      <c r="S41" s="4" t="s">
        <v>16</v>
      </c>
    </row>
    <row r="42" spans="9:19" ht="15" customHeight="1" x14ac:dyDescent="0.25">
      <c r="I42" s="2" t="s">
        <v>176</v>
      </c>
      <c r="J42" s="2" t="s">
        <v>177</v>
      </c>
      <c r="K42" s="2" t="s">
        <v>94</v>
      </c>
      <c r="L42" s="3">
        <v>45077</v>
      </c>
      <c r="M42" s="3">
        <v>44566</v>
      </c>
      <c r="N42" s="2"/>
      <c r="O42" s="2" t="s">
        <v>67</v>
      </c>
      <c r="P42" s="2" t="s">
        <v>68</v>
      </c>
      <c r="Q42" s="2">
        <v>205</v>
      </c>
      <c r="R42" s="2">
        <v>2023</v>
      </c>
      <c r="S42" s="2" t="s">
        <v>16</v>
      </c>
    </row>
    <row r="43" spans="9:19" ht="15" customHeight="1" x14ac:dyDescent="0.25">
      <c r="I43" s="4" t="s">
        <v>178</v>
      </c>
      <c r="J43" s="4" t="s">
        <v>179</v>
      </c>
      <c r="K43" s="4" t="s">
        <v>180</v>
      </c>
      <c r="L43" s="5">
        <v>45078</v>
      </c>
      <c r="M43" s="5">
        <v>44420</v>
      </c>
      <c r="N43" s="4"/>
      <c r="O43" s="4" t="s">
        <v>67</v>
      </c>
      <c r="P43" s="4" t="s">
        <v>68</v>
      </c>
      <c r="Q43" s="4">
        <v>102.5</v>
      </c>
      <c r="R43" s="4">
        <v>2023</v>
      </c>
      <c r="S43" s="4" t="s">
        <v>16</v>
      </c>
    </row>
    <row r="44" spans="9:19" ht="15" customHeight="1" x14ac:dyDescent="0.25">
      <c r="I44" s="2" t="s">
        <v>181</v>
      </c>
      <c r="J44" s="2" t="s">
        <v>182</v>
      </c>
      <c r="K44" s="2" t="s">
        <v>183</v>
      </c>
      <c r="L44" s="3">
        <v>45078</v>
      </c>
      <c r="M44" s="3">
        <v>44411</v>
      </c>
      <c r="N44" s="2"/>
      <c r="O44" s="2" t="s">
        <v>67</v>
      </c>
      <c r="P44" s="2" t="s">
        <v>68</v>
      </c>
      <c r="Q44" s="2">
        <v>151.85</v>
      </c>
      <c r="R44" s="2">
        <v>2023</v>
      </c>
      <c r="S44" s="2" t="s">
        <v>20</v>
      </c>
    </row>
    <row r="45" spans="9:19" ht="15" customHeight="1" x14ac:dyDescent="0.25">
      <c r="I45" s="4" t="s">
        <v>184</v>
      </c>
      <c r="J45" s="4" t="s">
        <v>185</v>
      </c>
      <c r="K45" s="4" t="s">
        <v>146</v>
      </c>
      <c r="L45" s="5">
        <v>45087</v>
      </c>
      <c r="M45" s="5">
        <v>44551</v>
      </c>
      <c r="N45" s="4"/>
      <c r="O45" s="4" t="s">
        <v>67</v>
      </c>
      <c r="P45" s="4" t="s">
        <v>68</v>
      </c>
      <c r="Q45" s="4">
        <v>201.09</v>
      </c>
      <c r="R45" s="4">
        <v>2023</v>
      </c>
      <c r="S45" s="4" t="s">
        <v>20</v>
      </c>
    </row>
    <row r="46" spans="9:19" ht="15" customHeight="1" x14ac:dyDescent="0.25">
      <c r="I46" s="2" t="s">
        <v>186</v>
      </c>
      <c r="J46" s="2" t="s">
        <v>187</v>
      </c>
      <c r="K46" s="2" t="s">
        <v>188</v>
      </c>
      <c r="L46" s="3">
        <v>45139</v>
      </c>
      <c r="M46" s="3">
        <v>44123</v>
      </c>
      <c r="N46" s="2"/>
      <c r="O46" s="2" t="s">
        <v>67</v>
      </c>
      <c r="P46" s="2" t="s">
        <v>68</v>
      </c>
      <c r="Q46" s="2">
        <v>50</v>
      </c>
      <c r="R46" s="2">
        <v>2023</v>
      </c>
      <c r="S46" s="2" t="s">
        <v>16</v>
      </c>
    </row>
    <row r="47" spans="9:19" ht="15" customHeight="1" x14ac:dyDescent="0.25">
      <c r="I47" s="6" t="s">
        <v>189</v>
      </c>
      <c r="J47" s="6" t="s">
        <v>190</v>
      </c>
      <c r="K47" s="6" t="s">
        <v>188</v>
      </c>
      <c r="L47" s="7">
        <v>45139</v>
      </c>
      <c r="M47" s="7">
        <v>44123</v>
      </c>
      <c r="N47" s="6"/>
      <c r="O47" s="6" t="s">
        <v>67</v>
      </c>
      <c r="P47" s="6" t="s">
        <v>68</v>
      </c>
      <c r="Q47" s="6">
        <v>50</v>
      </c>
      <c r="R47" s="6">
        <v>2023</v>
      </c>
      <c r="S47" s="6" t="s">
        <v>16</v>
      </c>
    </row>
    <row r="48" spans="9:19" ht="15" customHeight="1" x14ac:dyDescent="0.25">
      <c r="I48" s="25"/>
      <c r="J48" s="25"/>
      <c r="K48" s="25"/>
      <c r="L48" s="26"/>
      <c r="M48" s="26"/>
      <c r="N48" s="25"/>
      <c r="O48" s="25"/>
      <c r="P48" s="25"/>
      <c r="Q48" s="25"/>
      <c r="R48" s="25"/>
      <c r="S48" s="25"/>
    </row>
    <row r="49" spans="1:19" ht="15" customHeight="1" x14ac:dyDescent="0.25">
      <c r="I49" s="8" t="s">
        <v>611</v>
      </c>
    </row>
    <row r="50" spans="1:19" ht="15" customHeight="1" x14ac:dyDescent="0.25">
      <c r="I50" s="27" t="s">
        <v>600</v>
      </c>
      <c r="J50" s="13" t="s">
        <v>601</v>
      </c>
      <c r="K50" s="13" t="s">
        <v>602</v>
      </c>
      <c r="L50" s="14">
        <v>44196</v>
      </c>
      <c r="M50" s="14">
        <v>44168</v>
      </c>
      <c r="N50" s="14">
        <v>44372</v>
      </c>
      <c r="O50" s="13" t="s">
        <v>67</v>
      </c>
      <c r="P50" s="13" t="s">
        <v>68</v>
      </c>
      <c r="Q50" s="15">
        <v>9.9499999999999993</v>
      </c>
      <c r="R50" s="15">
        <v>2022</v>
      </c>
      <c r="S50" s="13" t="s">
        <v>20</v>
      </c>
    </row>
    <row r="51" spans="1:19" ht="15" customHeight="1" x14ac:dyDescent="0.25">
      <c r="I51" s="16" t="s">
        <v>603</v>
      </c>
      <c r="J51" s="16" t="s">
        <v>604</v>
      </c>
      <c r="K51" s="16" t="s">
        <v>439</v>
      </c>
      <c r="L51" s="17">
        <v>44196</v>
      </c>
      <c r="M51" s="17">
        <v>44168</v>
      </c>
      <c r="N51" s="17">
        <v>44377</v>
      </c>
      <c r="O51" s="16" t="s">
        <v>67</v>
      </c>
      <c r="P51" s="16" t="s">
        <v>68</v>
      </c>
      <c r="Q51" s="18">
        <v>9.9499999999999993</v>
      </c>
      <c r="R51" s="18">
        <v>2022</v>
      </c>
      <c r="S51" s="16" t="s">
        <v>20</v>
      </c>
    </row>
    <row r="52" spans="1:19" ht="15" customHeight="1" x14ac:dyDescent="0.25">
      <c r="I52" s="19" t="s">
        <v>605</v>
      </c>
      <c r="J52" s="19" t="s">
        <v>606</v>
      </c>
      <c r="K52" s="19" t="s">
        <v>602</v>
      </c>
      <c r="L52" s="20">
        <v>44298</v>
      </c>
      <c r="M52" s="20">
        <v>44168</v>
      </c>
      <c r="N52" s="20">
        <v>44372</v>
      </c>
      <c r="O52" s="19" t="s">
        <v>67</v>
      </c>
      <c r="P52" s="19" t="s">
        <v>68</v>
      </c>
      <c r="Q52" s="21">
        <v>9.9499999999999993</v>
      </c>
      <c r="R52" s="21">
        <v>2022</v>
      </c>
      <c r="S52" s="19" t="s">
        <v>20</v>
      </c>
    </row>
    <row r="53" spans="1:19" ht="15" customHeight="1" x14ac:dyDescent="0.25">
      <c r="I53" s="16" t="s">
        <v>607</v>
      </c>
      <c r="J53" s="16" t="s">
        <v>608</v>
      </c>
      <c r="K53" s="16" t="s">
        <v>439</v>
      </c>
      <c r="L53" s="17">
        <v>44298</v>
      </c>
      <c r="M53" s="17">
        <v>44168</v>
      </c>
      <c r="N53" s="17">
        <v>44377</v>
      </c>
      <c r="O53" s="16" t="s">
        <v>67</v>
      </c>
      <c r="P53" s="16" t="s">
        <v>68</v>
      </c>
      <c r="Q53" s="18">
        <v>9.9499999999999993</v>
      </c>
      <c r="R53" s="18">
        <v>2022</v>
      </c>
      <c r="S53" s="16" t="s">
        <v>20</v>
      </c>
    </row>
    <row r="54" spans="1:19" ht="15" customHeight="1" x14ac:dyDescent="0.25">
      <c r="I54" s="13" t="s">
        <v>609</v>
      </c>
      <c r="J54" s="13" t="s">
        <v>610</v>
      </c>
      <c r="K54" s="13" t="s">
        <v>439</v>
      </c>
      <c r="L54" s="14">
        <v>44438</v>
      </c>
      <c r="M54" s="14">
        <v>44413</v>
      </c>
      <c r="N54" s="14">
        <v>44547</v>
      </c>
      <c r="O54" s="13" t="s">
        <v>67</v>
      </c>
      <c r="P54" s="13" t="s">
        <v>68</v>
      </c>
      <c r="Q54" s="15">
        <v>9.9499999999999993</v>
      </c>
      <c r="R54" s="15">
        <v>2022</v>
      </c>
      <c r="S54" s="13" t="s">
        <v>20</v>
      </c>
    </row>
    <row r="55" spans="1:19" ht="15" customHeight="1" x14ac:dyDescent="0.25">
      <c r="I55" s="22" t="s">
        <v>612</v>
      </c>
      <c r="J55" s="22" t="s">
        <v>613</v>
      </c>
      <c r="K55" s="22" t="s">
        <v>80</v>
      </c>
      <c r="L55" s="23">
        <v>44727</v>
      </c>
      <c r="M55" s="23">
        <v>44566</v>
      </c>
      <c r="N55" s="23"/>
      <c r="O55" s="22" t="s">
        <v>67</v>
      </c>
      <c r="P55" s="22" t="s">
        <v>68</v>
      </c>
      <c r="Q55" s="24">
        <v>9.9499999999999993</v>
      </c>
      <c r="R55" s="24">
        <v>2022</v>
      </c>
      <c r="S55" s="22" t="s">
        <v>16</v>
      </c>
    </row>
    <row r="56" spans="1:19" ht="15" customHeight="1" x14ac:dyDescent="0.25">
      <c r="I56" s="19" t="s">
        <v>614</v>
      </c>
      <c r="J56" s="19" t="s">
        <v>615</v>
      </c>
      <c r="K56" s="19" t="s">
        <v>80</v>
      </c>
      <c r="L56" s="20">
        <v>44788</v>
      </c>
      <c r="M56" s="20">
        <v>44567</v>
      </c>
      <c r="N56" s="20"/>
      <c r="O56" s="19" t="s">
        <v>67</v>
      </c>
      <c r="P56" s="19" t="s">
        <v>68</v>
      </c>
      <c r="Q56" s="21">
        <v>9.9499999999999993</v>
      </c>
      <c r="R56" s="21">
        <v>2022</v>
      </c>
      <c r="S56" s="19" t="s">
        <v>16</v>
      </c>
    </row>
    <row r="57" spans="1:19" ht="15" customHeight="1" x14ac:dyDescent="0.25">
      <c r="I57" s="28" t="s">
        <v>616</v>
      </c>
      <c r="J57" s="28" t="s">
        <v>617</v>
      </c>
      <c r="K57" s="28" t="s">
        <v>80</v>
      </c>
      <c r="L57" s="29">
        <v>44788</v>
      </c>
      <c r="M57" s="29">
        <v>44567</v>
      </c>
      <c r="N57" s="29"/>
      <c r="O57" s="28" t="s">
        <v>67</v>
      </c>
      <c r="P57" s="28" t="s">
        <v>68</v>
      </c>
      <c r="Q57" s="30">
        <v>9.9499999999999993</v>
      </c>
      <c r="R57" s="30">
        <v>2022</v>
      </c>
      <c r="S57" s="28" t="s">
        <v>16</v>
      </c>
    </row>
    <row r="62" spans="1:19" ht="15" customHeight="1" x14ac:dyDescent="0.25">
      <c r="A62" s="8" t="s">
        <v>9</v>
      </c>
      <c r="B62" s="11" t="s">
        <v>37</v>
      </c>
      <c r="C62" s="11" t="s">
        <v>38</v>
      </c>
      <c r="D62" s="11" t="s">
        <v>39</v>
      </c>
      <c r="E62" s="11" t="s">
        <v>40</v>
      </c>
      <c r="F62" s="11" t="s">
        <v>41</v>
      </c>
      <c r="G62" s="11" t="s">
        <v>599</v>
      </c>
    </row>
    <row r="63" spans="1:19" ht="15" customHeight="1" x14ac:dyDescent="0.25">
      <c r="A63">
        <v>2012</v>
      </c>
      <c r="B63" s="12">
        <f>SUM($C$63:$G$63)</f>
        <v>36</v>
      </c>
      <c r="C63" s="12">
        <v>36</v>
      </c>
      <c r="D63" s="12">
        <v>0</v>
      </c>
      <c r="E63" s="12">
        <v>0</v>
      </c>
      <c r="F63" s="12">
        <v>0</v>
      </c>
      <c r="G63" s="12">
        <v>0</v>
      </c>
    </row>
    <row r="64" spans="1:19" ht="15" customHeight="1" x14ac:dyDescent="0.25">
      <c r="A64">
        <v>2013</v>
      </c>
      <c r="B64" s="12">
        <f>SUM($C$64:$G$64)</f>
        <v>36</v>
      </c>
      <c r="C64" s="12">
        <v>36</v>
      </c>
      <c r="D64" s="12">
        <v>0</v>
      </c>
      <c r="E64" s="12">
        <v>0</v>
      </c>
      <c r="F64" s="12">
        <v>0</v>
      </c>
      <c r="G64" s="12">
        <v>0</v>
      </c>
    </row>
    <row r="65" spans="1:7" ht="15" customHeight="1" x14ac:dyDescent="0.25">
      <c r="A65">
        <v>2014</v>
      </c>
      <c r="B65" s="12">
        <f>SUM($C$65:$G$65)</f>
        <v>36</v>
      </c>
      <c r="C65" s="12">
        <v>36</v>
      </c>
      <c r="D65" s="12">
        <v>0</v>
      </c>
      <c r="E65" s="12">
        <v>0</v>
      </c>
      <c r="F65" s="12">
        <v>0</v>
      </c>
      <c r="G65" s="12">
        <v>0</v>
      </c>
    </row>
    <row r="66" spans="1:7" ht="15" customHeight="1" x14ac:dyDescent="0.25">
      <c r="A66">
        <v>2015</v>
      </c>
      <c r="B66" s="12">
        <f>SUM($C$66:$G$66)</f>
        <v>38</v>
      </c>
      <c r="C66" s="12">
        <v>38</v>
      </c>
      <c r="D66" s="12">
        <v>0</v>
      </c>
      <c r="E66" s="12">
        <v>0</v>
      </c>
      <c r="F66" s="12">
        <v>0</v>
      </c>
      <c r="G66" s="12">
        <v>0</v>
      </c>
    </row>
    <row r="67" spans="1:7" ht="15" customHeight="1" x14ac:dyDescent="0.25">
      <c r="A67">
        <v>2016</v>
      </c>
      <c r="B67" s="12">
        <f>SUM($C$67:$G$67)</f>
        <v>39</v>
      </c>
      <c r="C67" s="12">
        <v>39</v>
      </c>
      <c r="D67" s="12">
        <v>0</v>
      </c>
      <c r="E67" s="12">
        <v>0</v>
      </c>
      <c r="F67" s="12">
        <v>0</v>
      </c>
      <c r="G67" s="12">
        <v>0</v>
      </c>
    </row>
    <row r="68" spans="1:7" ht="15" customHeight="1" x14ac:dyDescent="0.25">
      <c r="A68">
        <v>2017</v>
      </c>
      <c r="B68" s="12">
        <f>SUM($C$68:$G$68)</f>
        <v>72.5</v>
      </c>
      <c r="C68" s="12">
        <v>72.5</v>
      </c>
      <c r="D68" s="12">
        <v>0</v>
      </c>
      <c r="E68" s="12">
        <v>0</v>
      </c>
      <c r="F68" s="12">
        <v>0</v>
      </c>
      <c r="G68" s="12">
        <v>0</v>
      </c>
    </row>
    <row r="69" spans="1:7" ht="15" customHeight="1" x14ac:dyDescent="0.25">
      <c r="A69">
        <v>2018</v>
      </c>
      <c r="B69" s="12">
        <f>SUM($C$69:$G$69)</f>
        <v>93.8</v>
      </c>
      <c r="C69" s="12">
        <v>93.8</v>
      </c>
      <c r="D69" s="12">
        <v>0</v>
      </c>
      <c r="E69" s="12">
        <v>0</v>
      </c>
      <c r="F69" s="12">
        <v>0</v>
      </c>
      <c r="G69" s="12">
        <v>0</v>
      </c>
    </row>
    <row r="70" spans="1:7" ht="15" customHeight="1" x14ac:dyDescent="0.25">
      <c r="A70">
        <v>2019</v>
      </c>
      <c r="B70" s="12">
        <f>SUM($C$70:$G$70)</f>
        <v>103.7</v>
      </c>
      <c r="C70" s="12">
        <v>103.7</v>
      </c>
      <c r="D70" s="12">
        <v>0</v>
      </c>
      <c r="E70" s="12">
        <v>0</v>
      </c>
      <c r="F70" s="12">
        <v>0</v>
      </c>
      <c r="G70" s="12">
        <v>0</v>
      </c>
    </row>
    <row r="71" spans="1:7" ht="15" customHeight="1" x14ac:dyDescent="0.25">
      <c r="A71">
        <v>2020</v>
      </c>
      <c r="B71" s="12">
        <f>SUM($C$71:$G$71)</f>
        <v>225.4</v>
      </c>
      <c r="C71" s="12">
        <v>225.4</v>
      </c>
      <c r="D71" s="12">
        <v>0</v>
      </c>
      <c r="E71" s="12">
        <v>0</v>
      </c>
      <c r="F71" s="12">
        <v>0</v>
      </c>
      <c r="G71" s="12">
        <v>0</v>
      </c>
    </row>
    <row r="72" spans="1:7" ht="15" customHeight="1" x14ac:dyDescent="0.25">
      <c r="A72">
        <v>2021</v>
      </c>
      <c r="B72" s="12">
        <f>SUM($C$72:$G$72)</f>
        <v>833.13</v>
      </c>
      <c r="C72" s="12">
        <v>833.13</v>
      </c>
      <c r="D72" s="12">
        <v>0</v>
      </c>
      <c r="E72" s="12">
        <v>0</v>
      </c>
      <c r="F72" s="12">
        <v>0</v>
      </c>
      <c r="G72" s="12">
        <v>0</v>
      </c>
    </row>
    <row r="73" spans="1:7" ht="15" customHeight="1" x14ac:dyDescent="0.25">
      <c r="A73">
        <v>2022</v>
      </c>
      <c r="B73" s="12">
        <f>SUM($C$73:$G$73)</f>
        <v>4672.1500000000005</v>
      </c>
      <c r="C73" s="12">
        <v>833.13</v>
      </c>
      <c r="D73" s="12">
        <v>696.41000000000008</v>
      </c>
      <c r="E73" s="12">
        <v>2160.04</v>
      </c>
      <c r="F73" s="12">
        <v>902.97</v>
      </c>
      <c r="G73" s="12">
        <v>79.600000000000009</v>
      </c>
    </row>
    <row r="74" spans="1:7" ht="15" customHeight="1" x14ac:dyDescent="0.25">
      <c r="A74">
        <v>2023</v>
      </c>
      <c r="B74" s="12">
        <f>SUM($C$74:$G$74)</f>
        <v>5896.2100000000009</v>
      </c>
      <c r="C74" s="12">
        <v>833.13</v>
      </c>
      <c r="D74" s="12">
        <v>696.41000000000008</v>
      </c>
      <c r="E74" s="12">
        <v>2695.5499999999997</v>
      </c>
      <c r="F74" s="12">
        <v>1591.52</v>
      </c>
      <c r="G74" s="12">
        <v>79.600000000000009</v>
      </c>
    </row>
  </sheetData>
  <pageMargins left="0.7" right="0.7" top="0.75" bottom="0.75" header="0.3" footer="0.3"/>
  <pageSetup scale="4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/>
  </sheetPr>
  <dimension ref="A1:S79"/>
  <sheetViews>
    <sheetView showGridLines="0" topLeftCell="A40" zoomScale="80" zoomScaleNormal="80" workbookViewId="0">
      <selection activeCell="C54" sqref="C54:C79"/>
    </sheetView>
  </sheetViews>
  <sheetFormatPr defaultRowHeight="15" customHeight="1" x14ac:dyDescent="0.25"/>
  <cols>
    <col min="1" max="1" width="6.7109375" bestFit="1" customWidth="1"/>
    <col min="2" max="2" width="39.5703125" bestFit="1" customWidth="1"/>
    <col min="3" max="3" width="24" bestFit="1" customWidth="1"/>
    <col min="4" max="4" width="38.7109375" customWidth="1"/>
    <col min="5" max="5" width="30.85546875" bestFit="1" customWidth="1"/>
    <col min="6" max="6" width="27.42578125" bestFit="1" customWidth="1"/>
    <col min="7" max="7" width="13.28515625" bestFit="1" customWidth="1"/>
    <col min="9" max="9" width="13.28515625" customWidth="1"/>
    <col min="10" max="10" width="39.28515625" bestFit="1" customWidth="1"/>
    <col min="11" max="11" width="8.28515625" bestFit="1" customWidth="1"/>
    <col min="12" max="12" width="13.28515625" bestFit="1" customWidth="1"/>
    <col min="13" max="13" width="10.5703125" bestFit="1" customWidth="1"/>
    <col min="14" max="14" width="26.7109375" bestFit="1" customWidth="1"/>
    <col min="15" max="15" width="4.42578125" bestFit="1" customWidth="1"/>
    <col min="16" max="16" width="10.7109375" bestFit="1" customWidth="1"/>
    <col min="17" max="17" width="13.7109375" bestFit="1" customWidth="1"/>
    <col min="18" max="18" width="5" bestFit="1" customWidth="1"/>
    <col min="19" max="19" width="15.7109375" bestFit="1" customWidth="1"/>
  </cols>
  <sheetData>
    <row r="1" spans="9:19" ht="15" customHeight="1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9:19" ht="15" customHeight="1" x14ac:dyDescent="0.25">
      <c r="I2" s="2" t="s">
        <v>42</v>
      </c>
      <c r="J2" s="2" t="s">
        <v>43</v>
      </c>
      <c r="K2" s="2" t="s">
        <v>19</v>
      </c>
      <c r="L2" s="3">
        <v>44515</v>
      </c>
      <c r="M2" s="3">
        <v>44134</v>
      </c>
      <c r="N2" s="3">
        <v>44403</v>
      </c>
      <c r="O2" s="2" t="s">
        <v>14</v>
      </c>
      <c r="P2" s="2" t="s">
        <v>44</v>
      </c>
      <c r="Q2" s="2">
        <v>58</v>
      </c>
      <c r="R2" s="2">
        <v>2021</v>
      </c>
      <c r="S2" s="2" t="s">
        <v>20</v>
      </c>
    </row>
    <row r="3" spans="9:19" ht="15" customHeight="1" x14ac:dyDescent="0.25">
      <c r="I3" s="4" t="s">
        <v>45</v>
      </c>
      <c r="J3" s="4" t="s">
        <v>46</v>
      </c>
      <c r="K3" s="4" t="s">
        <v>28</v>
      </c>
      <c r="L3" s="5">
        <v>44562</v>
      </c>
      <c r="M3" s="5">
        <v>42670</v>
      </c>
      <c r="N3" s="5">
        <v>43066</v>
      </c>
      <c r="O3" s="4" t="s">
        <v>14</v>
      </c>
      <c r="P3" s="4" t="s">
        <v>44</v>
      </c>
      <c r="Q3" s="4">
        <v>12</v>
      </c>
      <c r="R3" s="4">
        <v>2022</v>
      </c>
      <c r="S3" s="4" t="s">
        <v>20</v>
      </c>
    </row>
    <row r="4" spans="9:19" ht="15" customHeight="1" x14ac:dyDescent="0.25">
      <c r="I4" s="2" t="s">
        <v>47</v>
      </c>
      <c r="J4" s="2" t="s">
        <v>48</v>
      </c>
      <c r="K4" s="2" t="s">
        <v>34</v>
      </c>
      <c r="L4" s="3">
        <v>44592</v>
      </c>
      <c r="M4" s="3">
        <v>42355</v>
      </c>
      <c r="N4" s="3">
        <v>43635</v>
      </c>
      <c r="O4" s="2" t="s">
        <v>14</v>
      </c>
      <c r="P4" s="2" t="s">
        <v>44</v>
      </c>
      <c r="Q4" s="2">
        <v>45</v>
      </c>
      <c r="R4" s="2">
        <v>2022</v>
      </c>
      <c r="S4" s="2" t="s">
        <v>16</v>
      </c>
    </row>
    <row r="5" spans="9:19" ht="15" customHeight="1" x14ac:dyDescent="0.25">
      <c r="I5" s="4" t="s">
        <v>49</v>
      </c>
      <c r="J5" s="4" t="s">
        <v>50</v>
      </c>
      <c r="K5" s="4" t="s">
        <v>51</v>
      </c>
      <c r="L5" s="5">
        <v>44652</v>
      </c>
      <c r="M5" s="5">
        <v>43585</v>
      </c>
      <c r="N5" s="5">
        <v>43894</v>
      </c>
      <c r="O5" s="4" t="s">
        <v>14</v>
      </c>
      <c r="P5" s="4" t="s">
        <v>44</v>
      </c>
      <c r="Q5" s="4">
        <v>240</v>
      </c>
      <c r="R5" s="4">
        <v>2022</v>
      </c>
      <c r="S5" s="4" t="s">
        <v>20</v>
      </c>
    </row>
    <row r="6" spans="9:19" ht="15" customHeight="1" x14ac:dyDescent="0.25">
      <c r="I6" s="2" t="s">
        <v>52</v>
      </c>
      <c r="J6" s="2" t="s">
        <v>53</v>
      </c>
      <c r="K6" s="2" t="s">
        <v>54</v>
      </c>
      <c r="L6" s="3">
        <v>44682</v>
      </c>
      <c r="M6" s="3">
        <v>43770</v>
      </c>
      <c r="N6" s="2"/>
      <c r="O6" s="2" t="s">
        <v>14</v>
      </c>
      <c r="P6" s="2" t="s">
        <v>44</v>
      </c>
      <c r="Q6" s="2">
        <v>83</v>
      </c>
      <c r="R6" s="2">
        <v>2022</v>
      </c>
      <c r="S6" s="2" t="s">
        <v>20</v>
      </c>
    </row>
    <row r="7" spans="9:19" ht="15" customHeight="1" x14ac:dyDescent="0.25">
      <c r="I7" s="4" t="s">
        <v>55</v>
      </c>
      <c r="J7" s="4" t="s">
        <v>56</v>
      </c>
      <c r="K7" s="4" t="s">
        <v>57</v>
      </c>
      <c r="L7" s="5">
        <v>44682</v>
      </c>
      <c r="M7" s="5">
        <v>36969</v>
      </c>
      <c r="N7" s="4"/>
      <c r="O7" s="4" t="s">
        <v>14</v>
      </c>
      <c r="P7" s="4" t="s">
        <v>44</v>
      </c>
      <c r="Q7" s="4">
        <v>21</v>
      </c>
      <c r="R7" s="4">
        <v>2022</v>
      </c>
      <c r="S7" s="4" t="s">
        <v>20</v>
      </c>
    </row>
    <row r="8" spans="9:19" ht="15" customHeight="1" x14ac:dyDescent="0.25">
      <c r="I8" s="2" t="s">
        <v>58</v>
      </c>
      <c r="J8" s="2" t="s">
        <v>59</v>
      </c>
      <c r="K8" s="2" t="s">
        <v>60</v>
      </c>
      <c r="L8" s="3">
        <v>44727</v>
      </c>
      <c r="M8" s="3">
        <v>41081</v>
      </c>
      <c r="N8" s="2"/>
      <c r="O8" s="2" t="s">
        <v>14</v>
      </c>
      <c r="P8" s="2" t="s">
        <v>44</v>
      </c>
      <c r="Q8" s="2">
        <v>67</v>
      </c>
      <c r="R8" s="2">
        <v>2022</v>
      </c>
      <c r="S8" s="2" t="s">
        <v>20</v>
      </c>
    </row>
    <row r="9" spans="9:19" ht="15" customHeight="1" x14ac:dyDescent="0.25">
      <c r="I9" s="6" t="s">
        <v>61</v>
      </c>
      <c r="J9" s="6" t="s">
        <v>62</v>
      </c>
      <c r="K9" s="6" t="s">
        <v>63</v>
      </c>
      <c r="L9" s="7">
        <v>45078</v>
      </c>
      <c r="M9" s="7">
        <v>44571</v>
      </c>
      <c r="N9" s="6"/>
      <c r="O9" s="6" t="s">
        <v>14</v>
      </c>
      <c r="P9" s="6" t="s">
        <v>44</v>
      </c>
      <c r="Q9" s="6">
        <v>697</v>
      </c>
      <c r="R9" s="6">
        <v>2023</v>
      </c>
      <c r="S9" s="6" t="s">
        <v>16</v>
      </c>
    </row>
    <row r="54" spans="1:7" ht="15" customHeight="1" x14ac:dyDescent="0.25">
      <c r="A54" s="8" t="s">
        <v>9</v>
      </c>
      <c r="B54" s="11" t="s">
        <v>37</v>
      </c>
      <c r="C54" s="11" t="s">
        <v>38</v>
      </c>
      <c r="D54" s="11" t="s">
        <v>39</v>
      </c>
      <c r="E54" s="11" t="s">
        <v>40</v>
      </c>
      <c r="F54" s="11" t="s">
        <v>41</v>
      </c>
      <c r="G54" s="11" t="s">
        <v>599</v>
      </c>
    </row>
    <row r="55" spans="1:7" ht="15" customHeight="1" x14ac:dyDescent="0.25">
      <c r="A55">
        <v>1999</v>
      </c>
      <c r="B55" s="12">
        <f>SUM($C$55:$G$55)</f>
        <v>2867</v>
      </c>
      <c r="C55" s="12">
        <v>2867</v>
      </c>
      <c r="D55" s="12">
        <v>0</v>
      </c>
      <c r="E55" s="12">
        <v>0</v>
      </c>
      <c r="F55" s="12">
        <v>0</v>
      </c>
      <c r="G55" s="12">
        <v>0</v>
      </c>
    </row>
    <row r="56" spans="1:7" ht="15" customHeight="1" x14ac:dyDescent="0.25">
      <c r="A56">
        <v>2000</v>
      </c>
      <c r="B56" s="12">
        <f>SUM($C$56:$G$56)</f>
        <v>7851</v>
      </c>
      <c r="C56" s="12">
        <v>7851</v>
      </c>
      <c r="D56" s="12">
        <v>0</v>
      </c>
      <c r="E56" s="12">
        <v>0</v>
      </c>
      <c r="F56" s="12">
        <v>0</v>
      </c>
      <c r="G56" s="12">
        <v>0</v>
      </c>
    </row>
    <row r="57" spans="1:7" ht="15" customHeight="1" x14ac:dyDescent="0.25">
      <c r="A57">
        <v>2001</v>
      </c>
      <c r="B57" s="12">
        <f>SUM($C$57:$G$57)</f>
        <v>14437</v>
      </c>
      <c r="C57" s="12">
        <v>14437</v>
      </c>
      <c r="D57" s="12">
        <v>0</v>
      </c>
      <c r="E57" s="12">
        <v>0</v>
      </c>
      <c r="F57" s="12">
        <v>0</v>
      </c>
      <c r="G57" s="12">
        <v>0</v>
      </c>
    </row>
    <row r="58" spans="1:7" ht="15" customHeight="1" x14ac:dyDescent="0.25">
      <c r="A58">
        <v>2002</v>
      </c>
      <c r="B58" s="12">
        <f>SUM($C$58:$G$58)</f>
        <v>18913</v>
      </c>
      <c r="C58" s="12">
        <v>18913</v>
      </c>
      <c r="D58" s="12">
        <v>0</v>
      </c>
      <c r="E58" s="12">
        <v>0</v>
      </c>
      <c r="F58" s="12">
        <v>0</v>
      </c>
      <c r="G58" s="12">
        <v>0</v>
      </c>
    </row>
    <row r="59" spans="1:7" ht="15" customHeight="1" x14ac:dyDescent="0.25">
      <c r="A59">
        <v>2003</v>
      </c>
      <c r="B59" s="12">
        <f>SUM($C$59:$G$59)</f>
        <v>24611</v>
      </c>
      <c r="C59" s="12">
        <v>24611</v>
      </c>
      <c r="D59" s="12">
        <v>0</v>
      </c>
      <c r="E59" s="12">
        <v>0</v>
      </c>
      <c r="F59" s="12">
        <v>0</v>
      </c>
      <c r="G59" s="12">
        <v>0</v>
      </c>
    </row>
    <row r="60" spans="1:7" ht="15" customHeight="1" x14ac:dyDescent="0.25">
      <c r="A60">
        <v>2004</v>
      </c>
      <c r="B60" s="12">
        <f>SUM($C$60:$G$60)</f>
        <v>26111</v>
      </c>
      <c r="C60" s="12">
        <v>26111</v>
      </c>
      <c r="D60" s="12">
        <v>0</v>
      </c>
      <c r="E60" s="12">
        <v>0</v>
      </c>
      <c r="F60" s="12">
        <v>0</v>
      </c>
      <c r="G60" s="12">
        <v>0</v>
      </c>
    </row>
    <row r="61" spans="1:7" ht="15" customHeight="1" x14ac:dyDescent="0.25">
      <c r="A61">
        <v>2005</v>
      </c>
      <c r="B61" s="12">
        <f>SUM($C$61:$G$61)</f>
        <v>26009</v>
      </c>
      <c r="C61" s="12">
        <v>26009</v>
      </c>
      <c r="D61" s="12">
        <v>0</v>
      </c>
      <c r="E61" s="12">
        <v>0</v>
      </c>
      <c r="F61" s="12">
        <v>0</v>
      </c>
      <c r="G61" s="12">
        <v>0</v>
      </c>
    </row>
    <row r="62" spans="1:7" ht="15" customHeight="1" x14ac:dyDescent="0.25">
      <c r="A62">
        <v>2006</v>
      </c>
      <c r="B62" s="12">
        <f>SUM($C$62:$G$62)</f>
        <v>26728</v>
      </c>
      <c r="C62" s="12">
        <v>26728</v>
      </c>
      <c r="D62" s="12">
        <v>0</v>
      </c>
      <c r="E62" s="12">
        <v>0</v>
      </c>
      <c r="F62" s="12">
        <v>0</v>
      </c>
      <c r="G62" s="12">
        <v>0</v>
      </c>
    </row>
    <row r="63" spans="1:7" ht="15" customHeight="1" x14ac:dyDescent="0.25">
      <c r="A63">
        <v>2007</v>
      </c>
      <c r="B63" s="12">
        <f>SUM($C$63:$G$63)</f>
        <v>27285</v>
      </c>
      <c r="C63" s="12">
        <v>27285</v>
      </c>
      <c r="D63" s="12">
        <v>0</v>
      </c>
      <c r="E63" s="12">
        <v>0</v>
      </c>
      <c r="F63" s="12">
        <v>0</v>
      </c>
      <c r="G63" s="12">
        <v>0</v>
      </c>
    </row>
    <row r="64" spans="1:7" ht="15" customHeight="1" x14ac:dyDescent="0.25">
      <c r="A64">
        <v>2008</v>
      </c>
      <c r="B64" s="12">
        <f>SUM($C$64:$G$64)</f>
        <v>27846</v>
      </c>
      <c r="C64" s="12">
        <v>27846</v>
      </c>
      <c r="D64" s="12">
        <v>0</v>
      </c>
      <c r="E64" s="12">
        <v>0</v>
      </c>
      <c r="F64" s="12">
        <v>0</v>
      </c>
      <c r="G64" s="12">
        <v>0</v>
      </c>
    </row>
    <row r="65" spans="1:7" ht="15" customHeight="1" x14ac:dyDescent="0.25">
      <c r="A65">
        <v>2009</v>
      </c>
      <c r="B65" s="12">
        <f>SUM($C$65:$G$65)</f>
        <v>28779</v>
      </c>
      <c r="C65" s="12">
        <v>28779</v>
      </c>
      <c r="D65" s="12">
        <v>0</v>
      </c>
      <c r="E65" s="12">
        <v>0</v>
      </c>
      <c r="F65" s="12">
        <v>0</v>
      </c>
      <c r="G65" s="12">
        <v>0</v>
      </c>
    </row>
    <row r="66" spans="1:7" ht="15" customHeight="1" x14ac:dyDescent="0.25">
      <c r="A66">
        <v>2010</v>
      </c>
      <c r="B66" s="12">
        <f>SUM($C$66:$G$66)</f>
        <v>30240</v>
      </c>
      <c r="C66" s="12">
        <v>30240</v>
      </c>
      <c r="D66" s="12">
        <v>0</v>
      </c>
      <c r="E66" s="12">
        <v>0</v>
      </c>
      <c r="F66" s="12">
        <v>0</v>
      </c>
      <c r="G66" s="12">
        <v>0</v>
      </c>
    </row>
    <row r="67" spans="1:7" ht="15" customHeight="1" x14ac:dyDescent="0.25">
      <c r="A67">
        <v>2011</v>
      </c>
      <c r="B67" s="12">
        <f>SUM($C$67:$G$67)</f>
        <v>30958</v>
      </c>
      <c r="C67" s="12">
        <v>30958</v>
      </c>
      <c r="D67" s="12">
        <v>0</v>
      </c>
      <c r="E67" s="12">
        <v>0</v>
      </c>
      <c r="F67" s="12">
        <v>0</v>
      </c>
      <c r="G67" s="12">
        <v>0</v>
      </c>
    </row>
    <row r="68" spans="1:7" ht="15" customHeight="1" x14ac:dyDescent="0.25">
      <c r="A68">
        <v>2012</v>
      </c>
      <c r="B68" s="12">
        <f>SUM($C$68:$G$68)</f>
        <v>30958</v>
      </c>
      <c r="C68" s="12">
        <v>30958</v>
      </c>
      <c r="D68" s="12">
        <v>0</v>
      </c>
      <c r="E68" s="12">
        <v>0</v>
      </c>
      <c r="F68" s="12">
        <v>0</v>
      </c>
      <c r="G68" s="12">
        <v>0</v>
      </c>
    </row>
    <row r="69" spans="1:7" ht="15" customHeight="1" x14ac:dyDescent="0.25">
      <c r="A69">
        <v>2013</v>
      </c>
      <c r="B69" s="12">
        <f>SUM($C$69:$G$69)</f>
        <v>31008</v>
      </c>
      <c r="C69" s="12">
        <v>31008</v>
      </c>
      <c r="D69" s="12">
        <v>0</v>
      </c>
      <c r="E69" s="12">
        <v>0</v>
      </c>
      <c r="F69" s="12">
        <v>0</v>
      </c>
      <c r="G69" s="12">
        <v>0</v>
      </c>
    </row>
    <row r="70" spans="1:7" ht="15" customHeight="1" x14ac:dyDescent="0.25">
      <c r="A70">
        <v>2014</v>
      </c>
      <c r="B70" s="12">
        <f>SUM($C$70:$G$70)</f>
        <v>33550</v>
      </c>
      <c r="C70" s="12">
        <v>33550</v>
      </c>
      <c r="D70" s="12">
        <v>0</v>
      </c>
      <c r="E70" s="12">
        <v>0</v>
      </c>
      <c r="F70" s="12">
        <v>0</v>
      </c>
      <c r="G70" s="12">
        <v>0</v>
      </c>
    </row>
    <row r="71" spans="1:7" ht="15" customHeight="1" x14ac:dyDescent="0.25">
      <c r="A71">
        <v>2015</v>
      </c>
      <c r="B71" s="12">
        <f>SUM($C$71:$G$71)</f>
        <v>34367</v>
      </c>
      <c r="C71" s="12">
        <v>34367</v>
      </c>
      <c r="D71" s="12">
        <v>0</v>
      </c>
      <c r="E71" s="12">
        <v>0</v>
      </c>
      <c r="F71" s="12">
        <v>0</v>
      </c>
      <c r="G71" s="12">
        <v>0</v>
      </c>
    </row>
    <row r="72" spans="1:7" ht="15" customHeight="1" x14ac:dyDescent="0.25">
      <c r="A72">
        <v>2016</v>
      </c>
      <c r="B72" s="12">
        <f>SUM($C$72:$G$72)</f>
        <v>33968</v>
      </c>
      <c r="C72" s="12">
        <v>33968</v>
      </c>
      <c r="D72" s="12">
        <v>0</v>
      </c>
      <c r="E72" s="12">
        <v>0</v>
      </c>
      <c r="F72" s="12">
        <v>0</v>
      </c>
      <c r="G72" s="12">
        <v>0</v>
      </c>
    </row>
    <row r="73" spans="1:7" ht="15" customHeight="1" x14ac:dyDescent="0.25">
      <c r="A73">
        <v>2017</v>
      </c>
      <c r="B73" s="12">
        <f>SUM($C$73:$G$73)</f>
        <v>36429</v>
      </c>
      <c r="C73" s="12">
        <v>36429</v>
      </c>
      <c r="D73" s="12">
        <v>0</v>
      </c>
      <c r="E73" s="12">
        <v>0</v>
      </c>
      <c r="F73" s="12">
        <v>0</v>
      </c>
      <c r="G73" s="12">
        <v>0</v>
      </c>
    </row>
    <row r="74" spans="1:7" ht="15" customHeight="1" x14ac:dyDescent="0.25">
      <c r="A74">
        <v>2018</v>
      </c>
      <c r="B74" s="12">
        <f>SUM($C$74:$G$74)</f>
        <v>36429</v>
      </c>
      <c r="C74" s="12">
        <v>36429</v>
      </c>
      <c r="D74" s="12">
        <v>0</v>
      </c>
      <c r="E74" s="12">
        <v>0</v>
      </c>
      <c r="F74" s="12">
        <v>0</v>
      </c>
      <c r="G74" s="12">
        <v>0</v>
      </c>
    </row>
    <row r="75" spans="1:7" ht="15" customHeight="1" x14ac:dyDescent="0.25">
      <c r="A75">
        <v>2019</v>
      </c>
      <c r="B75" s="12">
        <f>SUM($C$75:$G$75)</f>
        <v>36429</v>
      </c>
      <c r="C75" s="12">
        <v>36429</v>
      </c>
      <c r="D75" s="12">
        <v>0</v>
      </c>
      <c r="E75" s="12">
        <v>0</v>
      </c>
      <c r="F75" s="12">
        <v>0</v>
      </c>
      <c r="G75" s="12">
        <v>0</v>
      </c>
    </row>
    <row r="76" spans="1:7" ht="15" customHeight="1" x14ac:dyDescent="0.25">
      <c r="A76">
        <v>2020</v>
      </c>
      <c r="B76" s="12">
        <f>SUM($C$76:$G$76)</f>
        <v>36429</v>
      </c>
      <c r="C76" s="12">
        <v>36429</v>
      </c>
      <c r="D76" s="12">
        <v>0</v>
      </c>
      <c r="E76" s="12">
        <v>0</v>
      </c>
      <c r="F76" s="12">
        <v>0</v>
      </c>
      <c r="G76" s="12">
        <v>0</v>
      </c>
    </row>
    <row r="77" spans="1:7" ht="15" customHeight="1" x14ac:dyDescent="0.25">
      <c r="A77">
        <v>2021</v>
      </c>
      <c r="B77" s="12">
        <f>SUM($C$77:$G$77)</f>
        <v>36429</v>
      </c>
      <c r="C77" s="12">
        <v>36429</v>
      </c>
      <c r="D77" s="12">
        <v>0</v>
      </c>
      <c r="E77" s="12">
        <v>0</v>
      </c>
      <c r="F77" s="12">
        <v>0</v>
      </c>
      <c r="G77" s="12">
        <v>0</v>
      </c>
    </row>
    <row r="78" spans="1:7" ht="15" customHeight="1" x14ac:dyDescent="0.25">
      <c r="A78">
        <v>2022</v>
      </c>
      <c r="B78" s="12">
        <f>SUM($C$78:$G$78)</f>
        <v>36955</v>
      </c>
      <c r="C78" s="12">
        <v>36429</v>
      </c>
      <c r="D78" s="12">
        <v>355</v>
      </c>
      <c r="E78" s="12">
        <v>171</v>
      </c>
      <c r="F78" s="12">
        <v>0</v>
      </c>
      <c r="G78" s="12">
        <v>0</v>
      </c>
    </row>
    <row r="79" spans="1:7" ht="15" customHeight="1" x14ac:dyDescent="0.25">
      <c r="A79">
        <v>2023</v>
      </c>
      <c r="B79" s="12">
        <f>SUM($C$79:$G$79)</f>
        <v>37652</v>
      </c>
      <c r="C79" s="12">
        <v>36429</v>
      </c>
      <c r="D79" s="12">
        <v>355</v>
      </c>
      <c r="E79" s="12">
        <v>171</v>
      </c>
      <c r="F79" s="12">
        <v>697</v>
      </c>
      <c r="G79" s="12">
        <v>0</v>
      </c>
    </row>
  </sheetData>
  <pageMargins left="0.7" right="0.7" top="0.75" bottom="0.75" header="0.3" footer="0.3"/>
  <pageSetup scale="4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/>
  </sheetPr>
  <dimension ref="A1:S80"/>
  <sheetViews>
    <sheetView showGridLines="0" topLeftCell="A43" zoomScale="80" zoomScaleNormal="80" workbookViewId="0">
      <selection activeCell="C55" sqref="C55:C80"/>
    </sheetView>
  </sheetViews>
  <sheetFormatPr defaultRowHeight="15" customHeight="1" x14ac:dyDescent="0.25"/>
  <cols>
    <col min="1" max="1" width="6.7109375" bestFit="1" customWidth="1"/>
    <col min="2" max="2" width="39.5703125" bestFit="1" customWidth="1"/>
    <col min="3" max="3" width="24" bestFit="1" customWidth="1"/>
    <col min="4" max="4" width="38.7109375" customWidth="1"/>
    <col min="5" max="5" width="30.85546875" bestFit="1" customWidth="1"/>
    <col min="6" max="6" width="27.42578125" bestFit="1" customWidth="1"/>
    <col min="7" max="7" width="15.5703125" customWidth="1"/>
    <col min="9" max="9" width="11" bestFit="1" customWidth="1"/>
    <col min="10" max="10" width="38.7109375" bestFit="1" customWidth="1"/>
    <col min="11" max="11" width="10.5703125" bestFit="1" customWidth="1"/>
    <col min="12" max="12" width="14" bestFit="1" customWidth="1"/>
    <col min="13" max="13" width="11.5703125" bestFit="1" customWidth="1"/>
    <col min="14" max="14" width="27.85546875" bestFit="1" customWidth="1"/>
    <col min="15" max="15" width="5" bestFit="1" customWidth="1"/>
    <col min="16" max="16" width="11.28515625" bestFit="1" customWidth="1"/>
    <col min="17" max="17" width="14.5703125" bestFit="1" customWidth="1"/>
    <col min="18" max="18" width="5.5703125" bestFit="1" customWidth="1"/>
    <col min="19" max="19" width="17" bestFit="1" customWidth="1"/>
  </cols>
  <sheetData>
    <row r="1" spans="9:19" ht="15" customHeight="1" x14ac:dyDescent="0.25"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</row>
    <row r="2" spans="9:19" ht="15" customHeight="1" x14ac:dyDescent="0.25">
      <c r="I2" s="2" t="s">
        <v>11</v>
      </c>
      <c r="J2" s="2" t="s">
        <v>12</v>
      </c>
      <c r="K2" s="2" t="s">
        <v>13</v>
      </c>
      <c r="L2" s="3">
        <v>44287</v>
      </c>
      <c r="M2" s="3">
        <v>43906</v>
      </c>
      <c r="N2" s="2"/>
      <c r="O2" s="2" t="s">
        <v>14</v>
      </c>
      <c r="P2" s="2" t="s">
        <v>15</v>
      </c>
      <c r="Q2" s="2">
        <v>150</v>
      </c>
      <c r="R2" s="2">
        <v>2021</v>
      </c>
      <c r="S2" s="2" t="s">
        <v>16</v>
      </c>
    </row>
    <row r="3" spans="9:19" ht="15" customHeight="1" x14ac:dyDescent="0.25">
      <c r="I3" s="4" t="s">
        <v>17</v>
      </c>
      <c r="J3" s="4" t="s">
        <v>18</v>
      </c>
      <c r="K3" s="4" t="s">
        <v>19</v>
      </c>
      <c r="L3" s="5">
        <v>44515</v>
      </c>
      <c r="M3" s="5">
        <v>44134</v>
      </c>
      <c r="N3" s="5">
        <v>44396</v>
      </c>
      <c r="O3" s="4" t="s">
        <v>14</v>
      </c>
      <c r="P3" s="4" t="s">
        <v>15</v>
      </c>
      <c r="Q3" s="4">
        <v>21</v>
      </c>
      <c r="R3" s="4">
        <v>2021</v>
      </c>
      <c r="S3" s="4" t="s">
        <v>20</v>
      </c>
    </row>
    <row r="4" spans="9:19" ht="15" customHeight="1" x14ac:dyDescent="0.25">
      <c r="I4" s="2" t="s">
        <v>21</v>
      </c>
      <c r="J4" s="2" t="s">
        <v>22</v>
      </c>
      <c r="K4" s="2" t="s">
        <v>19</v>
      </c>
      <c r="L4" s="3">
        <v>44515</v>
      </c>
      <c r="M4" s="3">
        <v>44134</v>
      </c>
      <c r="N4" s="3">
        <v>44391</v>
      </c>
      <c r="O4" s="2" t="s">
        <v>14</v>
      </c>
      <c r="P4" s="2" t="s">
        <v>15</v>
      </c>
      <c r="Q4" s="2">
        <v>33</v>
      </c>
      <c r="R4" s="2">
        <v>2021</v>
      </c>
      <c r="S4" s="2" t="s">
        <v>20</v>
      </c>
    </row>
    <row r="5" spans="9:19" ht="15" customHeight="1" x14ac:dyDescent="0.25">
      <c r="I5" s="4" t="s">
        <v>23</v>
      </c>
      <c r="J5" s="4" t="s">
        <v>24</v>
      </c>
      <c r="K5" s="4" t="s">
        <v>25</v>
      </c>
      <c r="L5" s="5">
        <v>44640</v>
      </c>
      <c r="M5" s="5">
        <v>44153</v>
      </c>
      <c r="N5" s="4"/>
      <c r="O5" s="4" t="s">
        <v>14</v>
      </c>
      <c r="P5" s="4" t="s">
        <v>15</v>
      </c>
      <c r="Q5" s="4">
        <v>408</v>
      </c>
      <c r="R5" s="4">
        <v>2022</v>
      </c>
      <c r="S5" s="4" t="s">
        <v>20</v>
      </c>
    </row>
    <row r="6" spans="9:19" ht="15" customHeight="1" x14ac:dyDescent="0.25">
      <c r="I6" s="2" t="s">
        <v>26</v>
      </c>
      <c r="J6" s="2" t="s">
        <v>27</v>
      </c>
      <c r="K6" s="2" t="s">
        <v>28</v>
      </c>
      <c r="L6" s="3">
        <v>44713</v>
      </c>
      <c r="M6" s="3">
        <v>43728</v>
      </c>
      <c r="N6" s="2"/>
      <c r="O6" s="2" t="s">
        <v>14</v>
      </c>
      <c r="P6" s="2" t="s">
        <v>15</v>
      </c>
      <c r="Q6" s="2">
        <v>100</v>
      </c>
      <c r="R6" s="2">
        <v>2022</v>
      </c>
      <c r="S6" s="2" t="s">
        <v>20</v>
      </c>
    </row>
    <row r="7" spans="9:19" ht="15" customHeight="1" x14ac:dyDescent="0.25">
      <c r="I7" s="4" t="s">
        <v>29</v>
      </c>
      <c r="J7" s="4" t="s">
        <v>30</v>
      </c>
      <c r="K7" s="4" t="s">
        <v>31</v>
      </c>
      <c r="L7" s="5">
        <v>44737</v>
      </c>
      <c r="M7" s="5">
        <v>44398</v>
      </c>
      <c r="N7" s="4"/>
      <c r="O7" s="4" t="s">
        <v>14</v>
      </c>
      <c r="P7" s="4" t="s">
        <v>15</v>
      </c>
      <c r="Q7" s="4">
        <v>306</v>
      </c>
      <c r="R7" s="4">
        <v>2022</v>
      </c>
      <c r="S7" s="4" t="s">
        <v>20</v>
      </c>
    </row>
    <row r="8" spans="9:19" ht="15" customHeight="1" x14ac:dyDescent="0.25">
      <c r="I8" s="2" t="s">
        <v>32</v>
      </c>
      <c r="J8" s="2" t="s">
        <v>33</v>
      </c>
      <c r="K8" s="2" t="s">
        <v>34</v>
      </c>
      <c r="L8" s="3">
        <v>44866</v>
      </c>
      <c r="M8" s="3">
        <v>44538</v>
      </c>
      <c r="N8" s="2"/>
      <c r="O8" s="2" t="s">
        <v>14</v>
      </c>
      <c r="P8" s="2" t="s">
        <v>15</v>
      </c>
      <c r="Q8" s="2">
        <v>78</v>
      </c>
      <c r="R8" s="2">
        <v>2022</v>
      </c>
      <c r="S8" s="2" t="s">
        <v>20</v>
      </c>
    </row>
    <row r="9" spans="9:19" ht="15" customHeight="1" x14ac:dyDescent="0.25">
      <c r="I9" s="6" t="s">
        <v>35</v>
      </c>
      <c r="J9" s="6" t="s">
        <v>36</v>
      </c>
      <c r="K9" s="6" t="s">
        <v>28</v>
      </c>
      <c r="L9" s="7">
        <v>45261</v>
      </c>
      <c r="M9" s="7">
        <v>42613</v>
      </c>
      <c r="N9" s="6"/>
      <c r="O9" s="6" t="s">
        <v>14</v>
      </c>
      <c r="P9" s="6" t="s">
        <v>15</v>
      </c>
      <c r="Q9" s="6">
        <v>11</v>
      </c>
      <c r="R9" s="6">
        <v>2023</v>
      </c>
      <c r="S9" s="6" t="s">
        <v>20</v>
      </c>
    </row>
    <row r="55" spans="1:7" ht="15" customHeight="1" x14ac:dyDescent="0.25">
      <c r="A55" s="8" t="s">
        <v>9</v>
      </c>
      <c r="B55" s="11" t="s">
        <v>37</v>
      </c>
      <c r="C55" s="11" t="s">
        <v>38</v>
      </c>
      <c r="D55" s="11" t="s">
        <v>39</v>
      </c>
      <c r="E55" s="11" t="s">
        <v>40</v>
      </c>
      <c r="F55" s="11" t="s">
        <v>41</v>
      </c>
      <c r="G55" s="11" t="s">
        <v>599</v>
      </c>
    </row>
    <row r="56" spans="1:7" ht="15" customHeight="1" x14ac:dyDescent="0.25">
      <c r="A56">
        <v>1999</v>
      </c>
      <c r="B56" s="12">
        <f>SUM($C$56:$G$56)</f>
        <v>33796.029999999992</v>
      </c>
      <c r="C56" s="12">
        <v>33796.029999999992</v>
      </c>
      <c r="D56" s="12">
        <v>0</v>
      </c>
      <c r="E56" s="12">
        <v>0</v>
      </c>
      <c r="F56" s="12">
        <v>0</v>
      </c>
      <c r="G56" s="12">
        <v>0</v>
      </c>
    </row>
    <row r="57" spans="1:7" ht="15" customHeight="1" x14ac:dyDescent="0.25">
      <c r="A57">
        <v>2000</v>
      </c>
      <c r="B57" s="12">
        <f>SUM($C$57:$G$57)</f>
        <v>33796.029999999992</v>
      </c>
      <c r="C57" s="12">
        <v>33796.029999999992</v>
      </c>
      <c r="D57" s="12">
        <v>0</v>
      </c>
      <c r="E57" s="12">
        <v>0</v>
      </c>
      <c r="F57" s="12">
        <v>0</v>
      </c>
      <c r="G57" s="12">
        <v>0</v>
      </c>
    </row>
    <row r="58" spans="1:7" ht="15" customHeight="1" x14ac:dyDescent="0.25">
      <c r="A58">
        <v>2001</v>
      </c>
      <c r="B58" s="12">
        <f>SUM($C$58:$G$58)</f>
        <v>34262.589999999989</v>
      </c>
      <c r="C58" s="12">
        <v>34262.589999999989</v>
      </c>
      <c r="D58" s="12">
        <v>0</v>
      </c>
      <c r="E58" s="12">
        <v>0</v>
      </c>
      <c r="F58" s="12">
        <v>0</v>
      </c>
      <c r="G58" s="12">
        <v>0</v>
      </c>
    </row>
    <row r="59" spans="1:7" ht="15" customHeight="1" x14ac:dyDescent="0.25">
      <c r="A59">
        <v>2002</v>
      </c>
      <c r="B59" s="12">
        <f>SUM($C$59:$G$59)</f>
        <v>34262.589999999989</v>
      </c>
      <c r="C59" s="12">
        <v>34262.589999999989</v>
      </c>
      <c r="D59" s="12">
        <v>0</v>
      </c>
      <c r="E59" s="12">
        <v>0</v>
      </c>
      <c r="F59" s="12">
        <v>0</v>
      </c>
      <c r="G59" s="12">
        <v>0</v>
      </c>
    </row>
    <row r="60" spans="1:7" ht="15" customHeight="1" x14ac:dyDescent="0.25">
      <c r="A60">
        <v>2003</v>
      </c>
      <c r="B60" s="12">
        <f>SUM($C$60:$G$60)</f>
        <v>34210.589999999989</v>
      </c>
      <c r="C60" s="12">
        <v>34210.589999999989</v>
      </c>
      <c r="D60" s="12">
        <v>0</v>
      </c>
      <c r="E60" s="12">
        <v>0</v>
      </c>
      <c r="F60" s="12">
        <v>0</v>
      </c>
      <c r="G60" s="12">
        <v>0</v>
      </c>
    </row>
    <row r="61" spans="1:7" ht="15" customHeight="1" x14ac:dyDescent="0.25">
      <c r="A61">
        <v>2004</v>
      </c>
      <c r="B61" s="12">
        <f>SUM($C$61:$G$61)</f>
        <v>32708.689999999995</v>
      </c>
      <c r="C61" s="12">
        <v>32708.689999999995</v>
      </c>
      <c r="D61" s="12">
        <v>0</v>
      </c>
      <c r="E61" s="12">
        <v>0</v>
      </c>
      <c r="F61" s="12">
        <v>0</v>
      </c>
      <c r="G61" s="12">
        <v>0</v>
      </c>
    </row>
    <row r="62" spans="1:7" ht="15" customHeight="1" x14ac:dyDescent="0.25">
      <c r="A62">
        <v>2005</v>
      </c>
      <c r="B62" s="12">
        <f>SUM($C$62:$G$62)</f>
        <v>30818</v>
      </c>
      <c r="C62" s="12">
        <v>30818</v>
      </c>
      <c r="D62" s="12">
        <v>0</v>
      </c>
      <c r="E62" s="12">
        <v>0</v>
      </c>
      <c r="F62" s="12">
        <v>0</v>
      </c>
      <c r="G62" s="12">
        <v>0</v>
      </c>
    </row>
    <row r="63" spans="1:7" ht="15" customHeight="1" x14ac:dyDescent="0.25">
      <c r="A63">
        <v>2006</v>
      </c>
      <c r="B63" s="12">
        <f>SUM($C$63:$G$63)</f>
        <v>30375</v>
      </c>
      <c r="C63" s="12">
        <v>30375</v>
      </c>
      <c r="D63" s="12">
        <v>0</v>
      </c>
      <c r="E63" s="12">
        <v>0</v>
      </c>
      <c r="F63" s="12">
        <v>0</v>
      </c>
      <c r="G63" s="12">
        <v>0</v>
      </c>
    </row>
    <row r="64" spans="1:7" ht="15" customHeight="1" x14ac:dyDescent="0.25">
      <c r="A64">
        <v>2007</v>
      </c>
      <c r="B64" s="12">
        <f>SUM($C$64:$G$64)</f>
        <v>28649</v>
      </c>
      <c r="C64" s="12">
        <v>28649</v>
      </c>
      <c r="D64" s="12">
        <v>0</v>
      </c>
      <c r="E64" s="12">
        <v>0</v>
      </c>
      <c r="F64" s="12">
        <v>0</v>
      </c>
      <c r="G64" s="12">
        <v>0</v>
      </c>
    </row>
    <row r="65" spans="1:7" ht="15" customHeight="1" x14ac:dyDescent="0.25">
      <c r="A65">
        <v>2008</v>
      </c>
      <c r="B65" s="12">
        <f>SUM($C$65:$G$65)</f>
        <v>28282</v>
      </c>
      <c r="C65" s="12">
        <v>28282</v>
      </c>
      <c r="D65" s="12">
        <v>0</v>
      </c>
      <c r="E65" s="12">
        <v>0</v>
      </c>
      <c r="F65" s="12">
        <v>0</v>
      </c>
      <c r="G65" s="12">
        <v>0</v>
      </c>
    </row>
    <row r="66" spans="1:7" ht="15" customHeight="1" x14ac:dyDescent="0.25">
      <c r="A66">
        <v>2009</v>
      </c>
      <c r="B66" s="12">
        <f>SUM($C$66:$G$66)</f>
        <v>23743.289999999994</v>
      </c>
      <c r="C66" s="12">
        <v>23743.289999999994</v>
      </c>
      <c r="D66" s="12">
        <v>0</v>
      </c>
      <c r="E66" s="12">
        <v>0</v>
      </c>
      <c r="F66" s="12">
        <v>0</v>
      </c>
      <c r="G66" s="12">
        <v>0</v>
      </c>
    </row>
    <row r="67" spans="1:7" ht="15" customHeight="1" x14ac:dyDescent="0.25">
      <c r="A67">
        <v>2010</v>
      </c>
      <c r="B67" s="12">
        <f>SUM($C$67:$G$67)</f>
        <v>21030.169999999995</v>
      </c>
      <c r="C67" s="12">
        <v>21030.169999999995</v>
      </c>
      <c r="D67" s="12">
        <v>0</v>
      </c>
      <c r="E67" s="12">
        <v>0</v>
      </c>
      <c r="F67" s="12">
        <v>0</v>
      </c>
      <c r="G67" s="12">
        <v>0</v>
      </c>
    </row>
    <row r="68" spans="1:7" ht="15" customHeight="1" x14ac:dyDescent="0.25">
      <c r="A68">
        <v>2011</v>
      </c>
      <c r="B68" s="12">
        <f>SUM($C$68:$G$68)</f>
        <v>20673.469999999994</v>
      </c>
      <c r="C68" s="12">
        <v>20673.469999999994</v>
      </c>
      <c r="D68" s="12">
        <v>0</v>
      </c>
      <c r="E68" s="12">
        <v>0</v>
      </c>
      <c r="F68" s="12">
        <v>0</v>
      </c>
      <c r="G68" s="12">
        <v>0</v>
      </c>
    </row>
    <row r="69" spans="1:7" ht="15" customHeight="1" x14ac:dyDescent="0.25">
      <c r="A69">
        <v>2012</v>
      </c>
      <c r="B69" s="12">
        <f>SUM($C$69:$G$69)</f>
        <v>20649.469999999994</v>
      </c>
      <c r="C69" s="12">
        <v>20649.469999999994</v>
      </c>
      <c r="D69" s="12">
        <v>0</v>
      </c>
      <c r="E69" s="12">
        <v>0</v>
      </c>
      <c r="F69" s="12">
        <v>0</v>
      </c>
      <c r="G69" s="12">
        <v>0</v>
      </c>
    </row>
    <row r="70" spans="1:7" ht="15" customHeight="1" x14ac:dyDescent="0.25">
      <c r="A70">
        <v>2013</v>
      </c>
      <c r="B70" s="12">
        <f>SUM($C$70:$G$70)</f>
        <v>20124.469999999994</v>
      </c>
      <c r="C70" s="12">
        <v>20124.469999999994</v>
      </c>
      <c r="D70" s="12">
        <v>0</v>
      </c>
      <c r="E70" s="12">
        <v>0</v>
      </c>
      <c r="F70" s="12">
        <v>0</v>
      </c>
      <c r="G70" s="12">
        <v>0</v>
      </c>
    </row>
    <row r="71" spans="1:7" ht="15" customHeight="1" x14ac:dyDescent="0.25">
      <c r="A71">
        <v>2014</v>
      </c>
      <c r="B71" s="12">
        <f>SUM($C$71:$G$71)</f>
        <v>20015.469999999994</v>
      </c>
      <c r="C71" s="12">
        <v>20015.469999999994</v>
      </c>
      <c r="D71" s="12">
        <v>0</v>
      </c>
      <c r="E71" s="12">
        <v>0</v>
      </c>
      <c r="F71" s="12">
        <v>0</v>
      </c>
      <c r="G71" s="12">
        <v>0</v>
      </c>
    </row>
    <row r="72" spans="1:7" ht="15" customHeight="1" x14ac:dyDescent="0.25">
      <c r="A72">
        <v>2015</v>
      </c>
      <c r="B72" s="12">
        <f>SUM($C$72:$G$72)</f>
        <v>18636.669999999995</v>
      </c>
      <c r="C72" s="12">
        <v>18636.669999999995</v>
      </c>
      <c r="D72" s="12">
        <v>0</v>
      </c>
      <c r="E72" s="12">
        <v>0</v>
      </c>
      <c r="F72" s="12">
        <v>0</v>
      </c>
      <c r="G72" s="12">
        <v>0</v>
      </c>
    </row>
    <row r="73" spans="1:7" ht="15" customHeight="1" x14ac:dyDescent="0.25">
      <c r="A73">
        <v>2016</v>
      </c>
      <c r="B73" s="12">
        <f>SUM($C$73:$G$73)</f>
        <v>19677.049999999996</v>
      </c>
      <c r="C73" s="12">
        <v>19677.049999999996</v>
      </c>
      <c r="D73" s="12">
        <v>0</v>
      </c>
      <c r="E73" s="12">
        <v>0</v>
      </c>
      <c r="F73" s="12">
        <v>0</v>
      </c>
      <c r="G73" s="12">
        <v>0</v>
      </c>
    </row>
    <row r="74" spans="1:7" ht="15" customHeight="1" x14ac:dyDescent="0.25">
      <c r="A74">
        <v>2017</v>
      </c>
      <c r="B74" s="12">
        <f>SUM($C$74:$G$74)</f>
        <v>18984.189999999995</v>
      </c>
      <c r="C74" s="12">
        <v>18984.189999999995</v>
      </c>
      <c r="D74" s="12">
        <v>0</v>
      </c>
      <c r="E74" s="12">
        <v>0</v>
      </c>
      <c r="F74" s="12">
        <v>0</v>
      </c>
      <c r="G74" s="12">
        <v>0</v>
      </c>
    </row>
    <row r="75" spans="1:7" ht="15" customHeight="1" x14ac:dyDescent="0.25">
      <c r="A75">
        <v>2018</v>
      </c>
      <c r="B75" s="12">
        <f>SUM($C$75:$G$75)</f>
        <v>19803.349999999999</v>
      </c>
      <c r="C75" s="12">
        <v>19803.349999999999</v>
      </c>
      <c r="D75" s="12">
        <v>0</v>
      </c>
      <c r="E75" s="12">
        <v>0</v>
      </c>
      <c r="F75" s="12">
        <v>0</v>
      </c>
      <c r="G75" s="12">
        <v>0</v>
      </c>
    </row>
    <row r="76" spans="1:7" ht="15" customHeight="1" x14ac:dyDescent="0.25">
      <c r="A76">
        <v>2019</v>
      </c>
      <c r="B76" s="12">
        <f>SUM($C$76:$G$76)</f>
        <v>19577.049999999996</v>
      </c>
      <c r="C76" s="12">
        <v>19577.049999999996</v>
      </c>
      <c r="D76" s="12">
        <v>0</v>
      </c>
      <c r="E76" s="12">
        <v>0</v>
      </c>
      <c r="F76" s="12">
        <v>0</v>
      </c>
      <c r="G76" s="12">
        <v>0</v>
      </c>
    </row>
    <row r="77" spans="1:7" ht="15" customHeight="1" x14ac:dyDescent="0.25">
      <c r="A77">
        <v>2020</v>
      </c>
      <c r="B77" s="12">
        <f>SUM($C$77:$G$77)</f>
        <v>19322.400000000001</v>
      </c>
      <c r="C77" s="12">
        <v>19322.400000000001</v>
      </c>
      <c r="D77" s="12">
        <v>0</v>
      </c>
      <c r="E77" s="12">
        <v>0</v>
      </c>
      <c r="F77" s="12">
        <v>0</v>
      </c>
      <c r="G77" s="12">
        <v>0</v>
      </c>
    </row>
    <row r="78" spans="1:7" ht="15" customHeight="1" x14ac:dyDescent="0.25">
      <c r="A78">
        <v>2021</v>
      </c>
      <c r="B78" s="12">
        <f>SUM($C$78:$G$78)</f>
        <v>20437.340000000058</v>
      </c>
      <c r="C78" s="12">
        <v>20437.340000000058</v>
      </c>
      <c r="D78" s="12">
        <v>0</v>
      </c>
      <c r="E78" s="12">
        <v>0</v>
      </c>
      <c r="F78" s="12">
        <v>0</v>
      </c>
      <c r="G78" s="12">
        <v>0</v>
      </c>
    </row>
    <row r="79" spans="1:7" ht="15" customHeight="1" x14ac:dyDescent="0.25">
      <c r="A79">
        <v>2022</v>
      </c>
      <c r="B79" s="12">
        <f>SUM($C$79:$G$79)</f>
        <v>21654.340000000058</v>
      </c>
      <c r="C79" s="12">
        <v>20558.340000000058</v>
      </c>
      <c r="D79" s="12">
        <v>54</v>
      </c>
      <c r="E79" s="12">
        <v>892</v>
      </c>
      <c r="F79" s="12">
        <v>150</v>
      </c>
      <c r="G79" s="12">
        <v>0</v>
      </c>
    </row>
    <row r="80" spans="1:7" ht="15" customHeight="1" x14ac:dyDescent="0.25">
      <c r="A80">
        <v>2023</v>
      </c>
      <c r="B80" s="12">
        <f>SUM($C$80:$G$80)</f>
        <v>21665.340000000058</v>
      </c>
      <c r="C80" s="12">
        <v>20558.340000000058</v>
      </c>
      <c r="D80" s="12">
        <v>54</v>
      </c>
      <c r="E80" s="12">
        <v>903</v>
      </c>
      <c r="F80" s="12">
        <v>150</v>
      </c>
      <c r="G80" s="12">
        <v>0</v>
      </c>
    </row>
  </sheetData>
  <pageMargins left="0.7" right="0.7" top="0.75" bottom="0.75" header="0.3" footer="0.3"/>
  <pageSetup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28"/>
  <sheetViews>
    <sheetView showGridLines="0" tabSelected="1" workbookViewId="0">
      <selection activeCell="J21" sqref="J21"/>
    </sheetView>
  </sheetViews>
  <sheetFormatPr defaultRowHeight="15" x14ac:dyDescent="0.25"/>
  <sheetData>
    <row r="1" spans="1:6" x14ac:dyDescent="0.25">
      <c r="A1" s="8" t="s">
        <v>619</v>
      </c>
      <c r="B1" s="11" t="s">
        <v>618</v>
      </c>
      <c r="C1" s="11" t="s">
        <v>620</v>
      </c>
      <c r="D1" s="11" t="s">
        <v>194</v>
      </c>
      <c r="E1" s="31" t="s">
        <v>465</v>
      </c>
      <c r="F1" s="31" t="s">
        <v>621</v>
      </c>
    </row>
    <row r="2" spans="1:6" x14ac:dyDescent="0.25">
      <c r="A2">
        <v>1999</v>
      </c>
      <c r="B2" s="12">
        <v>33796.029999999992</v>
      </c>
      <c r="C2" s="12">
        <v>2867</v>
      </c>
      <c r="D2">
        <v>0</v>
      </c>
      <c r="E2">
        <v>0</v>
      </c>
      <c r="F2" s="34">
        <f>SUM(B2:E2)</f>
        <v>36663.029999999992</v>
      </c>
    </row>
    <row r="3" spans="1:6" x14ac:dyDescent="0.25">
      <c r="A3">
        <v>2000</v>
      </c>
      <c r="B3" s="12">
        <v>33796.029999999992</v>
      </c>
      <c r="C3" s="12">
        <v>7851</v>
      </c>
      <c r="D3">
        <v>0</v>
      </c>
      <c r="E3">
        <v>160.37</v>
      </c>
      <c r="F3" s="34">
        <f t="shared" ref="F3:F25" si="0">SUM(B3:E3)</f>
        <v>41807.399999999994</v>
      </c>
    </row>
    <row r="4" spans="1:6" x14ac:dyDescent="0.25">
      <c r="A4">
        <v>2001</v>
      </c>
      <c r="B4" s="12">
        <v>34262.589999999989</v>
      </c>
      <c r="C4" s="12">
        <v>14437</v>
      </c>
      <c r="D4">
        <v>0</v>
      </c>
      <c r="E4">
        <v>859.29</v>
      </c>
      <c r="F4" s="34">
        <f t="shared" si="0"/>
        <v>49558.87999999999</v>
      </c>
    </row>
    <row r="5" spans="1:6" x14ac:dyDescent="0.25">
      <c r="A5">
        <v>2002</v>
      </c>
      <c r="B5" s="12">
        <v>34262.589999999989</v>
      </c>
      <c r="C5" s="12">
        <v>18913</v>
      </c>
      <c r="D5">
        <v>0</v>
      </c>
      <c r="E5">
        <v>1019.79</v>
      </c>
      <c r="F5" s="34">
        <f t="shared" si="0"/>
        <v>54195.37999999999</v>
      </c>
    </row>
    <row r="6" spans="1:6" x14ac:dyDescent="0.25">
      <c r="A6">
        <v>2003</v>
      </c>
      <c r="B6" s="12">
        <v>34210.589999999989</v>
      </c>
      <c r="C6" s="12">
        <v>24611</v>
      </c>
      <c r="D6">
        <v>0</v>
      </c>
      <c r="E6">
        <v>1217.29</v>
      </c>
      <c r="F6" s="34">
        <f t="shared" si="0"/>
        <v>60038.87999999999</v>
      </c>
    </row>
    <row r="7" spans="1:6" x14ac:dyDescent="0.25">
      <c r="A7">
        <v>2004</v>
      </c>
      <c r="B7" s="12">
        <v>32708.689999999995</v>
      </c>
      <c r="C7" s="12">
        <v>26111</v>
      </c>
      <c r="D7">
        <v>0</v>
      </c>
      <c r="E7">
        <v>1325.29</v>
      </c>
      <c r="F7" s="34">
        <f t="shared" si="0"/>
        <v>60144.979999999996</v>
      </c>
    </row>
    <row r="8" spans="1:6" x14ac:dyDescent="0.25">
      <c r="A8">
        <v>2005</v>
      </c>
      <c r="B8" s="12">
        <v>30818</v>
      </c>
      <c r="C8" s="12">
        <v>26009</v>
      </c>
      <c r="D8">
        <v>0</v>
      </c>
      <c r="E8">
        <v>1902.69</v>
      </c>
      <c r="F8" s="34">
        <f t="shared" si="0"/>
        <v>58729.69</v>
      </c>
    </row>
    <row r="9" spans="1:6" x14ac:dyDescent="0.25">
      <c r="A9">
        <v>2006</v>
      </c>
      <c r="B9" s="12">
        <v>30375</v>
      </c>
      <c r="C9" s="12">
        <v>26728</v>
      </c>
      <c r="D9">
        <v>0</v>
      </c>
      <c r="E9">
        <v>2633.3900000000003</v>
      </c>
      <c r="F9" s="34">
        <f t="shared" si="0"/>
        <v>59736.39</v>
      </c>
    </row>
    <row r="10" spans="1:6" x14ac:dyDescent="0.25">
      <c r="A10">
        <v>2007</v>
      </c>
      <c r="B10" s="12">
        <v>28649</v>
      </c>
      <c r="C10" s="12">
        <v>27285</v>
      </c>
      <c r="D10">
        <v>0</v>
      </c>
      <c r="E10">
        <v>4203.41</v>
      </c>
      <c r="F10" s="34">
        <f t="shared" si="0"/>
        <v>60137.41</v>
      </c>
    </row>
    <row r="11" spans="1:6" x14ac:dyDescent="0.25">
      <c r="A11">
        <v>2008</v>
      </c>
      <c r="B11" s="12">
        <v>28282</v>
      </c>
      <c r="C11" s="12">
        <v>27846</v>
      </c>
      <c r="D11">
        <v>0</v>
      </c>
      <c r="E11">
        <v>8101.0099999999993</v>
      </c>
      <c r="F11" s="34">
        <f t="shared" si="0"/>
        <v>64229.01</v>
      </c>
    </row>
    <row r="12" spans="1:6" x14ac:dyDescent="0.25">
      <c r="A12">
        <v>2009</v>
      </c>
      <c r="B12" s="12">
        <v>23743.289999999994</v>
      </c>
      <c r="C12" s="12">
        <v>28779</v>
      </c>
      <c r="D12">
        <v>0</v>
      </c>
      <c r="E12">
        <v>9007.57</v>
      </c>
      <c r="F12" s="34">
        <f t="shared" si="0"/>
        <v>61529.859999999993</v>
      </c>
    </row>
    <row r="13" spans="1:6" x14ac:dyDescent="0.25">
      <c r="A13">
        <v>2010</v>
      </c>
      <c r="B13" s="12">
        <v>21030.169999999995</v>
      </c>
      <c r="C13" s="12">
        <v>30240</v>
      </c>
      <c r="D13" s="12">
        <v>15</v>
      </c>
      <c r="E13">
        <v>9458.49</v>
      </c>
      <c r="F13" s="34">
        <f t="shared" si="0"/>
        <v>60743.659999999996</v>
      </c>
    </row>
    <row r="14" spans="1:6" x14ac:dyDescent="0.25">
      <c r="A14">
        <v>2011</v>
      </c>
      <c r="B14" s="12">
        <v>20673.469999999994</v>
      </c>
      <c r="C14" s="12">
        <v>30958</v>
      </c>
      <c r="D14" s="12">
        <v>15</v>
      </c>
      <c r="E14">
        <v>9603.49</v>
      </c>
      <c r="F14" s="34">
        <f t="shared" si="0"/>
        <v>61249.959999999992</v>
      </c>
    </row>
    <row r="15" spans="1:6" x14ac:dyDescent="0.25">
      <c r="A15">
        <v>2012</v>
      </c>
      <c r="B15" s="12">
        <v>20649.469999999994</v>
      </c>
      <c r="C15" s="12">
        <v>30958</v>
      </c>
      <c r="D15" s="12">
        <v>72.3</v>
      </c>
      <c r="E15">
        <v>10698.35</v>
      </c>
      <c r="F15" s="34">
        <f t="shared" si="0"/>
        <v>62378.119999999995</v>
      </c>
    </row>
    <row r="16" spans="1:6" x14ac:dyDescent="0.25">
      <c r="A16">
        <v>2013</v>
      </c>
      <c r="B16" s="12">
        <v>20124.469999999994</v>
      </c>
      <c r="C16" s="12">
        <v>31008</v>
      </c>
      <c r="D16" s="12">
        <v>121.20000000000002</v>
      </c>
      <c r="E16">
        <v>11100.050000000001</v>
      </c>
      <c r="F16" s="34">
        <f t="shared" si="0"/>
        <v>62353.719999999994</v>
      </c>
    </row>
    <row r="17" spans="1:6" x14ac:dyDescent="0.25">
      <c r="A17">
        <v>2014</v>
      </c>
      <c r="B17" s="12">
        <v>20015.469999999994</v>
      </c>
      <c r="C17" s="12">
        <v>33550</v>
      </c>
      <c r="D17" s="12">
        <v>168.70000000000002</v>
      </c>
      <c r="E17">
        <v>12728.93</v>
      </c>
      <c r="F17" s="34">
        <f t="shared" si="0"/>
        <v>66463.099999999991</v>
      </c>
    </row>
    <row r="18" spans="1:6" x14ac:dyDescent="0.25">
      <c r="A18">
        <v>2015</v>
      </c>
      <c r="B18" s="12">
        <v>18636.669999999995</v>
      </c>
      <c r="C18" s="12">
        <v>34367</v>
      </c>
      <c r="D18" s="12">
        <v>289.27999999999997</v>
      </c>
      <c r="E18">
        <v>15857.48</v>
      </c>
      <c r="F18" s="34">
        <f t="shared" si="0"/>
        <v>69150.429999999993</v>
      </c>
    </row>
    <row r="19" spans="1:6" x14ac:dyDescent="0.25">
      <c r="A19">
        <v>2016</v>
      </c>
      <c r="B19" s="12">
        <v>19677.049999999996</v>
      </c>
      <c r="C19" s="12">
        <v>33968</v>
      </c>
      <c r="D19" s="12">
        <v>565.78</v>
      </c>
      <c r="E19">
        <v>17662.45</v>
      </c>
      <c r="F19" s="34">
        <f t="shared" si="0"/>
        <v>71873.279999999999</v>
      </c>
    </row>
    <row r="20" spans="1:6" x14ac:dyDescent="0.25">
      <c r="A20">
        <v>2017</v>
      </c>
      <c r="B20" s="12">
        <v>18984.189999999995</v>
      </c>
      <c r="C20" s="12">
        <v>36429</v>
      </c>
      <c r="D20" s="12">
        <v>1067.7800000000002</v>
      </c>
      <c r="E20">
        <v>20697.84</v>
      </c>
      <c r="F20" s="34">
        <f t="shared" si="0"/>
        <v>77178.81</v>
      </c>
    </row>
    <row r="21" spans="1:6" x14ac:dyDescent="0.25">
      <c r="A21">
        <v>2018</v>
      </c>
      <c r="B21" s="12">
        <v>19803.349999999999</v>
      </c>
      <c r="C21" s="12">
        <v>36429</v>
      </c>
      <c r="D21" s="12">
        <v>1856.7800000000002</v>
      </c>
      <c r="E21">
        <v>21777</v>
      </c>
      <c r="F21" s="34">
        <f t="shared" si="0"/>
        <v>79866.13</v>
      </c>
    </row>
    <row r="22" spans="1:6" x14ac:dyDescent="0.25">
      <c r="A22">
        <v>2019</v>
      </c>
      <c r="B22" s="12">
        <v>19577.049999999996</v>
      </c>
      <c r="C22" s="12">
        <v>36429</v>
      </c>
      <c r="D22" s="12">
        <v>2281.38</v>
      </c>
      <c r="E22">
        <v>23860</v>
      </c>
      <c r="F22" s="34">
        <f t="shared" si="0"/>
        <v>82147.429999999993</v>
      </c>
    </row>
    <row r="23" spans="1:6" x14ac:dyDescent="0.25">
      <c r="A23">
        <v>2020</v>
      </c>
      <c r="B23" s="12">
        <v>19322.400000000001</v>
      </c>
      <c r="C23" s="12">
        <v>36429</v>
      </c>
      <c r="D23" s="12">
        <v>3973.5</v>
      </c>
      <c r="E23">
        <v>25121</v>
      </c>
      <c r="F23" s="34">
        <f t="shared" si="0"/>
        <v>84845.9</v>
      </c>
    </row>
    <row r="24" spans="1:6" x14ac:dyDescent="0.25">
      <c r="A24">
        <v>2021</v>
      </c>
      <c r="B24" s="12">
        <v>20437.340000000058</v>
      </c>
      <c r="C24" s="12">
        <v>36429</v>
      </c>
      <c r="D24" s="12">
        <v>8273.5500000000011</v>
      </c>
      <c r="E24">
        <v>28416.820000000011</v>
      </c>
      <c r="F24" s="34">
        <f t="shared" si="0"/>
        <v>93556.710000000065</v>
      </c>
    </row>
    <row r="25" spans="1:6" x14ac:dyDescent="0.25">
      <c r="A25">
        <v>2022</v>
      </c>
      <c r="B25" s="12">
        <v>20558.340000000058</v>
      </c>
      <c r="C25" s="12">
        <v>36429</v>
      </c>
      <c r="D25" s="12">
        <v>8475.15</v>
      </c>
      <c r="E25">
        <v>29019.380000000008</v>
      </c>
      <c r="F25" s="34">
        <f t="shared" si="0"/>
        <v>94481.870000000068</v>
      </c>
    </row>
    <row r="26" spans="1:6" x14ac:dyDescent="0.25">
      <c r="A26" s="32">
        <v>2023</v>
      </c>
      <c r="B26" s="33">
        <v>20558.340000000058</v>
      </c>
      <c r="C26" s="33">
        <v>36429</v>
      </c>
      <c r="D26" s="33">
        <v>8475.15</v>
      </c>
      <c r="E26" s="32">
        <v>29019.380000000008</v>
      </c>
      <c r="F26" s="32"/>
    </row>
    <row r="27" spans="1:6" x14ac:dyDescent="0.25">
      <c r="A27" s="32">
        <v>2024</v>
      </c>
      <c r="B27" s="32"/>
      <c r="C27" s="32"/>
      <c r="D27" s="33">
        <v>8475.15</v>
      </c>
      <c r="E27" s="32">
        <v>29019.380000000008</v>
      </c>
      <c r="F27" s="32"/>
    </row>
    <row r="28" spans="1:6" x14ac:dyDescent="0.25">
      <c r="A28" s="32">
        <v>2025</v>
      </c>
      <c r="B28" s="32"/>
      <c r="C28" s="32"/>
      <c r="D28" s="33">
        <v>8475.15</v>
      </c>
      <c r="E28" s="32">
        <v>0</v>
      </c>
      <c r="F2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Wind Chart</vt:lpstr>
      <vt:lpstr>Solar Chart</vt:lpstr>
      <vt:lpstr>Battery Chart</vt:lpstr>
      <vt:lpstr>Gas-Combined Cycle Chart</vt:lpstr>
      <vt:lpstr>Gas-Other Chart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Khodabakhsh, Fred</dc:creator>
  <cp:lastModifiedBy>Feng Wei Hung</cp:lastModifiedBy>
  <dcterms:created xsi:type="dcterms:W3CDTF">2022-02-03T19:56:24Z</dcterms:created>
  <dcterms:modified xsi:type="dcterms:W3CDTF">2022-02-21T18:47:22Z</dcterms:modified>
</cp:coreProperties>
</file>