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School\SloanProject\ABM_Model\SloanABM\Data\"/>
    </mc:Choice>
  </mc:AlternateContent>
  <xr:revisionPtr revIDLastSave="0" documentId="13_ncr:1_{3952EC34-985B-463C-B052-D68827D488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cal_cos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F23" i="1"/>
  <c r="F22" i="1"/>
  <c r="F21" i="1"/>
  <c r="F20" i="1"/>
  <c r="F19" i="1"/>
  <c r="F18" i="1"/>
  <c r="F17" i="1"/>
  <c r="F16" i="1"/>
  <c r="F15" i="1"/>
  <c r="F14" i="1"/>
  <c r="F13" i="1"/>
  <c r="D19" i="1"/>
  <c r="D20" i="1"/>
  <c r="D21" i="1"/>
  <c r="D22" i="1"/>
  <c r="D14" i="1"/>
  <c r="D15" i="1"/>
  <c r="D16" i="1"/>
  <c r="D17" i="1"/>
  <c r="D18" i="1"/>
  <c r="D13" i="1"/>
  <c r="J10" i="1"/>
</calcChain>
</file>

<file path=xl/sharedStrings.xml><?xml version="1.0" encoding="utf-8"?>
<sst xmlns="http://schemas.openxmlformats.org/spreadsheetml/2006/main" count="11" uniqueCount="6">
  <si>
    <t>Year($MW)</t>
  </si>
  <si>
    <t>Solar</t>
  </si>
  <si>
    <t>Wind</t>
  </si>
  <si>
    <t>NG</t>
  </si>
  <si>
    <t>slope</t>
  </si>
  <si>
    <t>reduction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</si>
</sst>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historical_cost_data!$I$1</c:f>
              <c:strCache>
                <c:ptCount val="1"/>
                <c:pt idx="0">
                  <c:v>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historical_cost_data!$H$2:$H$7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historical_cost_data!$I$2:$I$7</c:f>
              <c:numCache>
                <c:formatCode>General</c:formatCode>
                <c:ptCount val="6"/>
                <c:pt idx="0">
                  <c:v>1661000</c:v>
                </c:pt>
                <c:pt idx="1">
                  <c:v>1661000</c:v>
                </c:pt>
                <c:pt idx="2">
                  <c:v>1661000</c:v>
                </c:pt>
                <c:pt idx="3">
                  <c:v>1661000</c:v>
                </c:pt>
                <c:pt idx="4">
                  <c:v>1661000</c:v>
                </c:pt>
                <c:pt idx="5">
                  <c:v>1661000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9-474D-9AD6-2A75ED68889A}"/>
            </c:ext>
          </c:extLst>
        </c:ser>
        <c:ser>
          <c:idx val="1"/>
          <c:order val="1"/>
          <c:tx>
            <c:strRef>
              <c:f>historical_cost_data!$J$1</c:f>
              <c:strCache>
                <c:ptCount val="1"/>
                <c:pt idx="0">
                  <c:v>Solar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2960000"/>
            <c:dispRSqr val="0"/>
            <c:dispEq val="1"/>
            <c:trendlineLbl>
              <c:layout>
                <c:manualLayout>
                  <c:x val="-8.6064304461942256E-2"/>
                  <c:y val="-0.19726931943726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historical_cost_data!$H$2:$H$7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historical_cost_data!$J$2:$J$7</c:f>
              <c:numCache>
                <c:formatCode>General</c:formatCode>
                <c:ptCount val="6"/>
                <c:pt idx="0">
                  <c:v>2960000</c:v>
                </c:pt>
                <c:pt idx="1">
                  <c:v>2450000</c:v>
                </c:pt>
                <c:pt idx="2">
                  <c:v>2270000</c:v>
                </c:pt>
                <c:pt idx="3">
                  <c:v>1840000</c:v>
                </c:pt>
                <c:pt idx="4">
                  <c:v>1580000</c:v>
                </c:pt>
                <c:pt idx="5">
                  <c:v>1420000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9-474D-9AD6-2A75ED68889A}"/>
            </c:ext>
          </c:extLst>
        </c:ser>
        <c:ser>
          <c:idx val="2"/>
          <c:order val="2"/>
          <c:tx>
            <c:strRef>
              <c:f>historical_cost_data!$K$1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734792"/>
            <c:dispRSqr val="0"/>
            <c:dispEq val="1"/>
            <c:trendlineLbl>
              <c:layout>
                <c:manualLayout>
                  <c:x val="-0.25706430446194228"/>
                  <c:y val="2.8346712135435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historical_cost_data!$H$2:$H$7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historical_cost_data!$K$2:$K$7</c:f>
              <c:numCache>
                <c:formatCode>General</c:formatCode>
                <c:ptCount val="6"/>
                <c:pt idx="0">
                  <c:v>1734791.7209762973</c:v>
                </c:pt>
                <c:pt idx="1">
                  <c:v>1773759.9687301235</c:v>
                </c:pt>
                <c:pt idx="2">
                  <c:v>1693065.353314705</c:v>
                </c:pt>
                <c:pt idx="3">
                  <c:v>1490661.6633408919</c:v>
                </c:pt>
                <c:pt idx="4">
                  <c:v>1429614.9579916305</c:v>
                </c:pt>
                <c:pt idx="5">
                  <c:v>1462330.0837796864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9-474D-9AD6-2A75ED68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15872"/>
        <c:axId val="657516200"/>
      </c:scatterChart>
      <c:valAx>
        <c:axId val="6575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6200"/>
        <c:crosses val="autoZero"/>
        <c:crossBetween val="midCat"/>
      </c:valAx>
      <c:valAx>
        <c:axId val="65751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6</xdr:row>
      <xdr:rowOff>133350</xdr:rowOff>
    </xdr:from>
    <xdr:to>
      <xdr:col>18</xdr:col>
      <xdr:colOff>366712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79F44-C6B0-2521-1040-F1DE835AB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D24" sqref="D24"/>
    </sheetView>
  </sheetViews>
  <sheetFormatPr defaultRowHeight="15" x14ac:dyDescent="0.25"/>
  <cols>
    <col min="1" max="1" width="10.85546875" bestFit="1" customWidth="1"/>
    <col min="2" max="2" width="10.85546875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5</v>
      </c>
      <c r="E1" t="s">
        <v>2</v>
      </c>
      <c r="F1" t="s">
        <v>5</v>
      </c>
      <c r="H1" t="s">
        <v>0</v>
      </c>
      <c r="I1" t="s">
        <v>3</v>
      </c>
      <c r="J1" t="s">
        <v>1</v>
      </c>
      <c r="K1" t="s">
        <v>2</v>
      </c>
    </row>
    <row r="2" spans="1:11" x14ac:dyDescent="0.25">
      <c r="A2">
        <v>2000</v>
      </c>
      <c r="B2">
        <v>1661000</v>
      </c>
      <c r="C2">
        <v>10460000</v>
      </c>
      <c r="E2">
        <v>1869015.730889397</v>
      </c>
      <c r="G2">
        <v>2015</v>
      </c>
      <c r="H2">
        <v>0</v>
      </c>
      <c r="I2">
        <v>1661000</v>
      </c>
      <c r="J2" s="1">
        <v>2960000</v>
      </c>
      <c r="K2">
        <v>1734791.7209762973</v>
      </c>
    </row>
    <row r="3" spans="1:11" x14ac:dyDescent="0.25">
      <c r="A3">
        <v>2001</v>
      </c>
      <c r="B3">
        <v>1661000</v>
      </c>
      <c r="C3">
        <v>10460000</v>
      </c>
      <c r="E3">
        <v>1468543.4968008455</v>
      </c>
      <c r="G3">
        <v>2016</v>
      </c>
      <c r="H3">
        <v>1</v>
      </c>
      <c r="I3">
        <v>1661000</v>
      </c>
      <c r="J3" s="1">
        <v>2450000</v>
      </c>
      <c r="K3">
        <v>1773759.9687301235</v>
      </c>
    </row>
    <row r="4" spans="1:11" x14ac:dyDescent="0.25">
      <c r="A4">
        <v>2002</v>
      </c>
      <c r="B4">
        <v>1661000</v>
      </c>
      <c r="C4">
        <v>10460000</v>
      </c>
      <c r="E4">
        <v>1716444.9945689172</v>
      </c>
      <c r="G4">
        <v>2017</v>
      </c>
      <c r="H4">
        <v>2</v>
      </c>
      <c r="I4">
        <v>1661000</v>
      </c>
      <c r="J4" s="1">
        <v>2270000</v>
      </c>
      <c r="K4">
        <v>1693065.353314705</v>
      </c>
    </row>
    <row r="5" spans="1:11" x14ac:dyDescent="0.25">
      <c r="A5">
        <v>2003</v>
      </c>
      <c r="B5">
        <v>1661000</v>
      </c>
      <c r="C5">
        <v>10460000</v>
      </c>
      <c r="E5">
        <v>1560447.7170972589</v>
      </c>
      <c r="G5">
        <v>2018</v>
      </c>
      <c r="H5">
        <v>3</v>
      </c>
      <c r="I5">
        <v>1661000</v>
      </c>
      <c r="J5" s="1">
        <v>1840000</v>
      </c>
      <c r="K5">
        <v>1490661.6633408919</v>
      </c>
    </row>
    <row r="6" spans="1:11" x14ac:dyDescent="0.25">
      <c r="A6">
        <v>2004</v>
      </c>
      <c r="B6">
        <v>1661000</v>
      </c>
      <c r="C6">
        <v>10460000</v>
      </c>
      <c r="E6">
        <v>1438309.7352335346</v>
      </c>
      <c r="G6">
        <v>2019</v>
      </c>
      <c r="H6">
        <v>4</v>
      </c>
      <c r="I6">
        <v>1661000</v>
      </c>
      <c r="J6" s="1">
        <v>1580000</v>
      </c>
      <c r="K6">
        <v>1429614.9579916305</v>
      </c>
    </row>
    <row r="7" spans="1:11" x14ac:dyDescent="0.25">
      <c r="A7">
        <v>2005</v>
      </c>
      <c r="B7">
        <v>1661000</v>
      </c>
      <c r="C7">
        <v>10460000</v>
      </c>
      <c r="E7">
        <v>1689240.2084319396</v>
      </c>
      <c r="G7">
        <v>2020</v>
      </c>
      <c r="H7">
        <v>5</v>
      </c>
      <c r="I7" s="1">
        <v>1661000</v>
      </c>
      <c r="J7" s="1">
        <v>1420000</v>
      </c>
      <c r="K7" s="1">
        <v>1462330.0837796864</v>
      </c>
    </row>
    <row r="8" spans="1:11" x14ac:dyDescent="0.25">
      <c r="A8">
        <v>2006</v>
      </c>
      <c r="B8">
        <v>1661000</v>
      </c>
      <c r="C8">
        <v>10460000</v>
      </c>
      <c r="E8">
        <v>1886372.8099873564</v>
      </c>
    </row>
    <row r="9" spans="1:11" x14ac:dyDescent="0.25">
      <c r="A9">
        <v>2007</v>
      </c>
      <c r="B9">
        <v>1661000</v>
      </c>
      <c r="C9">
        <v>10460000</v>
      </c>
      <c r="E9">
        <v>2075793.6883473452</v>
      </c>
      <c r="J9" t="s">
        <v>4</v>
      </c>
    </row>
    <row r="10" spans="1:11" x14ac:dyDescent="0.25">
      <c r="A10">
        <v>2008</v>
      </c>
      <c r="B10">
        <v>1661000</v>
      </c>
      <c r="C10" s="1">
        <v>4820000</v>
      </c>
      <c r="D10" s="1"/>
      <c r="E10">
        <v>2320763.6258004797</v>
      </c>
      <c r="J10">
        <f>-335818/2960000</f>
        <v>-0.11345202702702703</v>
      </c>
    </row>
    <row r="11" spans="1:11" x14ac:dyDescent="0.25">
      <c r="A11">
        <v>2009</v>
      </c>
      <c r="B11">
        <v>1661000</v>
      </c>
      <c r="C11" s="1">
        <v>5190000</v>
      </c>
      <c r="D11" s="1"/>
      <c r="E11">
        <v>2537712.2725012996</v>
      </c>
    </row>
    <row r="12" spans="1:11" x14ac:dyDescent="0.25">
      <c r="A12">
        <v>2010</v>
      </c>
      <c r="B12">
        <v>1661000</v>
      </c>
      <c r="C12" s="1">
        <v>5380000</v>
      </c>
      <c r="D12" s="1"/>
      <c r="E12">
        <v>2535169.6512660016</v>
      </c>
    </row>
    <row r="13" spans="1:11" x14ac:dyDescent="0.25">
      <c r="A13">
        <v>2011</v>
      </c>
      <c r="B13">
        <v>1661000</v>
      </c>
      <c r="C13" s="1">
        <v>4720000</v>
      </c>
      <c r="D13" s="1">
        <f>(C12-C13)/C12</f>
        <v>0.12267657992565056</v>
      </c>
      <c r="E13">
        <v>2429708.8354243133</v>
      </c>
      <c r="F13" s="1">
        <f>(E12-E13)/E12</f>
        <v>4.159911577871081E-2</v>
      </c>
    </row>
    <row r="14" spans="1:11" x14ac:dyDescent="0.25">
      <c r="A14">
        <v>2012</v>
      </c>
      <c r="B14">
        <v>1661000</v>
      </c>
      <c r="C14" s="1">
        <v>4370000</v>
      </c>
      <c r="D14" s="1">
        <f>(C13-C14)/C13</f>
        <v>7.4152542372881353E-2</v>
      </c>
      <c r="E14">
        <v>2193163.671239445</v>
      </c>
      <c r="F14" s="1">
        <f>(E13-E14)/E13</f>
        <v>9.7355354162655935E-2</v>
      </c>
    </row>
    <row r="15" spans="1:11" x14ac:dyDescent="0.25">
      <c r="A15">
        <v>2013</v>
      </c>
      <c r="B15">
        <v>1661000</v>
      </c>
      <c r="C15" s="1">
        <v>3890000</v>
      </c>
      <c r="D15" s="1">
        <f>(C14-C15)/C14</f>
        <v>0.10983981693363844</v>
      </c>
      <c r="E15">
        <v>2063434.1745203119</v>
      </c>
      <c r="F15" s="1">
        <f>(E14-E15)/E14</f>
        <v>5.9151762552139005E-2</v>
      </c>
    </row>
    <row r="16" spans="1:11" x14ac:dyDescent="0.25">
      <c r="A16">
        <v>2014</v>
      </c>
      <c r="B16">
        <v>1661000</v>
      </c>
      <c r="C16" s="1">
        <v>3300000</v>
      </c>
      <c r="D16" s="1">
        <f>(C15-C16)/C15</f>
        <v>0.15167095115681234</v>
      </c>
      <c r="E16">
        <v>1904336.8058188593</v>
      </c>
      <c r="F16" s="1">
        <f>(E15-E16)/E15</f>
        <v>7.7103195568832772E-2</v>
      </c>
    </row>
    <row r="17" spans="1:6" x14ac:dyDescent="0.25">
      <c r="A17">
        <v>2015</v>
      </c>
      <c r="B17">
        <v>1661000</v>
      </c>
      <c r="C17" s="1">
        <v>2960000</v>
      </c>
      <c r="D17" s="1">
        <f>(C16-C17)/C16</f>
        <v>0.10303030303030303</v>
      </c>
      <c r="E17">
        <v>1734791.7209762973</v>
      </c>
      <c r="F17" s="1">
        <f>(E16-E17)/E16</f>
        <v>8.9031039217696617E-2</v>
      </c>
    </row>
    <row r="18" spans="1:6" x14ac:dyDescent="0.25">
      <c r="A18">
        <v>2016</v>
      </c>
      <c r="B18">
        <v>1661000</v>
      </c>
      <c r="C18" s="1">
        <v>2450000</v>
      </c>
      <c r="D18" s="1">
        <f>(C17-C18)/C17</f>
        <v>0.17229729729729729</v>
      </c>
      <c r="E18">
        <v>1773759.9687301235</v>
      </c>
      <c r="F18" s="1">
        <f>(E17-E18)/E17</f>
        <v>-2.2462781717620749E-2</v>
      </c>
    </row>
    <row r="19" spans="1:6" x14ac:dyDescent="0.25">
      <c r="A19">
        <v>2017</v>
      </c>
      <c r="B19">
        <v>1661000</v>
      </c>
      <c r="C19" s="1">
        <v>2270000</v>
      </c>
      <c r="D19" s="1">
        <f>(C18-C19)/C18</f>
        <v>7.3469387755102047E-2</v>
      </c>
      <c r="E19">
        <v>1693065.353314705</v>
      </c>
      <c r="F19" s="1">
        <f>(E18-E19)/E18</f>
        <v>4.5493537365819396E-2</v>
      </c>
    </row>
    <row r="20" spans="1:6" x14ac:dyDescent="0.25">
      <c r="A20">
        <v>2018</v>
      </c>
      <c r="B20">
        <v>1661000</v>
      </c>
      <c r="C20" s="1">
        <v>1840000</v>
      </c>
      <c r="D20" s="1">
        <f>(C19-C20)/C19</f>
        <v>0.1894273127753304</v>
      </c>
      <c r="E20">
        <v>1490661.6633408919</v>
      </c>
      <c r="F20" s="1">
        <f>(E19-E20)/E19</f>
        <v>0.11954865745586518</v>
      </c>
    </row>
    <row r="21" spans="1:6" x14ac:dyDescent="0.25">
      <c r="A21">
        <v>2019</v>
      </c>
      <c r="B21">
        <v>1661000</v>
      </c>
      <c r="C21" s="1">
        <v>1580000</v>
      </c>
      <c r="D21" s="1">
        <f>(C20-C21)/C20</f>
        <v>0.14130434782608695</v>
      </c>
      <c r="E21">
        <v>1429614.9579916305</v>
      </c>
      <c r="F21" s="1">
        <f>(E20-E21)/E20</f>
        <v>4.0952757322840566E-2</v>
      </c>
    </row>
    <row r="22" spans="1:6" x14ac:dyDescent="0.25">
      <c r="A22">
        <v>2020</v>
      </c>
      <c r="B22" s="1">
        <v>1661000</v>
      </c>
      <c r="C22" s="1">
        <v>1420000</v>
      </c>
      <c r="D22" s="1">
        <f>(C21-C22)/C21</f>
        <v>0.10126582278481013</v>
      </c>
      <c r="E22" s="1">
        <v>1462330.0837796864</v>
      </c>
      <c r="F22" s="1">
        <f>(E21-E22)/E21</f>
        <v>-2.2883872056022062E-2</v>
      </c>
    </row>
    <row r="23" spans="1:6" x14ac:dyDescent="0.25">
      <c r="D23" s="1">
        <f>AVERAGE(D13:D22)</f>
        <v>0.12391343618579127</v>
      </c>
      <c r="F23" s="1">
        <f>AVERAGE(F13:F22)</f>
        <v>5.2488876565091748E-2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historical_cost_data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Wei Hung</dc:creator>
  <cp:lastModifiedBy>洪豐偉</cp:lastModifiedBy>
  <dcterms:created xsi:type="dcterms:W3CDTF">2022-04-11T22:19:38Z</dcterms:created>
  <dcterms:modified xsi:type="dcterms:W3CDTF">2022-10-01T04:48:31Z</dcterms:modified>
</cp:coreProperties>
</file>