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/>
  <mc:AlternateContent xmlns:mc="http://schemas.openxmlformats.org/markup-compatibility/2006">
    <mc:Choice Requires="x15">
      <x15ac:absPath xmlns:x15ac="http://schemas.microsoft.com/office/spreadsheetml/2010/11/ac" url="/Users/hugonogueira/Desktop/Thesis/data/"/>
    </mc:Choice>
  </mc:AlternateContent>
  <xr:revisionPtr revIDLastSave="0" documentId="13_ncr:1_{C700C8E4-6D0A-1042-9C83-1258BF6B716E}" xr6:coauthVersionLast="47" xr6:coauthVersionMax="47" xr10:uidLastSave="{00000000-0000-0000-0000-000000000000}"/>
  <bookViews>
    <workbookView xWindow="0" yWindow="500" windowWidth="38400" windowHeight="21100" xr2:uid="{00000000-000D-0000-FFFF-FFFF00000000}"/>
  </bookViews>
  <sheets>
    <sheet name="Indicators" sheetId="3" r:id="rId1"/>
    <sheet name="crop_calendear" sheetId="4" r:id="rId2"/>
    <sheet name="Sheet1" sheetId="5" r:id="rId3"/>
  </sheets>
  <definedNames>
    <definedName name="_xlnm.Print_Area" localSheetId="0">Indicators!$A$1:$AT$60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9" i="3" l="1"/>
  <c r="B10" i="3"/>
  <c r="B9" i="3"/>
  <c r="B8" i="3"/>
  <c r="B7" i="3"/>
  <c r="B6" i="3"/>
  <c r="B57" i="3"/>
  <c r="B56" i="3"/>
  <c r="B55" i="3"/>
  <c r="B53" i="3"/>
  <c r="B51" i="3"/>
  <c r="B50" i="3"/>
  <c r="B49" i="3"/>
  <c r="B48" i="3"/>
  <c r="B47" i="3"/>
  <c r="B46" i="3"/>
  <c r="B45" i="3"/>
  <c r="B44" i="3"/>
  <c r="B43" i="3"/>
  <c r="B42" i="3"/>
  <c r="B41" i="3"/>
  <c r="B21" i="3"/>
  <c r="B20" i="3"/>
  <c r="B18" i="3"/>
  <c r="B17" i="3"/>
  <c r="B16" i="3"/>
  <c r="B15" i="3"/>
  <c r="B14" i="3"/>
  <c r="B13" i="3"/>
  <c r="B12" i="3"/>
  <c r="B11" i="3"/>
  <c r="C57" i="3"/>
  <c r="C56" i="3"/>
  <c r="B54" i="3"/>
  <c r="B52" i="3"/>
  <c r="B40" i="3"/>
  <c r="C25" i="3"/>
  <c r="B25" i="3" s="1"/>
  <c r="C24" i="3"/>
  <c r="B24" i="3" s="1"/>
  <c r="B23" i="3"/>
  <c r="B22" i="3"/>
  <c r="B19" i="3"/>
  <c r="AP59" i="3" l="1"/>
  <c r="AO59" i="3"/>
  <c r="AN59" i="3"/>
  <c r="AM59" i="3"/>
  <c r="AL59" i="3"/>
  <c r="AK59" i="3"/>
  <c r="AJ59" i="3"/>
  <c r="AH59" i="3"/>
  <c r="AG59" i="3"/>
  <c r="AF59" i="3"/>
  <c r="AE59" i="3"/>
  <c r="AD59" i="3"/>
  <c r="AC59" i="3"/>
  <c r="AB59" i="3"/>
  <c r="Z59" i="3"/>
  <c r="Y59" i="3"/>
  <c r="X59" i="3"/>
  <c r="W59" i="3"/>
  <c r="V59" i="3"/>
  <c r="U59" i="3"/>
  <c r="T59" i="3"/>
  <c r="R59" i="3"/>
  <c r="Q59" i="3"/>
  <c r="P59" i="3"/>
  <c r="O59" i="3"/>
  <c r="N59" i="3"/>
  <c r="M59" i="3"/>
  <c r="L59" i="3"/>
  <c r="J59" i="3"/>
  <c r="I59" i="3"/>
  <c r="H59" i="3"/>
  <c r="G59" i="3"/>
  <c r="F59" i="3"/>
  <c r="D60" i="3" l="1"/>
  <c r="G27" i="3" l="1"/>
  <c r="H27" i="3"/>
  <c r="I27" i="3"/>
  <c r="J27" i="3"/>
  <c r="L27" i="3"/>
  <c r="M27" i="3"/>
  <c r="N27" i="3"/>
  <c r="O27" i="3"/>
  <c r="P27" i="3"/>
  <c r="Q27" i="3"/>
  <c r="R27" i="3"/>
  <c r="T27" i="3"/>
  <c r="U27" i="3"/>
  <c r="V27" i="3"/>
  <c r="W27" i="3"/>
  <c r="X27" i="3"/>
  <c r="Y27" i="3"/>
  <c r="Z27" i="3"/>
  <c r="AB27" i="3"/>
  <c r="AC27" i="3"/>
  <c r="AD27" i="3"/>
  <c r="AE27" i="3"/>
  <c r="AF27" i="3"/>
  <c r="AG27" i="3"/>
  <c r="AH27" i="3"/>
  <c r="AJ27" i="3"/>
  <c r="AK27" i="3"/>
  <c r="AL27" i="3"/>
  <c r="AM27" i="3"/>
  <c r="AN27" i="3"/>
  <c r="AO27" i="3"/>
  <c r="AP27" i="3"/>
  <c r="F27" i="3"/>
  <c r="D28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tc={F9B77A34-3A35-684D-8686-B845558400A6}</author>
    <author>tc={4AE4F941-CF5F-9349-B2A9-C41DF6C89ABE}</author>
    <author>tc={2273ADF4-1408-3445-B966-23F88A2C273C}</author>
  </authors>
  <commentList>
    <comment ref="B4" authorId="0" shapeId="0" xr:uid="{F9B77A34-3A35-684D-8686-B845558400A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control Hugo
</t>
      </text>
    </comment>
    <comment ref="A23" authorId="1" shapeId="0" xr:uid="{4AE4F941-CF5F-9349-B2A9-C41DF6C89ABE}">
      <text>
        <t>[Threaded comment]
Your version of Excel allows you to read this threaded comment; however, any edits to it will get removed if the file is opened in a newer version of Excel. Learn more: https://go.microsoft.com/fwlink/?linkid=870924
Comment:
    Nao considerar esta por indicacao do prof Mario</t>
      </text>
    </comment>
    <comment ref="A55" authorId="2" shapeId="0" xr:uid="{2273ADF4-1408-3445-B966-23F88A2C273C}">
      <text>
        <t>[Threaded comment]
Your version of Excel allows you to read this threaded comment; however, any edits to it will get removed if the file is opened in a newer version of Excel. Learn more: https://go.microsoft.com/fwlink/?linkid=870924
Comment:
    nao considerar esta por indicacao do prof Mario</t>
      </text>
    </comment>
  </commentList>
</comments>
</file>

<file path=xl/sharedStrings.xml><?xml version="1.0" encoding="utf-8"?>
<sst xmlns="http://schemas.openxmlformats.org/spreadsheetml/2006/main" count="247" uniqueCount="120">
  <si>
    <t>C</t>
  </si>
  <si>
    <t>A</t>
  </si>
  <si>
    <t>S</t>
  </si>
  <si>
    <t>&gt;0.90 x Fc</t>
  </si>
  <si>
    <t>x</t>
  </si>
  <si>
    <t>Year</t>
  </si>
  <si>
    <t>&lt;1.5 x Wp</t>
  </si>
  <si>
    <t>Calc</t>
  </si>
  <si>
    <t>Levels</t>
  </si>
  <si>
    <t>n</t>
  </si>
  <si>
    <t>Flowering (F)</t>
  </si>
  <si>
    <t>tm</t>
  </si>
  <si>
    <t>tm&lt;15ºC</t>
  </si>
  <si>
    <t>Minimum temperature (ti)</t>
  </si>
  <si>
    <t>ti</t>
  </si>
  <si>
    <t>ta</t>
  </si>
  <si>
    <t>ti&lt;0ºC</t>
  </si>
  <si>
    <t>ta&gt;35ºC</t>
  </si>
  <si>
    <t>Maximum temperature (ta)</t>
  </si>
  <si>
    <t>Available soil water</t>
  </si>
  <si>
    <t>sw_a</t>
  </si>
  <si>
    <t>sw_s</t>
  </si>
  <si>
    <t>BB-F</t>
  </si>
  <si>
    <t>Climatic/</t>
  </si>
  <si>
    <t>tmya</t>
  </si>
  <si>
    <t>tmda</t>
  </si>
  <si>
    <t>Number of indicators</t>
  </si>
  <si>
    <t>Total</t>
  </si>
  <si>
    <t>Indicators based on crop calendear</t>
  </si>
  <si>
    <t>tms</t>
  </si>
  <si>
    <t>Indicator refer</t>
  </si>
  <si>
    <t>rs</t>
  </si>
  <si>
    <t>rc</t>
  </si>
  <si>
    <t>Rainfall (r)</t>
  </si>
  <si>
    <t>F-5</t>
  </si>
  <si>
    <t>F-10</t>
  </si>
  <si>
    <t>F-20</t>
  </si>
  <si>
    <t>F+5</t>
  </si>
  <si>
    <t>F+10</t>
  </si>
  <si>
    <t>F+20</t>
  </si>
  <si>
    <t>F-15</t>
  </si>
  <si>
    <t>F+15</t>
  </si>
  <si>
    <t>BB-20</t>
  </si>
  <si>
    <t>BB-15</t>
  </si>
  <si>
    <t>BB-10</t>
  </si>
  <si>
    <t>BB-5</t>
  </si>
  <si>
    <t>BB+5</t>
  </si>
  <si>
    <t>BB+10</t>
  </si>
  <si>
    <t>BB+15</t>
  </si>
  <si>
    <t>BB+20</t>
  </si>
  <si>
    <t>H-20</t>
  </si>
  <si>
    <t>H-15</t>
  </si>
  <si>
    <t>H-10</t>
  </si>
  <si>
    <t>H-5</t>
  </si>
  <si>
    <t>H+5</t>
  </si>
  <si>
    <t>H+10</t>
  </si>
  <si>
    <t>H+15</t>
  </si>
  <si>
    <t>H+20</t>
  </si>
  <si>
    <t>iM-20</t>
  </si>
  <si>
    <t>iM-15</t>
  </si>
  <si>
    <t>iM-10</t>
  </si>
  <si>
    <t>iM-5</t>
  </si>
  <si>
    <t>iM+5</t>
  </si>
  <si>
    <t>iM+10</t>
  </si>
  <si>
    <t>iM+15</t>
  </si>
  <si>
    <t>iM+20</t>
  </si>
  <si>
    <t>Budbreak (BB)</t>
  </si>
  <si>
    <t>Harvest</t>
  </si>
  <si>
    <t>Beginning Maturity</t>
  </si>
  <si>
    <t>Mean temperature (tm)</t>
  </si>
  <si>
    <t>Deck</t>
  </si>
  <si>
    <t>F-iM</t>
  </si>
  <si>
    <t>iM-H</t>
  </si>
  <si>
    <t>Bud Break period (BB Yo)</t>
  </si>
  <si>
    <t>Flowering (F Yo )</t>
  </si>
  <si>
    <t>Beginning of Maturity (M  Yo)</t>
  </si>
  <si>
    <t>Harvesting (H Yo)</t>
  </si>
  <si>
    <t>Bud Break period (BB Y1)</t>
  </si>
  <si>
    <t>Harvesting (H Y1)</t>
  </si>
  <si>
    <t>Year 1 (1)</t>
  </si>
  <si>
    <t>Year (0)</t>
  </si>
  <si>
    <t>S Sum</t>
  </si>
  <si>
    <t>A Average</t>
  </si>
  <si>
    <t>C Counts</t>
  </si>
  <si>
    <t>daily</t>
  </si>
  <si>
    <t>Eto</t>
  </si>
  <si>
    <t>X</t>
  </si>
  <si>
    <t>B2</t>
  </si>
  <si>
    <t>B1</t>
  </si>
  <si>
    <t>B3</t>
  </si>
  <si>
    <t>A1</t>
  </si>
  <si>
    <t>A2</t>
  </si>
  <si>
    <t>A3</t>
  </si>
  <si>
    <t>B02</t>
  </si>
  <si>
    <t>B01</t>
  </si>
  <si>
    <t>B03</t>
  </si>
  <si>
    <t>C0</t>
  </si>
  <si>
    <t>Window period before the phenostage.</t>
  </si>
  <si>
    <t>Window period centered on the phenostage</t>
  </si>
  <si>
    <t>Window period after the phenostage.</t>
  </si>
  <si>
    <t>The number below each windon indicates the lenght (days) of each window</t>
  </si>
  <si>
    <t>Indicators based on phenology</t>
  </si>
  <si>
    <t>rc&gt;1mm</t>
  </si>
  <si>
    <t>BB</t>
  </si>
  <si>
    <t>Bud break</t>
  </si>
  <si>
    <t>Fl</t>
  </si>
  <si>
    <t>Flowering</t>
  </si>
  <si>
    <t>H</t>
  </si>
  <si>
    <t>sM</t>
  </si>
  <si>
    <t>Sart of Maturity (Pintor)</t>
  </si>
  <si>
    <t>Start of Maturity (sM Y1)</t>
  </si>
  <si>
    <t>Flowering (Fl Y1)</t>
  </si>
  <si>
    <t>sw_c</t>
  </si>
  <si>
    <t>IAF</t>
  </si>
  <si>
    <t>IAF (Indice Area Foliar)</t>
  </si>
  <si>
    <t>142.8</t>
  </si>
  <si>
    <t>Field Capacity (mm)</t>
  </si>
  <si>
    <t>Wilting Pt. (mm)</t>
  </si>
  <si>
    <t>check line</t>
  </si>
  <si>
    <t>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</si>
</sst>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sz val="8"/>
      <color theme="1"/>
      <name val="Arial"/>
      <family val="2"/>
    </font>
    <font>
      <sz val="10"/>
      <color rgb="FFFF0000"/>
      <name val="Times New Roman"/>
      <family val="1"/>
    </font>
    <font>
      <sz val="8"/>
      <name val="Arial"/>
      <family val="2"/>
    </font>
    <font>
      <sz val="8"/>
      <color theme="1"/>
      <name val="Times New Roman"/>
      <family val="1"/>
    </font>
    <font>
      <sz val="8"/>
      <color theme="1"/>
      <name val="Calibri"/>
      <family val="2"/>
      <scheme val="minor"/>
    </font>
    <font>
      <sz val="10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6699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3" borderId="2" xfId="0" applyFont="1" applyFill="1" applyBorder="1"/>
    <xf numFmtId="0" fontId="1" fillId="3" borderId="1" xfId="0" applyFont="1" applyFill="1" applyBorder="1"/>
    <xf numFmtId="0" fontId="1" fillId="0" borderId="1" xfId="0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3" borderId="0" xfId="0" applyFont="1" applyFill="1"/>
    <xf numFmtId="0" fontId="1" fillId="0" borderId="9" xfId="0" applyFont="1" applyBorder="1" applyAlignment="1">
      <alignment horizontal="center"/>
    </xf>
    <xf numFmtId="0" fontId="2" fillId="3" borderId="7" xfId="0" applyFont="1" applyFill="1" applyBorder="1"/>
    <xf numFmtId="0" fontId="1" fillId="3" borderId="10" xfId="0" applyFont="1" applyFill="1" applyBorder="1"/>
    <xf numFmtId="0" fontId="1" fillId="3" borderId="0" xfId="0" applyFont="1" applyFill="1" applyAlignment="1">
      <alignment horizontal="center"/>
    </xf>
    <xf numFmtId="0" fontId="1" fillId="0" borderId="10" xfId="0" applyFont="1" applyBorder="1"/>
    <xf numFmtId="0" fontId="2" fillId="0" borderId="7" xfId="0" applyFont="1" applyBorder="1"/>
    <xf numFmtId="0" fontId="1" fillId="0" borderId="9" xfId="0" applyFont="1" applyBorder="1"/>
    <xf numFmtId="0" fontId="1" fillId="0" borderId="8" xfId="0" applyFont="1" applyBorder="1"/>
    <xf numFmtId="0" fontId="0" fillId="2" borderId="0" xfId="0" applyFill="1"/>
    <xf numFmtId="0" fontId="0" fillId="3" borderId="0" xfId="0" applyFill="1"/>
    <xf numFmtId="0" fontId="0" fillId="0" borderId="6" xfId="0" applyBorder="1"/>
    <xf numFmtId="0" fontId="0" fillId="0" borderId="10" xfId="0" applyBorder="1"/>
    <xf numFmtId="0" fontId="3" fillId="0" borderId="4" xfId="0" applyFont="1" applyBorder="1" applyAlignment="1">
      <alignment horizontal="center"/>
    </xf>
    <xf numFmtId="0" fontId="2" fillId="3" borderId="1" xfId="0" applyFont="1" applyFill="1" applyBorder="1"/>
    <xf numFmtId="0" fontId="1" fillId="3" borderId="3" xfId="0" applyFont="1" applyFill="1" applyBorder="1"/>
    <xf numFmtId="0" fontId="1" fillId="0" borderId="8" xfId="0" applyFont="1" applyBorder="1" applyAlignment="1">
      <alignment horizontal="center"/>
    </xf>
    <xf numFmtId="0" fontId="1" fillId="4" borderId="0" xfId="0" applyFont="1" applyFill="1"/>
    <xf numFmtId="0" fontId="1" fillId="0" borderId="3" xfId="0" applyFont="1" applyBorder="1"/>
    <xf numFmtId="0" fontId="2" fillId="0" borderId="1" xfId="0" applyFont="1" applyBorder="1"/>
    <xf numFmtId="0" fontId="1" fillId="5" borderId="0" xfId="0" applyFont="1" applyFill="1"/>
    <xf numFmtId="0" fontId="1" fillId="5" borderId="0" xfId="0" applyFont="1" applyFill="1" applyAlignment="1">
      <alignment horizontal="center"/>
    </xf>
    <xf numFmtId="0" fontId="1" fillId="5" borderId="7" xfId="0" applyFont="1" applyFill="1" applyBorder="1"/>
    <xf numFmtId="0" fontId="1" fillId="5" borderId="10" xfId="0" applyFont="1" applyFill="1" applyBorder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6" fillId="0" borderId="0" xfId="0" applyFont="1"/>
    <xf numFmtId="1" fontId="5" fillId="0" borderId="0" xfId="0" applyNumberFormat="1" applyFont="1" applyAlignment="1">
      <alignment horizontal="left"/>
    </xf>
    <xf numFmtId="0" fontId="7" fillId="0" borderId="0" xfId="0" applyFont="1" applyAlignment="1">
      <alignment horizontal="left"/>
    </xf>
    <xf numFmtId="0" fontId="1" fillId="2" borderId="1" xfId="0" applyFont="1" applyFill="1" applyBorder="1" applyAlignment="1">
      <alignment horizontal="center"/>
    </xf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1" fillId="2" borderId="1" xfId="0" applyFont="1" applyFill="1" applyBorder="1"/>
    <xf numFmtId="0" fontId="4" fillId="0" borderId="1" xfId="0" applyFont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1" fillId="6" borderId="0" xfId="0" applyFont="1" applyFill="1" applyAlignment="1">
      <alignment horizontal="center"/>
    </xf>
    <xf numFmtId="0" fontId="2" fillId="3" borderId="0" xfId="0" applyFont="1" applyFill="1"/>
    <xf numFmtId="0" fontId="2" fillId="6" borderId="1" xfId="0" applyFont="1" applyFill="1" applyBorder="1" applyAlignment="1">
      <alignment horizontal="center"/>
    </xf>
    <xf numFmtId="0" fontId="1" fillId="7" borderId="0" xfId="0" applyFont="1" applyFill="1" applyAlignment="1">
      <alignment horizontal="center"/>
    </xf>
    <xf numFmtId="0" fontId="4" fillId="5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1" fillId="0" borderId="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Fill="1"/>
    <xf numFmtId="0" fontId="1" fillId="0" borderId="0" xfId="0" applyFont="1" applyFill="1" applyAlignment="1">
      <alignment horizontal="center"/>
    </xf>
    <xf numFmtId="0" fontId="1" fillId="0" borderId="10" xfId="0" applyFont="1" applyFill="1" applyBorder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669900"/>
      <color rgb="FF33CC33"/>
      <color rgb="FF3333FF"/>
      <color rgb="FF00FF00"/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9525</xdr:colOff>
      <xdr:row>9</xdr:row>
      <xdr:rowOff>0</xdr:rowOff>
    </xdr:from>
    <xdr:to>
      <xdr:col>17</xdr:col>
      <xdr:colOff>19050</xdr:colOff>
      <xdr:row>9</xdr:row>
      <xdr:rowOff>9525</xdr:rowOff>
    </xdr:to>
    <xdr:cxnSp macro="">
      <xdr:nvCxnSpPr>
        <xdr:cNvPr id="3" name="Conexão reta unidirecional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>
          <a:off x="7515225" y="1609725"/>
          <a:ext cx="1457325" cy="9525"/>
        </a:xfrm>
        <a:prstGeom prst="straightConnector1">
          <a:avLst/>
        </a:prstGeom>
        <a:ln>
          <a:solidFill>
            <a:srgbClr val="33CC33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352425</xdr:colOff>
      <xdr:row>7</xdr:row>
      <xdr:rowOff>0</xdr:rowOff>
    </xdr:from>
    <xdr:to>
      <xdr:col>16</xdr:col>
      <xdr:colOff>47625</xdr:colOff>
      <xdr:row>7</xdr:row>
      <xdr:rowOff>3</xdr:rowOff>
    </xdr:to>
    <xdr:cxnSp macro="">
      <xdr:nvCxnSpPr>
        <xdr:cNvPr id="11" name="Conexão reta unidirecional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CxnSpPr/>
      </xdr:nvCxnSpPr>
      <xdr:spPr>
        <a:xfrm flipV="1">
          <a:off x="4371975" y="1228725"/>
          <a:ext cx="781050" cy="3"/>
        </a:xfrm>
        <a:prstGeom prst="straightConnector1">
          <a:avLst/>
        </a:prstGeom>
        <a:ln>
          <a:solidFill>
            <a:schemeClr val="accent2">
              <a:lumMod val="75000"/>
            </a:schemeClr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342900</xdr:colOff>
      <xdr:row>5</xdr:row>
      <xdr:rowOff>114300</xdr:rowOff>
    </xdr:from>
    <xdr:to>
      <xdr:col>16</xdr:col>
      <xdr:colOff>19050</xdr:colOff>
      <xdr:row>5</xdr:row>
      <xdr:rowOff>114301</xdr:rowOff>
    </xdr:to>
    <xdr:cxnSp macro="">
      <xdr:nvCxnSpPr>
        <xdr:cNvPr id="14" name="Conexão reta unidirecional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CxnSpPr/>
      </xdr:nvCxnSpPr>
      <xdr:spPr>
        <a:xfrm>
          <a:off x="4724400" y="962025"/>
          <a:ext cx="400050" cy="1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161925</xdr:colOff>
      <xdr:row>5</xdr:row>
      <xdr:rowOff>38100</xdr:rowOff>
    </xdr:from>
    <xdr:to>
      <xdr:col>15</xdr:col>
      <xdr:colOff>200025</xdr:colOff>
      <xdr:row>5</xdr:row>
      <xdr:rowOff>38101</xdr:rowOff>
    </xdr:to>
    <xdr:cxnSp macro="">
      <xdr:nvCxnSpPr>
        <xdr:cNvPr id="15" name="Conexão reta unidirecional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CxnSpPr/>
      </xdr:nvCxnSpPr>
      <xdr:spPr>
        <a:xfrm>
          <a:off x="4543425" y="885825"/>
          <a:ext cx="400050" cy="1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352425</xdr:colOff>
      <xdr:row>7</xdr:row>
      <xdr:rowOff>180975</xdr:rowOff>
    </xdr:from>
    <xdr:to>
      <xdr:col>15</xdr:col>
      <xdr:colOff>28575</xdr:colOff>
      <xdr:row>7</xdr:row>
      <xdr:rowOff>190498</xdr:rowOff>
    </xdr:to>
    <xdr:cxnSp macro="">
      <xdr:nvCxnSpPr>
        <xdr:cNvPr id="19" name="Conexão reta unidirecional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CxnSpPr/>
      </xdr:nvCxnSpPr>
      <xdr:spPr>
        <a:xfrm>
          <a:off x="4010025" y="1409700"/>
          <a:ext cx="762000" cy="9523"/>
        </a:xfrm>
        <a:prstGeom prst="straightConnector1">
          <a:avLst/>
        </a:prstGeom>
        <a:ln>
          <a:solidFill>
            <a:schemeClr val="accent2">
              <a:lumMod val="75000"/>
            </a:schemeClr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333375</xdr:colOff>
      <xdr:row>6</xdr:row>
      <xdr:rowOff>0</xdr:rowOff>
    </xdr:from>
    <xdr:to>
      <xdr:col>15</xdr:col>
      <xdr:colOff>9525</xdr:colOff>
      <xdr:row>6</xdr:row>
      <xdr:rowOff>1</xdr:rowOff>
    </xdr:to>
    <xdr:cxnSp macro="">
      <xdr:nvCxnSpPr>
        <xdr:cNvPr id="21" name="Conexão reta unidirecional 20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CxnSpPr/>
      </xdr:nvCxnSpPr>
      <xdr:spPr>
        <a:xfrm>
          <a:off x="4352925" y="1038225"/>
          <a:ext cx="400050" cy="1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352425</xdr:colOff>
      <xdr:row>7</xdr:row>
      <xdr:rowOff>95250</xdr:rowOff>
    </xdr:from>
    <xdr:to>
      <xdr:col>17</xdr:col>
      <xdr:colOff>9525</xdr:colOff>
      <xdr:row>7</xdr:row>
      <xdr:rowOff>95254</xdr:rowOff>
    </xdr:to>
    <xdr:cxnSp macro="">
      <xdr:nvCxnSpPr>
        <xdr:cNvPr id="25" name="Conexão reta unidirecional 24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CxnSpPr/>
      </xdr:nvCxnSpPr>
      <xdr:spPr>
        <a:xfrm flipV="1">
          <a:off x="4733925" y="1323975"/>
          <a:ext cx="742950" cy="4"/>
        </a:xfrm>
        <a:prstGeom prst="straightConnector1">
          <a:avLst/>
        </a:prstGeom>
        <a:ln>
          <a:solidFill>
            <a:schemeClr val="accent2">
              <a:lumMod val="75000"/>
            </a:schemeClr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342900</xdr:colOff>
      <xdr:row>9</xdr:row>
      <xdr:rowOff>85725</xdr:rowOff>
    </xdr:from>
    <xdr:to>
      <xdr:col>19</xdr:col>
      <xdr:colOff>0</xdr:colOff>
      <xdr:row>9</xdr:row>
      <xdr:rowOff>85725</xdr:rowOff>
    </xdr:to>
    <xdr:cxnSp macro="">
      <xdr:nvCxnSpPr>
        <xdr:cNvPr id="29" name="Conexão reta unidirecional 28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CxnSpPr/>
      </xdr:nvCxnSpPr>
      <xdr:spPr>
        <a:xfrm>
          <a:off x="5314950" y="1695450"/>
          <a:ext cx="1485900" cy="0"/>
        </a:xfrm>
        <a:prstGeom prst="straightConnector1">
          <a:avLst/>
        </a:prstGeom>
        <a:ln>
          <a:solidFill>
            <a:srgbClr val="33CC33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10</xdr:row>
      <xdr:rowOff>9525</xdr:rowOff>
    </xdr:from>
    <xdr:to>
      <xdr:col>15</xdr:col>
      <xdr:colOff>28575</xdr:colOff>
      <xdr:row>10</xdr:row>
      <xdr:rowOff>9525</xdr:rowOff>
    </xdr:to>
    <xdr:cxnSp macro="">
      <xdr:nvCxnSpPr>
        <xdr:cNvPr id="32" name="Conexão reta unidirecional 31">
          <a:extLst>
            <a:ext uri="{FF2B5EF4-FFF2-40B4-BE49-F238E27FC236}">
              <a16:creationId xmlns:a16="http://schemas.microsoft.com/office/drawing/2014/main" id="{00000000-0008-0000-0200-000020000000}"/>
            </a:ext>
          </a:extLst>
        </xdr:cNvPr>
        <xdr:cNvCxnSpPr/>
      </xdr:nvCxnSpPr>
      <xdr:spPr>
        <a:xfrm>
          <a:off x="3886200" y="1809750"/>
          <a:ext cx="1476375" cy="0"/>
        </a:xfrm>
        <a:prstGeom prst="straightConnector1">
          <a:avLst/>
        </a:prstGeom>
        <a:ln>
          <a:solidFill>
            <a:srgbClr val="33CC33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9525</xdr:colOff>
      <xdr:row>9</xdr:row>
      <xdr:rowOff>57150</xdr:rowOff>
    </xdr:from>
    <xdr:to>
      <xdr:col>9</xdr:col>
      <xdr:colOff>0</xdr:colOff>
      <xdr:row>9</xdr:row>
      <xdr:rowOff>66675</xdr:rowOff>
    </xdr:to>
    <xdr:cxnSp macro="">
      <xdr:nvCxnSpPr>
        <xdr:cNvPr id="46" name="Conexão reta unidirecional 45">
          <a:extLst>
            <a:ext uri="{FF2B5EF4-FFF2-40B4-BE49-F238E27FC236}">
              <a16:creationId xmlns:a16="http://schemas.microsoft.com/office/drawing/2014/main" id="{00000000-0008-0000-0200-00002E000000}"/>
            </a:ext>
          </a:extLst>
        </xdr:cNvPr>
        <xdr:cNvCxnSpPr/>
      </xdr:nvCxnSpPr>
      <xdr:spPr>
        <a:xfrm flipV="1">
          <a:off x="3533775" y="1666875"/>
          <a:ext cx="1438275" cy="9525"/>
        </a:xfrm>
        <a:prstGeom prst="straightConnector1">
          <a:avLst/>
        </a:prstGeom>
        <a:ln>
          <a:solidFill>
            <a:srgbClr val="00FF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7</xdr:row>
      <xdr:rowOff>47625</xdr:rowOff>
    </xdr:from>
    <xdr:to>
      <xdr:col>8</xdr:col>
      <xdr:colOff>57150</xdr:colOff>
      <xdr:row>7</xdr:row>
      <xdr:rowOff>47628</xdr:rowOff>
    </xdr:to>
    <xdr:cxnSp macro="">
      <xdr:nvCxnSpPr>
        <xdr:cNvPr id="47" name="Conexão reta unidirecional 46">
          <a:extLst>
            <a:ext uri="{FF2B5EF4-FFF2-40B4-BE49-F238E27FC236}">
              <a16:creationId xmlns:a16="http://schemas.microsoft.com/office/drawing/2014/main" id="{00000000-0008-0000-0200-00002F000000}"/>
            </a:ext>
          </a:extLst>
        </xdr:cNvPr>
        <xdr:cNvCxnSpPr/>
      </xdr:nvCxnSpPr>
      <xdr:spPr>
        <a:xfrm flipV="1">
          <a:off x="3886200" y="1276350"/>
          <a:ext cx="781050" cy="3"/>
        </a:xfrm>
        <a:prstGeom prst="straightConnector1">
          <a:avLst/>
        </a:prstGeom>
        <a:ln>
          <a:solidFill>
            <a:srgbClr val="FF66CC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352425</xdr:colOff>
      <xdr:row>5</xdr:row>
      <xdr:rowOff>133350</xdr:rowOff>
    </xdr:from>
    <xdr:to>
      <xdr:col>8</xdr:col>
      <xdr:colOff>28575</xdr:colOff>
      <xdr:row>5</xdr:row>
      <xdr:rowOff>133351</xdr:rowOff>
    </xdr:to>
    <xdr:cxnSp macro="">
      <xdr:nvCxnSpPr>
        <xdr:cNvPr id="48" name="Conexão reta unidirecional 47">
          <a:extLst>
            <a:ext uri="{FF2B5EF4-FFF2-40B4-BE49-F238E27FC236}">
              <a16:creationId xmlns:a16="http://schemas.microsoft.com/office/drawing/2014/main" id="{00000000-0008-0000-0200-000030000000}"/>
            </a:ext>
          </a:extLst>
        </xdr:cNvPr>
        <xdr:cNvCxnSpPr/>
      </xdr:nvCxnSpPr>
      <xdr:spPr>
        <a:xfrm>
          <a:off x="4238625" y="981075"/>
          <a:ext cx="400050" cy="1"/>
        </a:xfrm>
        <a:prstGeom prst="straightConnector1">
          <a:avLst/>
        </a:prstGeom>
        <a:ln>
          <a:solidFill>
            <a:srgbClr val="3333FF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171450</xdr:colOff>
      <xdr:row>5</xdr:row>
      <xdr:rowOff>57150</xdr:rowOff>
    </xdr:from>
    <xdr:to>
      <xdr:col>7</xdr:col>
      <xdr:colOff>209550</xdr:colOff>
      <xdr:row>5</xdr:row>
      <xdr:rowOff>57151</xdr:rowOff>
    </xdr:to>
    <xdr:cxnSp macro="">
      <xdr:nvCxnSpPr>
        <xdr:cNvPr id="49" name="Conexão reta unidirecional 48">
          <a:extLst>
            <a:ext uri="{FF2B5EF4-FFF2-40B4-BE49-F238E27FC236}">
              <a16:creationId xmlns:a16="http://schemas.microsoft.com/office/drawing/2014/main" id="{00000000-0008-0000-0200-000031000000}"/>
            </a:ext>
          </a:extLst>
        </xdr:cNvPr>
        <xdr:cNvCxnSpPr/>
      </xdr:nvCxnSpPr>
      <xdr:spPr>
        <a:xfrm>
          <a:off x="4057650" y="904875"/>
          <a:ext cx="400050" cy="1"/>
        </a:xfrm>
        <a:prstGeom prst="straightConnector1">
          <a:avLst/>
        </a:prstGeom>
        <a:ln>
          <a:solidFill>
            <a:srgbClr val="3333FF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8</xdr:row>
      <xdr:rowOff>38100</xdr:rowOff>
    </xdr:from>
    <xdr:to>
      <xdr:col>7</xdr:col>
      <xdr:colOff>38100</xdr:colOff>
      <xdr:row>8</xdr:row>
      <xdr:rowOff>47623</xdr:rowOff>
    </xdr:to>
    <xdr:cxnSp macro="">
      <xdr:nvCxnSpPr>
        <xdr:cNvPr id="50" name="Conexão reta unidirecional 49">
          <a:extLst>
            <a:ext uri="{FF2B5EF4-FFF2-40B4-BE49-F238E27FC236}">
              <a16:creationId xmlns:a16="http://schemas.microsoft.com/office/drawing/2014/main" id="{00000000-0008-0000-0200-000032000000}"/>
            </a:ext>
          </a:extLst>
        </xdr:cNvPr>
        <xdr:cNvCxnSpPr/>
      </xdr:nvCxnSpPr>
      <xdr:spPr>
        <a:xfrm>
          <a:off x="3524250" y="1457325"/>
          <a:ext cx="762000" cy="9523"/>
        </a:xfrm>
        <a:prstGeom prst="straightConnector1">
          <a:avLst/>
        </a:prstGeom>
        <a:ln>
          <a:solidFill>
            <a:srgbClr val="FF66CC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342900</xdr:colOff>
      <xdr:row>6</xdr:row>
      <xdr:rowOff>0</xdr:rowOff>
    </xdr:from>
    <xdr:to>
      <xdr:col>7</xdr:col>
      <xdr:colOff>19050</xdr:colOff>
      <xdr:row>6</xdr:row>
      <xdr:rowOff>1</xdr:rowOff>
    </xdr:to>
    <xdr:cxnSp macro="">
      <xdr:nvCxnSpPr>
        <xdr:cNvPr id="51" name="Conexão reta unidirecional 50">
          <a:extLst>
            <a:ext uri="{FF2B5EF4-FFF2-40B4-BE49-F238E27FC236}">
              <a16:creationId xmlns:a16="http://schemas.microsoft.com/office/drawing/2014/main" id="{00000000-0008-0000-0200-000033000000}"/>
            </a:ext>
          </a:extLst>
        </xdr:cNvPr>
        <xdr:cNvCxnSpPr/>
      </xdr:nvCxnSpPr>
      <xdr:spPr>
        <a:xfrm>
          <a:off x="3867150" y="1038225"/>
          <a:ext cx="400050" cy="1"/>
        </a:xfrm>
        <a:prstGeom prst="straightConnector1">
          <a:avLst/>
        </a:prstGeom>
        <a:ln>
          <a:solidFill>
            <a:srgbClr val="3333FF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7</xdr:row>
      <xdr:rowOff>142875</xdr:rowOff>
    </xdr:from>
    <xdr:to>
      <xdr:col>9</xdr:col>
      <xdr:colOff>19050</xdr:colOff>
      <xdr:row>7</xdr:row>
      <xdr:rowOff>142879</xdr:rowOff>
    </xdr:to>
    <xdr:cxnSp macro="">
      <xdr:nvCxnSpPr>
        <xdr:cNvPr id="52" name="Conexão reta unidirecional 51">
          <a:extLst>
            <a:ext uri="{FF2B5EF4-FFF2-40B4-BE49-F238E27FC236}">
              <a16:creationId xmlns:a16="http://schemas.microsoft.com/office/drawing/2014/main" id="{00000000-0008-0000-0200-000034000000}"/>
            </a:ext>
          </a:extLst>
        </xdr:cNvPr>
        <xdr:cNvCxnSpPr/>
      </xdr:nvCxnSpPr>
      <xdr:spPr>
        <a:xfrm flipV="1">
          <a:off x="4248150" y="1371600"/>
          <a:ext cx="742950" cy="4"/>
        </a:xfrm>
        <a:prstGeom prst="straightConnector1">
          <a:avLst/>
        </a:prstGeom>
        <a:ln>
          <a:solidFill>
            <a:srgbClr val="FF66CC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10</xdr:row>
      <xdr:rowOff>57150</xdr:rowOff>
    </xdr:from>
    <xdr:to>
      <xdr:col>7</xdr:col>
      <xdr:colOff>38100</xdr:colOff>
      <xdr:row>10</xdr:row>
      <xdr:rowOff>57150</xdr:rowOff>
    </xdr:to>
    <xdr:cxnSp macro="">
      <xdr:nvCxnSpPr>
        <xdr:cNvPr id="53" name="Conexão reta unidirecional 52">
          <a:extLst>
            <a:ext uri="{FF2B5EF4-FFF2-40B4-BE49-F238E27FC236}">
              <a16:creationId xmlns:a16="http://schemas.microsoft.com/office/drawing/2014/main" id="{00000000-0008-0000-0200-000035000000}"/>
            </a:ext>
          </a:extLst>
        </xdr:cNvPr>
        <xdr:cNvCxnSpPr/>
      </xdr:nvCxnSpPr>
      <xdr:spPr>
        <a:xfrm>
          <a:off x="2809875" y="1857375"/>
          <a:ext cx="1476375" cy="0"/>
        </a:xfrm>
        <a:prstGeom prst="straightConnector1">
          <a:avLst/>
        </a:prstGeom>
        <a:ln>
          <a:solidFill>
            <a:srgbClr val="00FF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9</xdr:row>
      <xdr:rowOff>0</xdr:rowOff>
    </xdr:from>
    <xdr:to>
      <xdr:col>25</xdr:col>
      <xdr:colOff>9525</xdr:colOff>
      <xdr:row>9</xdr:row>
      <xdr:rowOff>9525</xdr:rowOff>
    </xdr:to>
    <xdr:cxnSp macro="">
      <xdr:nvCxnSpPr>
        <xdr:cNvPr id="54" name="Conexão reta unidirecional 53">
          <a:extLst>
            <a:ext uri="{FF2B5EF4-FFF2-40B4-BE49-F238E27FC236}">
              <a16:creationId xmlns:a16="http://schemas.microsoft.com/office/drawing/2014/main" id="{00000000-0008-0000-0200-000036000000}"/>
            </a:ext>
          </a:extLst>
        </xdr:cNvPr>
        <xdr:cNvCxnSpPr/>
      </xdr:nvCxnSpPr>
      <xdr:spPr>
        <a:xfrm flipV="1">
          <a:off x="10763250" y="1609725"/>
          <a:ext cx="1457325" cy="9525"/>
        </a:xfrm>
        <a:prstGeom prst="straightConnector1">
          <a:avLst/>
        </a:prstGeom>
        <a:ln>
          <a:solidFill>
            <a:srgbClr val="00B05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352425</xdr:colOff>
      <xdr:row>7</xdr:row>
      <xdr:rowOff>0</xdr:rowOff>
    </xdr:from>
    <xdr:to>
      <xdr:col>24</xdr:col>
      <xdr:colOff>47625</xdr:colOff>
      <xdr:row>7</xdr:row>
      <xdr:rowOff>3</xdr:rowOff>
    </xdr:to>
    <xdr:cxnSp macro="">
      <xdr:nvCxnSpPr>
        <xdr:cNvPr id="55" name="Conexão reta unidirecional 54">
          <a:extLst>
            <a:ext uri="{FF2B5EF4-FFF2-40B4-BE49-F238E27FC236}">
              <a16:creationId xmlns:a16="http://schemas.microsoft.com/office/drawing/2014/main" id="{00000000-0008-0000-0200-000037000000}"/>
            </a:ext>
          </a:extLst>
        </xdr:cNvPr>
        <xdr:cNvCxnSpPr/>
      </xdr:nvCxnSpPr>
      <xdr:spPr>
        <a:xfrm flipV="1">
          <a:off x="7858125" y="1228725"/>
          <a:ext cx="781050" cy="3"/>
        </a:xfrm>
        <a:prstGeom prst="straightConnector1">
          <a:avLst/>
        </a:prstGeom>
        <a:ln>
          <a:solidFill>
            <a:schemeClr val="accent4">
              <a:lumMod val="75000"/>
            </a:schemeClr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342900</xdr:colOff>
      <xdr:row>5</xdr:row>
      <xdr:rowOff>114300</xdr:rowOff>
    </xdr:from>
    <xdr:to>
      <xdr:col>24</xdr:col>
      <xdr:colOff>19050</xdr:colOff>
      <xdr:row>5</xdr:row>
      <xdr:rowOff>114301</xdr:rowOff>
    </xdr:to>
    <xdr:cxnSp macro="">
      <xdr:nvCxnSpPr>
        <xdr:cNvPr id="56" name="Conexão reta unidirecional 55">
          <a:extLst>
            <a:ext uri="{FF2B5EF4-FFF2-40B4-BE49-F238E27FC236}">
              <a16:creationId xmlns:a16="http://schemas.microsoft.com/office/drawing/2014/main" id="{00000000-0008-0000-0200-000038000000}"/>
            </a:ext>
          </a:extLst>
        </xdr:cNvPr>
        <xdr:cNvCxnSpPr/>
      </xdr:nvCxnSpPr>
      <xdr:spPr>
        <a:xfrm>
          <a:off x="8210550" y="962025"/>
          <a:ext cx="400050" cy="1"/>
        </a:xfrm>
        <a:prstGeom prst="straightConnector1">
          <a:avLst/>
        </a:prstGeom>
        <a:ln>
          <a:solidFill>
            <a:srgbClr val="3333FF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161925</xdr:colOff>
      <xdr:row>5</xdr:row>
      <xdr:rowOff>38100</xdr:rowOff>
    </xdr:from>
    <xdr:to>
      <xdr:col>23</xdr:col>
      <xdr:colOff>200025</xdr:colOff>
      <xdr:row>5</xdr:row>
      <xdr:rowOff>38101</xdr:rowOff>
    </xdr:to>
    <xdr:cxnSp macro="">
      <xdr:nvCxnSpPr>
        <xdr:cNvPr id="57" name="Conexão reta unidirecional 56">
          <a:extLst>
            <a:ext uri="{FF2B5EF4-FFF2-40B4-BE49-F238E27FC236}">
              <a16:creationId xmlns:a16="http://schemas.microsoft.com/office/drawing/2014/main" id="{00000000-0008-0000-0200-000039000000}"/>
            </a:ext>
          </a:extLst>
        </xdr:cNvPr>
        <xdr:cNvCxnSpPr/>
      </xdr:nvCxnSpPr>
      <xdr:spPr>
        <a:xfrm>
          <a:off x="8029575" y="885825"/>
          <a:ext cx="400050" cy="1"/>
        </a:xfrm>
        <a:prstGeom prst="straightConnector1">
          <a:avLst/>
        </a:prstGeom>
        <a:ln>
          <a:solidFill>
            <a:srgbClr val="3333FF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352425</xdr:colOff>
      <xdr:row>7</xdr:row>
      <xdr:rowOff>180975</xdr:rowOff>
    </xdr:from>
    <xdr:to>
      <xdr:col>23</xdr:col>
      <xdr:colOff>28575</xdr:colOff>
      <xdr:row>7</xdr:row>
      <xdr:rowOff>190498</xdr:rowOff>
    </xdr:to>
    <xdr:cxnSp macro="">
      <xdr:nvCxnSpPr>
        <xdr:cNvPr id="58" name="Conexão reta unidirecional 57">
          <a:extLst>
            <a:ext uri="{FF2B5EF4-FFF2-40B4-BE49-F238E27FC236}">
              <a16:creationId xmlns:a16="http://schemas.microsoft.com/office/drawing/2014/main" id="{00000000-0008-0000-0200-00003A000000}"/>
            </a:ext>
          </a:extLst>
        </xdr:cNvPr>
        <xdr:cNvCxnSpPr/>
      </xdr:nvCxnSpPr>
      <xdr:spPr>
        <a:xfrm>
          <a:off x="7496175" y="1409700"/>
          <a:ext cx="762000" cy="9523"/>
        </a:xfrm>
        <a:prstGeom prst="straightConnector1">
          <a:avLst/>
        </a:prstGeom>
        <a:ln>
          <a:solidFill>
            <a:schemeClr val="accent4">
              <a:lumMod val="75000"/>
            </a:schemeClr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333375</xdr:colOff>
      <xdr:row>6</xdr:row>
      <xdr:rowOff>0</xdr:rowOff>
    </xdr:from>
    <xdr:to>
      <xdr:col>23</xdr:col>
      <xdr:colOff>9525</xdr:colOff>
      <xdr:row>6</xdr:row>
      <xdr:rowOff>1</xdr:rowOff>
    </xdr:to>
    <xdr:cxnSp macro="">
      <xdr:nvCxnSpPr>
        <xdr:cNvPr id="59" name="Conexão reta unidirecional 58">
          <a:extLst>
            <a:ext uri="{FF2B5EF4-FFF2-40B4-BE49-F238E27FC236}">
              <a16:creationId xmlns:a16="http://schemas.microsoft.com/office/drawing/2014/main" id="{00000000-0008-0000-0200-00003B000000}"/>
            </a:ext>
          </a:extLst>
        </xdr:cNvPr>
        <xdr:cNvCxnSpPr/>
      </xdr:nvCxnSpPr>
      <xdr:spPr>
        <a:xfrm>
          <a:off x="7839075" y="1038225"/>
          <a:ext cx="400050" cy="1"/>
        </a:xfrm>
        <a:prstGeom prst="straightConnector1">
          <a:avLst/>
        </a:prstGeom>
        <a:ln>
          <a:solidFill>
            <a:srgbClr val="3333FF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352425</xdr:colOff>
      <xdr:row>7</xdr:row>
      <xdr:rowOff>95250</xdr:rowOff>
    </xdr:from>
    <xdr:to>
      <xdr:col>25</xdr:col>
      <xdr:colOff>9525</xdr:colOff>
      <xdr:row>7</xdr:row>
      <xdr:rowOff>95254</xdr:rowOff>
    </xdr:to>
    <xdr:cxnSp macro="">
      <xdr:nvCxnSpPr>
        <xdr:cNvPr id="60" name="Conexão reta unidirecional 59">
          <a:extLst>
            <a:ext uri="{FF2B5EF4-FFF2-40B4-BE49-F238E27FC236}">
              <a16:creationId xmlns:a16="http://schemas.microsoft.com/office/drawing/2014/main" id="{00000000-0008-0000-0200-00003C000000}"/>
            </a:ext>
          </a:extLst>
        </xdr:cNvPr>
        <xdr:cNvCxnSpPr/>
      </xdr:nvCxnSpPr>
      <xdr:spPr>
        <a:xfrm flipV="1">
          <a:off x="8220075" y="1323975"/>
          <a:ext cx="742950" cy="4"/>
        </a:xfrm>
        <a:prstGeom prst="straightConnector1">
          <a:avLst/>
        </a:prstGeom>
        <a:ln>
          <a:solidFill>
            <a:schemeClr val="accent4">
              <a:lumMod val="75000"/>
            </a:schemeClr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342900</xdr:colOff>
      <xdr:row>9</xdr:row>
      <xdr:rowOff>85725</xdr:rowOff>
    </xdr:from>
    <xdr:to>
      <xdr:col>27</xdr:col>
      <xdr:colOff>0</xdr:colOff>
      <xdr:row>9</xdr:row>
      <xdr:rowOff>85725</xdr:rowOff>
    </xdr:to>
    <xdr:cxnSp macro="">
      <xdr:nvCxnSpPr>
        <xdr:cNvPr id="61" name="Conexão reta unidirecional 60">
          <a:extLst>
            <a:ext uri="{FF2B5EF4-FFF2-40B4-BE49-F238E27FC236}">
              <a16:creationId xmlns:a16="http://schemas.microsoft.com/office/drawing/2014/main" id="{00000000-0008-0000-0200-00003D000000}"/>
            </a:ext>
          </a:extLst>
        </xdr:cNvPr>
        <xdr:cNvCxnSpPr/>
      </xdr:nvCxnSpPr>
      <xdr:spPr>
        <a:xfrm>
          <a:off x="8210550" y="1695450"/>
          <a:ext cx="1485900" cy="0"/>
        </a:xfrm>
        <a:prstGeom prst="straightConnector1">
          <a:avLst/>
        </a:prstGeom>
        <a:ln>
          <a:solidFill>
            <a:srgbClr val="00B05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0</xdr:colOff>
      <xdr:row>10</xdr:row>
      <xdr:rowOff>9525</xdr:rowOff>
    </xdr:from>
    <xdr:to>
      <xdr:col>23</xdr:col>
      <xdr:colOff>28575</xdr:colOff>
      <xdr:row>10</xdr:row>
      <xdr:rowOff>9525</xdr:rowOff>
    </xdr:to>
    <xdr:cxnSp macro="">
      <xdr:nvCxnSpPr>
        <xdr:cNvPr id="62" name="Conexão reta unidirecional 61">
          <a:extLst>
            <a:ext uri="{FF2B5EF4-FFF2-40B4-BE49-F238E27FC236}">
              <a16:creationId xmlns:a16="http://schemas.microsoft.com/office/drawing/2014/main" id="{00000000-0008-0000-0200-00003E000000}"/>
            </a:ext>
          </a:extLst>
        </xdr:cNvPr>
        <xdr:cNvCxnSpPr/>
      </xdr:nvCxnSpPr>
      <xdr:spPr>
        <a:xfrm>
          <a:off x="6781800" y="1809750"/>
          <a:ext cx="1476375" cy="0"/>
        </a:xfrm>
        <a:prstGeom prst="straightConnector1">
          <a:avLst/>
        </a:prstGeom>
        <a:ln>
          <a:solidFill>
            <a:srgbClr val="00B05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333375</xdr:colOff>
      <xdr:row>9</xdr:row>
      <xdr:rowOff>0</xdr:rowOff>
    </xdr:from>
    <xdr:to>
      <xdr:col>33</xdr:col>
      <xdr:colOff>0</xdr:colOff>
      <xdr:row>9</xdr:row>
      <xdr:rowOff>9525</xdr:rowOff>
    </xdr:to>
    <xdr:cxnSp macro="">
      <xdr:nvCxnSpPr>
        <xdr:cNvPr id="63" name="Conexão reta unidirecional 62">
          <a:extLst>
            <a:ext uri="{FF2B5EF4-FFF2-40B4-BE49-F238E27FC236}">
              <a16:creationId xmlns:a16="http://schemas.microsoft.com/office/drawing/2014/main" id="{00000000-0008-0000-0200-00003F000000}"/>
            </a:ext>
          </a:extLst>
        </xdr:cNvPr>
        <xdr:cNvCxnSpPr/>
      </xdr:nvCxnSpPr>
      <xdr:spPr>
        <a:xfrm flipV="1">
          <a:off x="13992225" y="1609725"/>
          <a:ext cx="1476375" cy="9525"/>
        </a:xfrm>
        <a:prstGeom prst="straightConnector1">
          <a:avLst/>
        </a:prstGeom>
        <a:ln>
          <a:solidFill>
            <a:srgbClr val="6699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352425</xdr:colOff>
      <xdr:row>7</xdr:row>
      <xdr:rowOff>0</xdr:rowOff>
    </xdr:from>
    <xdr:to>
      <xdr:col>32</xdr:col>
      <xdr:colOff>47625</xdr:colOff>
      <xdr:row>7</xdr:row>
      <xdr:rowOff>3</xdr:rowOff>
    </xdr:to>
    <xdr:cxnSp macro="">
      <xdr:nvCxnSpPr>
        <xdr:cNvPr id="64" name="Conexão reta unidirecional 63">
          <a:extLst>
            <a:ext uri="{FF2B5EF4-FFF2-40B4-BE49-F238E27FC236}">
              <a16:creationId xmlns:a16="http://schemas.microsoft.com/office/drawing/2014/main" id="{00000000-0008-0000-0200-000040000000}"/>
            </a:ext>
          </a:extLst>
        </xdr:cNvPr>
        <xdr:cNvCxnSpPr/>
      </xdr:nvCxnSpPr>
      <xdr:spPr>
        <a:xfrm flipV="1">
          <a:off x="11115675" y="1228725"/>
          <a:ext cx="781050" cy="3"/>
        </a:xfrm>
        <a:prstGeom prst="straightConnector1">
          <a:avLst/>
        </a:prstGeom>
        <a:ln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342900</xdr:colOff>
      <xdr:row>5</xdr:row>
      <xdr:rowOff>114300</xdr:rowOff>
    </xdr:from>
    <xdr:to>
      <xdr:col>32</xdr:col>
      <xdr:colOff>19050</xdr:colOff>
      <xdr:row>5</xdr:row>
      <xdr:rowOff>114301</xdr:rowOff>
    </xdr:to>
    <xdr:cxnSp macro="">
      <xdr:nvCxnSpPr>
        <xdr:cNvPr id="65" name="Conexão reta unidirecional 64">
          <a:extLst>
            <a:ext uri="{FF2B5EF4-FFF2-40B4-BE49-F238E27FC236}">
              <a16:creationId xmlns:a16="http://schemas.microsoft.com/office/drawing/2014/main" id="{00000000-0008-0000-0200-000041000000}"/>
            </a:ext>
          </a:extLst>
        </xdr:cNvPr>
        <xdr:cNvCxnSpPr/>
      </xdr:nvCxnSpPr>
      <xdr:spPr>
        <a:xfrm>
          <a:off x="11468100" y="962025"/>
          <a:ext cx="400050" cy="1"/>
        </a:xfrm>
        <a:prstGeom prst="straightConnector1">
          <a:avLst/>
        </a:prstGeom>
        <a:ln>
          <a:solidFill>
            <a:srgbClr val="7030A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161925</xdr:colOff>
      <xdr:row>5</xdr:row>
      <xdr:rowOff>38100</xdr:rowOff>
    </xdr:from>
    <xdr:to>
      <xdr:col>31</xdr:col>
      <xdr:colOff>200025</xdr:colOff>
      <xdr:row>5</xdr:row>
      <xdr:rowOff>38101</xdr:rowOff>
    </xdr:to>
    <xdr:cxnSp macro="">
      <xdr:nvCxnSpPr>
        <xdr:cNvPr id="66" name="Conexão reta unidirecional 65">
          <a:extLst>
            <a:ext uri="{FF2B5EF4-FFF2-40B4-BE49-F238E27FC236}">
              <a16:creationId xmlns:a16="http://schemas.microsoft.com/office/drawing/2014/main" id="{00000000-0008-0000-0200-000042000000}"/>
            </a:ext>
          </a:extLst>
        </xdr:cNvPr>
        <xdr:cNvCxnSpPr/>
      </xdr:nvCxnSpPr>
      <xdr:spPr>
        <a:xfrm>
          <a:off x="11287125" y="885825"/>
          <a:ext cx="400050" cy="1"/>
        </a:xfrm>
        <a:prstGeom prst="straightConnector1">
          <a:avLst/>
        </a:prstGeom>
        <a:ln>
          <a:solidFill>
            <a:srgbClr val="7030A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352425</xdr:colOff>
      <xdr:row>7</xdr:row>
      <xdr:rowOff>180975</xdr:rowOff>
    </xdr:from>
    <xdr:to>
      <xdr:col>31</xdr:col>
      <xdr:colOff>28575</xdr:colOff>
      <xdr:row>7</xdr:row>
      <xdr:rowOff>190498</xdr:rowOff>
    </xdr:to>
    <xdr:cxnSp macro="">
      <xdr:nvCxnSpPr>
        <xdr:cNvPr id="67" name="Conexão reta unidirecional 66">
          <a:extLst>
            <a:ext uri="{FF2B5EF4-FFF2-40B4-BE49-F238E27FC236}">
              <a16:creationId xmlns:a16="http://schemas.microsoft.com/office/drawing/2014/main" id="{00000000-0008-0000-0200-000043000000}"/>
            </a:ext>
          </a:extLst>
        </xdr:cNvPr>
        <xdr:cNvCxnSpPr/>
      </xdr:nvCxnSpPr>
      <xdr:spPr>
        <a:xfrm>
          <a:off x="10753725" y="1409700"/>
          <a:ext cx="762000" cy="9523"/>
        </a:xfrm>
        <a:prstGeom prst="straightConnector1">
          <a:avLst/>
        </a:prstGeom>
        <a:ln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333375</xdr:colOff>
      <xdr:row>6</xdr:row>
      <xdr:rowOff>0</xdr:rowOff>
    </xdr:from>
    <xdr:to>
      <xdr:col>31</xdr:col>
      <xdr:colOff>9525</xdr:colOff>
      <xdr:row>6</xdr:row>
      <xdr:rowOff>1</xdr:rowOff>
    </xdr:to>
    <xdr:cxnSp macro="">
      <xdr:nvCxnSpPr>
        <xdr:cNvPr id="68" name="Conexão reta unidirecional 67">
          <a:extLst>
            <a:ext uri="{FF2B5EF4-FFF2-40B4-BE49-F238E27FC236}">
              <a16:creationId xmlns:a16="http://schemas.microsoft.com/office/drawing/2014/main" id="{00000000-0008-0000-0200-000044000000}"/>
            </a:ext>
          </a:extLst>
        </xdr:cNvPr>
        <xdr:cNvCxnSpPr/>
      </xdr:nvCxnSpPr>
      <xdr:spPr>
        <a:xfrm>
          <a:off x="11096625" y="1038225"/>
          <a:ext cx="400050" cy="1"/>
        </a:xfrm>
        <a:prstGeom prst="straightConnector1">
          <a:avLst/>
        </a:prstGeom>
        <a:ln>
          <a:solidFill>
            <a:srgbClr val="7030A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352425</xdr:colOff>
      <xdr:row>7</xdr:row>
      <xdr:rowOff>95250</xdr:rowOff>
    </xdr:from>
    <xdr:to>
      <xdr:col>33</xdr:col>
      <xdr:colOff>9525</xdr:colOff>
      <xdr:row>7</xdr:row>
      <xdr:rowOff>95254</xdr:rowOff>
    </xdr:to>
    <xdr:cxnSp macro="">
      <xdr:nvCxnSpPr>
        <xdr:cNvPr id="69" name="Conexão reta unidirecional 68">
          <a:extLst>
            <a:ext uri="{FF2B5EF4-FFF2-40B4-BE49-F238E27FC236}">
              <a16:creationId xmlns:a16="http://schemas.microsoft.com/office/drawing/2014/main" id="{00000000-0008-0000-0200-000045000000}"/>
            </a:ext>
          </a:extLst>
        </xdr:cNvPr>
        <xdr:cNvCxnSpPr/>
      </xdr:nvCxnSpPr>
      <xdr:spPr>
        <a:xfrm flipV="1">
          <a:off x="11477625" y="1323975"/>
          <a:ext cx="742950" cy="4"/>
        </a:xfrm>
        <a:prstGeom prst="straightConnector1">
          <a:avLst/>
        </a:prstGeom>
        <a:ln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342900</xdr:colOff>
      <xdr:row>9</xdr:row>
      <xdr:rowOff>85725</xdr:rowOff>
    </xdr:from>
    <xdr:to>
      <xdr:col>35</xdr:col>
      <xdr:colOff>0</xdr:colOff>
      <xdr:row>9</xdr:row>
      <xdr:rowOff>85725</xdr:rowOff>
    </xdr:to>
    <xdr:cxnSp macro="">
      <xdr:nvCxnSpPr>
        <xdr:cNvPr id="70" name="Conexão reta unidirecional 69">
          <a:extLst>
            <a:ext uri="{FF2B5EF4-FFF2-40B4-BE49-F238E27FC236}">
              <a16:creationId xmlns:a16="http://schemas.microsoft.com/office/drawing/2014/main" id="{00000000-0008-0000-0200-000046000000}"/>
            </a:ext>
          </a:extLst>
        </xdr:cNvPr>
        <xdr:cNvCxnSpPr/>
      </xdr:nvCxnSpPr>
      <xdr:spPr>
        <a:xfrm>
          <a:off x="11468100" y="1695450"/>
          <a:ext cx="1485900" cy="0"/>
        </a:xfrm>
        <a:prstGeom prst="straightConnector1">
          <a:avLst/>
        </a:prstGeom>
        <a:ln>
          <a:solidFill>
            <a:srgbClr val="6699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0</xdr:colOff>
      <xdr:row>10</xdr:row>
      <xdr:rowOff>9525</xdr:rowOff>
    </xdr:from>
    <xdr:to>
      <xdr:col>31</xdr:col>
      <xdr:colOff>28575</xdr:colOff>
      <xdr:row>10</xdr:row>
      <xdr:rowOff>9525</xdr:rowOff>
    </xdr:to>
    <xdr:cxnSp macro="">
      <xdr:nvCxnSpPr>
        <xdr:cNvPr id="71" name="Conexão reta unidirecional 70">
          <a:extLst>
            <a:ext uri="{FF2B5EF4-FFF2-40B4-BE49-F238E27FC236}">
              <a16:creationId xmlns:a16="http://schemas.microsoft.com/office/drawing/2014/main" id="{00000000-0008-0000-0200-000047000000}"/>
            </a:ext>
          </a:extLst>
        </xdr:cNvPr>
        <xdr:cNvCxnSpPr/>
      </xdr:nvCxnSpPr>
      <xdr:spPr>
        <a:xfrm>
          <a:off x="10039350" y="1809750"/>
          <a:ext cx="1476375" cy="0"/>
        </a:xfrm>
        <a:prstGeom prst="straightConnector1">
          <a:avLst/>
        </a:prstGeom>
        <a:ln>
          <a:solidFill>
            <a:srgbClr val="6699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9</xdr:row>
      <xdr:rowOff>133350</xdr:rowOff>
    </xdr:from>
    <xdr:to>
      <xdr:col>11</xdr:col>
      <xdr:colOff>0</xdr:colOff>
      <xdr:row>9</xdr:row>
      <xdr:rowOff>133350</xdr:rowOff>
    </xdr:to>
    <xdr:cxnSp macro="">
      <xdr:nvCxnSpPr>
        <xdr:cNvPr id="72" name="Conexão reta unidirecional 71">
          <a:extLst>
            <a:ext uri="{FF2B5EF4-FFF2-40B4-BE49-F238E27FC236}">
              <a16:creationId xmlns:a16="http://schemas.microsoft.com/office/drawing/2014/main" id="{00000000-0008-0000-0200-000048000000}"/>
            </a:ext>
          </a:extLst>
        </xdr:cNvPr>
        <xdr:cNvCxnSpPr/>
      </xdr:nvCxnSpPr>
      <xdr:spPr>
        <a:xfrm>
          <a:off x="4248150" y="1743075"/>
          <a:ext cx="1466850" cy="0"/>
        </a:xfrm>
        <a:prstGeom prst="straightConnector1">
          <a:avLst/>
        </a:prstGeom>
        <a:ln>
          <a:solidFill>
            <a:srgbClr val="00FF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352425</xdr:colOff>
      <xdr:row>11</xdr:row>
      <xdr:rowOff>57150</xdr:rowOff>
    </xdr:from>
    <xdr:to>
      <xdr:col>15</xdr:col>
      <xdr:colOff>0</xdr:colOff>
      <xdr:row>11</xdr:row>
      <xdr:rowOff>57150</xdr:rowOff>
    </xdr:to>
    <xdr:cxnSp macro="">
      <xdr:nvCxnSpPr>
        <xdr:cNvPr id="74" name="Conexão reta unidirecional 73">
          <a:extLst>
            <a:ext uri="{FF2B5EF4-FFF2-40B4-BE49-F238E27FC236}">
              <a16:creationId xmlns:a16="http://schemas.microsoft.com/office/drawing/2014/main" id="{00000000-0008-0000-0200-00004A000000}"/>
            </a:ext>
          </a:extLst>
        </xdr:cNvPr>
        <xdr:cNvCxnSpPr/>
      </xdr:nvCxnSpPr>
      <xdr:spPr>
        <a:xfrm>
          <a:off x="4238625" y="2047875"/>
          <a:ext cx="3990975" cy="0"/>
        </a:xfrm>
        <a:prstGeom prst="straightConnector1">
          <a:avLst/>
        </a:prstGeom>
        <a:ln w="15875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11</xdr:row>
      <xdr:rowOff>180975</xdr:rowOff>
    </xdr:from>
    <xdr:to>
      <xdr:col>23</xdr:col>
      <xdr:colOff>38100</xdr:colOff>
      <xdr:row>11</xdr:row>
      <xdr:rowOff>180975</xdr:rowOff>
    </xdr:to>
    <xdr:cxnSp macro="">
      <xdr:nvCxnSpPr>
        <xdr:cNvPr id="77" name="Conexão reta unidirecional 76">
          <a:extLst>
            <a:ext uri="{FF2B5EF4-FFF2-40B4-BE49-F238E27FC236}">
              <a16:creationId xmlns:a16="http://schemas.microsoft.com/office/drawing/2014/main" id="{00000000-0008-0000-0200-00004D000000}"/>
            </a:ext>
          </a:extLst>
        </xdr:cNvPr>
        <xdr:cNvCxnSpPr/>
      </xdr:nvCxnSpPr>
      <xdr:spPr>
        <a:xfrm>
          <a:off x="7505700" y="2171700"/>
          <a:ext cx="3295650" cy="0"/>
        </a:xfrm>
        <a:prstGeom prst="straightConnector1">
          <a:avLst/>
        </a:prstGeom>
        <a:ln w="15875">
          <a:solidFill>
            <a:srgbClr val="3333FF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19050</xdr:colOff>
      <xdr:row>11</xdr:row>
      <xdr:rowOff>38100</xdr:rowOff>
    </xdr:from>
    <xdr:to>
      <xdr:col>31</xdr:col>
      <xdr:colOff>9525</xdr:colOff>
      <xdr:row>11</xdr:row>
      <xdr:rowOff>66675</xdr:rowOff>
    </xdr:to>
    <xdr:cxnSp macro="">
      <xdr:nvCxnSpPr>
        <xdr:cNvPr id="78" name="Conexão reta unidirecional 77">
          <a:extLst>
            <a:ext uri="{FF2B5EF4-FFF2-40B4-BE49-F238E27FC236}">
              <a16:creationId xmlns:a16="http://schemas.microsoft.com/office/drawing/2014/main" id="{00000000-0008-0000-0200-00004E000000}"/>
            </a:ext>
          </a:extLst>
        </xdr:cNvPr>
        <xdr:cNvCxnSpPr/>
      </xdr:nvCxnSpPr>
      <xdr:spPr>
        <a:xfrm flipV="1">
          <a:off x="7524750" y="2028825"/>
          <a:ext cx="6505575" cy="28575"/>
        </a:xfrm>
        <a:prstGeom prst="straightConnector1">
          <a:avLst/>
        </a:prstGeom>
        <a:ln w="15875">
          <a:solidFill>
            <a:schemeClr val="accent2">
              <a:lumMod val="75000"/>
            </a:schemeClr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</xdr:colOff>
      <xdr:row>5</xdr:row>
      <xdr:rowOff>19048</xdr:rowOff>
    </xdr:from>
    <xdr:to>
      <xdr:col>3</xdr:col>
      <xdr:colOff>200028</xdr:colOff>
      <xdr:row>9</xdr:row>
      <xdr:rowOff>180978</xdr:rowOff>
    </xdr:to>
    <xdr:sp macro="" textlink="">
      <xdr:nvSpPr>
        <xdr:cNvPr id="81" name="CaixaDeTexto 80">
          <a:extLst>
            <a:ext uri="{FF2B5EF4-FFF2-40B4-BE49-F238E27FC236}">
              <a16:creationId xmlns:a16="http://schemas.microsoft.com/office/drawing/2014/main" id="{00000000-0008-0000-0200-000051000000}"/>
            </a:ext>
          </a:extLst>
        </xdr:cNvPr>
        <xdr:cNvSpPr txBox="1"/>
      </xdr:nvSpPr>
      <xdr:spPr>
        <a:xfrm rot="16200000">
          <a:off x="1466850" y="1228724"/>
          <a:ext cx="923930" cy="20002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100" b="1"/>
            <a:t>Indicators</a:t>
          </a:r>
        </a:p>
      </xdr:txBody>
    </xdr:sp>
    <xdr:clientData/>
  </xdr:twoCellAnchor>
  <xdr:twoCellAnchor>
    <xdr:from>
      <xdr:col>13</xdr:col>
      <xdr:colOff>180976</xdr:colOff>
      <xdr:row>4</xdr:row>
      <xdr:rowOff>142874</xdr:rowOff>
    </xdr:from>
    <xdr:to>
      <xdr:col>14</xdr:col>
      <xdr:colOff>238126</xdr:colOff>
      <xdr:row>5</xdr:row>
      <xdr:rowOff>123825</xdr:rowOff>
    </xdr:to>
    <xdr:sp macro="" textlink="">
      <xdr:nvSpPr>
        <xdr:cNvPr id="82" name="CaixaDeTexto 81">
          <a:extLst>
            <a:ext uri="{FF2B5EF4-FFF2-40B4-BE49-F238E27FC236}">
              <a16:creationId xmlns:a16="http://schemas.microsoft.com/office/drawing/2014/main" id="{00000000-0008-0000-0200-000052000000}"/>
            </a:ext>
          </a:extLst>
        </xdr:cNvPr>
        <xdr:cNvSpPr txBox="1"/>
      </xdr:nvSpPr>
      <xdr:spPr>
        <a:xfrm>
          <a:off x="7686676" y="800099"/>
          <a:ext cx="419100" cy="17145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800">
              <a:solidFill>
                <a:schemeClr val="accent1">
                  <a:lumMod val="7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tmF5</a:t>
          </a:r>
        </a:p>
      </xdr:txBody>
    </xdr:sp>
    <xdr:clientData/>
  </xdr:twoCellAnchor>
  <xdr:twoCellAnchor>
    <xdr:from>
      <xdr:col>22</xdr:col>
      <xdr:colOff>161925</xdr:colOff>
      <xdr:row>5</xdr:row>
      <xdr:rowOff>38100</xdr:rowOff>
    </xdr:from>
    <xdr:to>
      <xdr:col>23</xdr:col>
      <xdr:colOff>200025</xdr:colOff>
      <xdr:row>5</xdr:row>
      <xdr:rowOff>38101</xdr:rowOff>
    </xdr:to>
    <xdr:cxnSp macro="">
      <xdr:nvCxnSpPr>
        <xdr:cNvPr id="83" name="Conexão reta unidirecional 82">
          <a:extLst>
            <a:ext uri="{FF2B5EF4-FFF2-40B4-BE49-F238E27FC236}">
              <a16:creationId xmlns:a16="http://schemas.microsoft.com/office/drawing/2014/main" id="{00000000-0008-0000-0200-000053000000}"/>
            </a:ext>
          </a:extLst>
        </xdr:cNvPr>
        <xdr:cNvCxnSpPr/>
      </xdr:nvCxnSpPr>
      <xdr:spPr>
        <a:xfrm>
          <a:off x="8029575" y="885825"/>
          <a:ext cx="400050" cy="1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333375</xdr:colOff>
      <xdr:row>6</xdr:row>
      <xdr:rowOff>0</xdr:rowOff>
    </xdr:from>
    <xdr:to>
      <xdr:col>23</xdr:col>
      <xdr:colOff>9525</xdr:colOff>
      <xdr:row>6</xdr:row>
      <xdr:rowOff>1</xdr:rowOff>
    </xdr:to>
    <xdr:cxnSp macro="">
      <xdr:nvCxnSpPr>
        <xdr:cNvPr id="84" name="Conexão reta unidirecional 83">
          <a:extLst>
            <a:ext uri="{FF2B5EF4-FFF2-40B4-BE49-F238E27FC236}">
              <a16:creationId xmlns:a16="http://schemas.microsoft.com/office/drawing/2014/main" id="{00000000-0008-0000-0200-000054000000}"/>
            </a:ext>
          </a:extLst>
        </xdr:cNvPr>
        <xdr:cNvCxnSpPr/>
      </xdr:nvCxnSpPr>
      <xdr:spPr>
        <a:xfrm>
          <a:off x="7839075" y="1038225"/>
          <a:ext cx="400050" cy="1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95251</xdr:colOff>
      <xdr:row>4</xdr:row>
      <xdr:rowOff>161924</xdr:rowOff>
    </xdr:from>
    <xdr:to>
      <xdr:col>22</xdr:col>
      <xdr:colOff>152401</xdr:colOff>
      <xdr:row>5</xdr:row>
      <xdr:rowOff>142875</xdr:rowOff>
    </xdr:to>
    <xdr:sp macro="" textlink="">
      <xdr:nvSpPr>
        <xdr:cNvPr id="85" name="CaixaDeTexto 84">
          <a:extLst>
            <a:ext uri="{FF2B5EF4-FFF2-40B4-BE49-F238E27FC236}">
              <a16:creationId xmlns:a16="http://schemas.microsoft.com/office/drawing/2014/main" id="{00000000-0008-0000-0200-000055000000}"/>
            </a:ext>
          </a:extLst>
        </xdr:cNvPr>
        <xdr:cNvSpPr txBox="1"/>
      </xdr:nvSpPr>
      <xdr:spPr>
        <a:xfrm>
          <a:off x="7600951" y="819149"/>
          <a:ext cx="419100" cy="17145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800">
              <a:latin typeface="Arial" panose="020B0604020202020204" pitchFamily="34" charset="0"/>
              <a:cs typeface="Arial" panose="020B0604020202020204" pitchFamily="34" charset="0"/>
            </a:rPr>
            <a:t>tmF5</a:t>
          </a:r>
        </a:p>
      </xdr:txBody>
    </xdr:sp>
    <xdr:clientData/>
  </xdr:twoCellAnchor>
  <xdr:twoCellAnchor>
    <xdr:from>
      <xdr:col>30</xdr:col>
      <xdr:colOff>161925</xdr:colOff>
      <xdr:row>5</xdr:row>
      <xdr:rowOff>38100</xdr:rowOff>
    </xdr:from>
    <xdr:to>
      <xdr:col>31</xdr:col>
      <xdr:colOff>200025</xdr:colOff>
      <xdr:row>5</xdr:row>
      <xdr:rowOff>38101</xdr:rowOff>
    </xdr:to>
    <xdr:cxnSp macro="">
      <xdr:nvCxnSpPr>
        <xdr:cNvPr id="86" name="Conexão reta unidirecional 85">
          <a:extLst>
            <a:ext uri="{FF2B5EF4-FFF2-40B4-BE49-F238E27FC236}">
              <a16:creationId xmlns:a16="http://schemas.microsoft.com/office/drawing/2014/main" id="{00000000-0008-0000-0200-000056000000}"/>
            </a:ext>
          </a:extLst>
        </xdr:cNvPr>
        <xdr:cNvCxnSpPr/>
      </xdr:nvCxnSpPr>
      <xdr:spPr>
        <a:xfrm>
          <a:off x="8029575" y="885825"/>
          <a:ext cx="400050" cy="1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333375</xdr:colOff>
      <xdr:row>6</xdr:row>
      <xdr:rowOff>0</xdr:rowOff>
    </xdr:from>
    <xdr:to>
      <xdr:col>31</xdr:col>
      <xdr:colOff>9525</xdr:colOff>
      <xdr:row>6</xdr:row>
      <xdr:rowOff>1</xdr:rowOff>
    </xdr:to>
    <xdr:cxnSp macro="">
      <xdr:nvCxnSpPr>
        <xdr:cNvPr id="87" name="Conexão reta unidirecional 86">
          <a:extLst>
            <a:ext uri="{FF2B5EF4-FFF2-40B4-BE49-F238E27FC236}">
              <a16:creationId xmlns:a16="http://schemas.microsoft.com/office/drawing/2014/main" id="{00000000-0008-0000-0200-000057000000}"/>
            </a:ext>
          </a:extLst>
        </xdr:cNvPr>
        <xdr:cNvCxnSpPr/>
      </xdr:nvCxnSpPr>
      <xdr:spPr>
        <a:xfrm>
          <a:off x="7839075" y="1038225"/>
          <a:ext cx="400050" cy="1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95251</xdr:colOff>
      <xdr:row>4</xdr:row>
      <xdr:rowOff>161924</xdr:rowOff>
    </xdr:from>
    <xdr:to>
      <xdr:col>30</xdr:col>
      <xdr:colOff>152401</xdr:colOff>
      <xdr:row>5</xdr:row>
      <xdr:rowOff>142875</xdr:rowOff>
    </xdr:to>
    <xdr:sp macro="" textlink="">
      <xdr:nvSpPr>
        <xdr:cNvPr id="88" name="CaixaDeTexto 87">
          <a:extLst>
            <a:ext uri="{FF2B5EF4-FFF2-40B4-BE49-F238E27FC236}">
              <a16:creationId xmlns:a16="http://schemas.microsoft.com/office/drawing/2014/main" id="{00000000-0008-0000-0200-000058000000}"/>
            </a:ext>
          </a:extLst>
        </xdr:cNvPr>
        <xdr:cNvSpPr txBox="1"/>
      </xdr:nvSpPr>
      <xdr:spPr>
        <a:xfrm>
          <a:off x="7600951" y="819149"/>
          <a:ext cx="419100" cy="17145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800">
              <a:latin typeface="Arial" panose="020B0604020202020204" pitchFamily="34" charset="0"/>
              <a:cs typeface="Arial" panose="020B0604020202020204" pitchFamily="34" charset="0"/>
            </a:rPr>
            <a:t>tmF5</a:t>
          </a:r>
        </a:p>
      </xdr:txBody>
    </xdr:sp>
    <xdr:clientData/>
  </xdr:twoCellAnchor>
  <xdr:twoCellAnchor>
    <xdr:from>
      <xdr:col>15</xdr:col>
      <xdr:colOff>323850</xdr:colOff>
      <xdr:row>5</xdr:row>
      <xdr:rowOff>9526</xdr:rowOff>
    </xdr:from>
    <xdr:to>
      <xdr:col>17</xdr:col>
      <xdr:colOff>76200</xdr:colOff>
      <xdr:row>5</xdr:row>
      <xdr:rowOff>180976</xdr:rowOff>
    </xdr:to>
    <xdr:sp macro="" textlink="">
      <xdr:nvSpPr>
        <xdr:cNvPr id="92" name="CaixaDeTexto 91">
          <a:extLst>
            <a:ext uri="{FF2B5EF4-FFF2-40B4-BE49-F238E27FC236}">
              <a16:creationId xmlns:a16="http://schemas.microsoft.com/office/drawing/2014/main" id="{00000000-0008-0000-0200-00005C000000}"/>
            </a:ext>
          </a:extLst>
        </xdr:cNvPr>
        <xdr:cNvSpPr txBox="1"/>
      </xdr:nvSpPr>
      <xdr:spPr>
        <a:xfrm>
          <a:off x="8553450" y="857251"/>
          <a:ext cx="47625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800">
              <a:solidFill>
                <a:schemeClr val="accent1">
                  <a:lumMod val="7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tmF+5</a:t>
          </a:r>
        </a:p>
      </xdr:txBody>
    </xdr:sp>
    <xdr:clientData/>
  </xdr:twoCellAnchor>
  <xdr:twoCellAnchor>
    <xdr:from>
      <xdr:col>12</xdr:col>
      <xdr:colOff>257175</xdr:colOff>
      <xdr:row>5</xdr:row>
      <xdr:rowOff>104776</xdr:rowOff>
    </xdr:from>
    <xdr:to>
      <xdr:col>14</xdr:col>
      <xdr:colOff>9525</xdr:colOff>
      <xdr:row>6</xdr:row>
      <xdr:rowOff>85726</xdr:rowOff>
    </xdr:to>
    <xdr:sp macro="" textlink="">
      <xdr:nvSpPr>
        <xdr:cNvPr id="93" name="CaixaDeTexto 92">
          <a:extLst>
            <a:ext uri="{FF2B5EF4-FFF2-40B4-BE49-F238E27FC236}">
              <a16:creationId xmlns:a16="http://schemas.microsoft.com/office/drawing/2014/main" id="{00000000-0008-0000-0200-00005D000000}"/>
            </a:ext>
          </a:extLst>
        </xdr:cNvPr>
        <xdr:cNvSpPr txBox="1"/>
      </xdr:nvSpPr>
      <xdr:spPr>
        <a:xfrm>
          <a:off x="7400925" y="952501"/>
          <a:ext cx="47625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GB" sz="800">
              <a:solidFill>
                <a:schemeClr val="accent1">
                  <a:lumMod val="7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tmF-5</a:t>
          </a:r>
        </a:p>
      </xdr:txBody>
    </xdr:sp>
    <xdr:clientData/>
  </xdr:twoCellAnchor>
  <xdr:twoCellAnchor>
    <xdr:from>
      <xdr:col>12</xdr:col>
      <xdr:colOff>314325</xdr:colOff>
      <xdr:row>6</xdr:row>
      <xdr:rowOff>85725</xdr:rowOff>
    </xdr:from>
    <xdr:to>
      <xdr:col>14</xdr:col>
      <xdr:colOff>104775</xdr:colOff>
      <xdr:row>7</xdr:row>
      <xdr:rowOff>57150</xdr:rowOff>
    </xdr:to>
    <xdr:sp macro="" textlink="">
      <xdr:nvSpPr>
        <xdr:cNvPr id="94" name="CaixaDeTexto 93">
          <a:extLst>
            <a:ext uri="{FF2B5EF4-FFF2-40B4-BE49-F238E27FC236}">
              <a16:creationId xmlns:a16="http://schemas.microsoft.com/office/drawing/2014/main" id="{00000000-0008-0000-0200-00005E000000}"/>
            </a:ext>
          </a:extLst>
        </xdr:cNvPr>
        <xdr:cNvSpPr txBox="1"/>
      </xdr:nvSpPr>
      <xdr:spPr>
        <a:xfrm>
          <a:off x="7458075" y="1123950"/>
          <a:ext cx="514350" cy="1619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800">
              <a:solidFill>
                <a:schemeClr val="accent2">
                  <a:lumMod val="7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tmF10</a:t>
          </a:r>
        </a:p>
      </xdr:txBody>
    </xdr:sp>
    <xdr:clientData/>
  </xdr:twoCellAnchor>
  <xdr:twoCellAnchor>
    <xdr:from>
      <xdr:col>11</xdr:col>
      <xdr:colOff>285749</xdr:colOff>
      <xdr:row>7</xdr:row>
      <xdr:rowOff>85725</xdr:rowOff>
    </xdr:from>
    <xdr:to>
      <xdr:col>13</xdr:col>
      <xdr:colOff>66674</xdr:colOff>
      <xdr:row>8</xdr:row>
      <xdr:rowOff>57151</xdr:rowOff>
    </xdr:to>
    <xdr:sp macro="" textlink="">
      <xdr:nvSpPr>
        <xdr:cNvPr id="95" name="CaixaDeTexto 94">
          <a:extLst>
            <a:ext uri="{FF2B5EF4-FFF2-40B4-BE49-F238E27FC236}">
              <a16:creationId xmlns:a16="http://schemas.microsoft.com/office/drawing/2014/main" id="{00000000-0008-0000-0200-00005F000000}"/>
            </a:ext>
          </a:extLst>
        </xdr:cNvPr>
        <xdr:cNvSpPr txBox="1"/>
      </xdr:nvSpPr>
      <xdr:spPr>
        <a:xfrm>
          <a:off x="7067549" y="1314450"/>
          <a:ext cx="504825" cy="1619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800">
              <a:solidFill>
                <a:schemeClr val="accent2">
                  <a:lumMod val="7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tmF-10</a:t>
          </a:r>
        </a:p>
      </xdr:txBody>
    </xdr:sp>
    <xdr:clientData/>
  </xdr:twoCellAnchor>
  <xdr:twoCellAnchor>
    <xdr:from>
      <xdr:col>16</xdr:col>
      <xdr:colOff>333374</xdr:colOff>
      <xdr:row>7</xdr:row>
      <xdr:rowOff>0</xdr:rowOff>
    </xdr:from>
    <xdr:to>
      <xdr:col>18</xdr:col>
      <xdr:colOff>180975</xdr:colOff>
      <xdr:row>7</xdr:row>
      <xdr:rowOff>180976</xdr:rowOff>
    </xdr:to>
    <xdr:sp macro="" textlink="">
      <xdr:nvSpPr>
        <xdr:cNvPr id="96" name="CaixaDeTexto 95">
          <a:extLst>
            <a:ext uri="{FF2B5EF4-FFF2-40B4-BE49-F238E27FC236}">
              <a16:creationId xmlns:a16="http://schemas.microsoft.com/office/drawing/2014/main" id="{00000000-0008-0000-0200-000060000000}"/>
            </a:ext>
          </a:extLst>
        </xdr:cNvPr>
        <xdr:cNvSpPr txBox="1"/>
      </xdr:nvSpPr>
      <xdr:spPr>
        <a:xfrm>
          <a:off x="8924924" y="1228725"/>
          <a:ext cx="571501" cy="1809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800">
              <a:solidFill>
                <a:schemeClr val="accent2">
                  <a:lumMod val="7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tmF+10</a:t>
          </a:r>
        </a:p>
      </xdr:txBody>
    </xdr:sp>
    <xdr:clientData/>
  </xdr:twoCellAnchor>
  <xdr:twoCellAnchor>
    <xdr:from>
      <xdr:col>11</xdr:col>
      <xdr:colOff>0</xdr:colOff>
      <xdr:row>9</xdr:row>
      <xdr:rowOff>104775</xdr:rowOff>
    </xdr:from>
    <xdr:to>
      <xdr:col>11</xdr:col>
      <xdr:colOff>85726</xdr:colOff>
      <xdr:row>10</xdr:row>
      <xdr:rowOff>95251</xdr:rowOff>
    </xdr:to>
    <xdr:sp macro="" textlink="">
      <xdr:nvSpPr>
        <xdr:cNvPr id="97" name="CaixaDeTexto 96">
          <a:extLst>
            <a:ext uri="{FF2B5EF4-FFF2-40B4-BE49-F238E27FC236}">
              <a16:creationId xmlns:a16="http://schemas.microsoft.com/office/drawing/2014/main" id="{00000000-0008-0000-0200-000061000000}"/>
            </a:ext>
          </a:extLst>
        </xdr:cNvPr>
        <xdr:cNvSpPr txBox="1"/>
      </xdr:nvSpPr>
      <xdr:spPr>
        <a:xfrm>
          <a:off x="6296025" y="1714500"/>
          <a:ext cx="571501" cy="1809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800">
              <a:solidFill>
                <a:srgbClr val="669900"/>
              </a:solidFill>
              <a:latin typeface="Arial" panose="020B0604020202020204" pitchFamily="34" charset="0"/>
              <a:cs typeface="Arial" panose="020B0604020202020204" pitchFamily="34" charset="0"/>
            </a:rPr>
            <a:t>tmF-20</a:t>
          </a:r>
        </a:p>
      </xdr:txBody>
    </xdr:sp>
    <xdr:clientData/>
  </xdr:twoCellAnchor>
  <xdr:twoCellAnchor>
    <xdr:from>
      <xdr:col>23</xdr:col>
      <xdr:colOff>257175</xdr:colOff>
      <xdr:row>10</xdr:row>
      <xdr:rowOff>28575</xdr:rowOff>
    </xdr:from>
    <xdr:to>
      <xdr:col>25</xdr:col>
      <xdr:colOff>104776</xdr:colOff>
      <xdr:row>11</xdr:row>
      <xdr:rowOff>19051</xdr:rowOff>
    </xdr:to>
    <xdr:sp macro="" textlink="">
      <xdr:nvSpPr>
        <xdr:cNvPr id="99" name="CaixaDeTexto 98">
          <a:extLst>
            <a:ext uri="{FF2B5EF4-FFF2-40B4-BE49-F238E27FC236}">
              <a16:creationId xmlns:a16="http://schemas.microsoft.com/office/drawing/2014/main" id="{00000000-0008-0000-0200-000063000000}"/>
            </a:ext>
          </a:extLst>
        </xdr:cNvPr>
        <xdr:cNvSpPr txBox="1"/>
      </xdr:nvSpPr>
      <xdr:spPr>
        <a:xfrm>
          <a:off x="11020425" y="1828800"/>
          <a:ext cx="571501" cy="1809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800">
              <a:solidFill>
                <a:schemeClr val="accent2">
                  <a:lumMod val="7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F - H</a:t>
          </a:r>
        </a:p>
      </xdr:txBody>
    </xdr:sp>
    <xdr:clientData/>
  </xdr:twoCellAnchor>
  <xdr:twoCellAnchor>
    <xdr:from>
      <xdr:col>18</xdr:col>
      <xdr:colOff>152400</xdr:colOff>
      <xdr:row>11</xdr:row>
      <xdr:rowOff>180975</xdr:rowOff>
    </xdr:from>
    <xdr:to>
      <xdr:col>20</xdr:col>
      <xdr:colOff>66675</xdr:colOff>
      <xdr:row>12</xdr:row>
      <xdr:rowOff>161925</xdr:rowOff>
    </xdr:to>
    <xdr:sp macro="" textlink="">
      <xdr:nvSpPr>
        <xdr:cNvPr id="100" name="CaixaDeTexto 99">
          <a:extLst>
            <a:ext uri="{FF2B5EF4-FFF2-40B4-BE49-F238E27FC236}">
              <a16:creationId xmlns:a16="http://schemas.microsoft.com/office/drawing/2014/main" id="{00000000-0008-0000-0200-000064000000}"/>
            </a:ext>
          </a:extLst>
        </xdr:cNvPr>
        <xdr:cNvSpPr txBox="1"/>
      </xdr:nvSpPr>
      <xdr:spPr>
        <a:xfrm>
          <a:off x="7124700" y="2171700"/>
          <a:ext cx="600075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800">
              <a:solidFill>
                <a:srgbClr val="3333FF"/>
              </a:solidFill>
              <a:latin typeface="Arial" panose="020B0604020202020204" pitchFamily="34" charset="0"/>
              <a:cs typeface="Arial" panose="020B0604020202020204" pitchFamily="34" charset="0"/>
            </a:rPr>
            <a:t>F - bM</a:t>
          </a:r>
        </a:p>
      </xdr:txBody>
    </xdr:sp>
    <xdr:clientData/>
  </xdr:twoCellAnchor>
  <xdr:twoCellAnchor>
    <xdr:from>
      <xdr:col>11</xdr:col>
      <xdr:colOff>238125</xdr:colOff>
      <xdr:row>8</xdr:row>
      <xdr:rowOff>95250</xdr:rowOff>
    </xdr:from>
    <xdr:to>
      <xdr:col>13</xdr:col>
      <xdr:colOff>85726</xdr:colOff>
      <xdr:row>9</xdr:row>
      <xdr:rowOff>85726</xdr:rowOff>
    </xdr:to>
    <xdr:sp macro="" textlink="">
      <xdr:nvSpPr>
        <xdr:cNvPr id="102" name="CaixaDeTexto 101">
          <a:extLst>
            <a:ext uri="{FF2B5EF4-FFF2-40B4-BE49-F238E27FC236}">
              <a16:creationId xmlns:a16="http://schemas.microsoft.com/office/drawing/2014/main" id="{00000000-0008-0000-0200-000066000000}"/>
            </a:ext>
          </a:extLst>
        </xdr:cNvPr>
        <xdr:cNvSpPr txBox="1"/>
      </xdr:nvSpPr>
      <xdr:spPr>
        <a:xfrm>
          <a:off x="7019925" y="1514475"/>
          <a:ext cx="571501" cy="1809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800">
              <a:solidFill>
                <a:srgbClr val="669900"/>
              </a:solidFill>
              <a:latin typeface="Arial" panose="020B0604020202020204" pitchFamily="34" charset="0"/>
              <a:cs typeface="Arial" panose="020B0604020202020204" pitchFamily="34" charset="0"/>
            </a:rPr>
            <a:t>tmF20</a:t>
          </a:r>
        </a:p>
      </xdr:txBody>
    </xdr:sp>
    <xdr:clientData/>
  </xdr:twoCellAnchor>
  <xdr:twoCellAnchor>
    <xdr:from>
      <xdr:col>18</xdr:col>
      <xdr:colOff>323850</xdr:colOff>
      <xdr:row>8</xdr:row>
      <xdr:rowOff>171450</xdr:rowOff>
    </xdr:from>
    <xdr:to>
      <xdr:col>19</xdr:col>
      <xdr:colOff>171451</xdr:colOff>
      <xdr:row>9</xdr:row>
      <xdr:rowOff>161926</xdr:rowOff>
    </xdr:to>
    <xdr:sp macro="" textlink="">
      <xdr:nvSpPr>
        <xdr:cNvPr id="103" name="CaixaDeTexto 102">
          <a:extLst>
            <a:ext uri="{FF2B5EF4-FFF2-40B4-BE49-F238E27FC236}">
              <a16:creationId xmlns:a16="http://schemas.microsoft.com/office/drawing/2014/main" id="{00000000-0008-0000-0200-000067000000}"/>
            </a:ext>
          </a:extLst>
        </xdr:cNvPr>
        <xdr:cNvSpPr txBox="1"/>
      </xdr:nvSpPr>
      <xdr:spPr>
        <a:xfrm>
          <a:off x="9639300" y="1590675"/>
          <a:ext cx="571501" cy="1809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800">
              <a:solidFill>
                <a:srgbClr val="669900"/>
              </a:solidFill>
              <a:latin typeface="Arial" panose="020B0604020202020204" pitchFamily="34" charset="0"/>
              <a:cs typeface="Arial" panose="020B0604020202020204" pitchFamily="34" charset="0"/>
            </a:rPr>
            <a:t>tmF+20</a:t>
          </a:r>
        </a:p>
      </xdr:txBody>
    </xdr:sp>
    <xdr:clientData/>
  </xdr:twoCellAnchor>
  <xdr:twoCellAnchor>
    <xdr:from>
      <xdr:col>5</xdr:col>
      <xdr:colOff>114300</xdr:colOff>
      <xdr:row>4</xdr:row>
      <xdr:rowOff>152400</xdr:rowOff>
    </xdr:from>
    <xdr:to>
      <xdr:col>6</xdr:col>
      <xdr:colOff>247650</xdr:colOff>
      <xdr:row>5</xdr:row>
      <xdr:rowOff>114300</xdr:rowOff>
    </xdr:to>
    <xdr:sp macro="" textlink="">
      <xdr:nvSpPr>
        <xdr:cNvPr id="112" name="CaixaDeTexto 111">
          <a:extLst>
            <a:ext uri="{FF2B5EF4-FFF2-40B4-BE49-F238E27FC236}">
              <a16:creationId xmlns:a16="http://schemas.microsoft.com/office/drawing/2014/main" id="{00000000-0008-0000-0200-000070000000}"/>
            </a:ext>
          </a:extLst>
        </xdr:cNvPr>
        <xdr:cNvSpPr txBox="1"/>
      </xdr:nvSpPr>
      <xdr:spPr>
        <a:xfrm>
          <a:off x="3638550" y="809625"/>
          <a:ext cx="495300" cy="152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800">
              <a:solidFill>
                <a:schemeClr val="accent1">
                  <a:lumMod val="7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tmbb5</a:t>
          </a:r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Hugo Nogueira" id="{19C9D175-DBA7-F84E-B64B-0B28F7054C80}" userId="S::up202103617@up.pt::d72dacc4-036d-4c93-b631-47d3df603d04" providerId="AD"/>
</personList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4" dT="2023-05-18T21:26:35.85" personId="{19C9D175-DBA7-F84E-B64B-0B28F7054C80}" id="{F9B77A34-3A35-684D-8686-B845558400A6}">
    <text xml:space="preserve">control Hugo
</text>
  </threadedComment>
  <threadedComment ref="A23" dT="2023-05-30T11:22:30.51" personId="{19C9D175-DBA7-F84E-B64B-0B28F7054C80}" id="{4AE4F941-CF5F-9349-B2A9-C41DF6C89ABE}">
    <text>Nao considerar esta por indicacao do prof Mario</text>
  </threadedComment>
  <threadedComment ref="A55" dT="2023-05-30T11:23:37.10" personId="{19C9D175-DBA7-F84E-B64B-0B28F7054C80}" id="{2273ADF4-1408-3445-B966-23F88A2C273C}">
    <text>nao considerar esta por indicacao do prof Mario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60"/>
  <sheetViews>
    <sheetView tabSelected="1" zoomScale="140" zoomScaleNormal="140" workbookViewId="0">
      <pane xSplit="4" ySplit="5" topLeftCell="E37" activePane="bottomRight" state="frozen"/>
      <selection pane="topRight" activeCell="E1" sqref="E1"/>
      <selection pane="bottomLeft" activeCell="A6" sqref="A6"/>
      <selection pane="bottomRight" activeCell="C51" sqref="C51"/>
    </sheetView>
  </sheetViews>
  <sheetFormatPr baseColWidth="10" defaultColWidth="9.1640625" defaultRowHeight="13" x14ac:dyDescent="0.15"/>
  <cols>
    <col min="1" max="1" width="29.5" style="1" customWidth="1"/>
    <col min="2" max="3" width="6.5" style="1" customWidth="1"/>
    <col min="4" max="4" width="5.1640625" style="1" customWidth="1"/>
    <col min="5" max="5" width="2.33203125" style="1" customWidth="1"/>
    <col min="6" max="10" width="4.5" style="1" hidden="1" customWidth="1"/>
    <col min="11" max="11" width="0.83203125" style="1" customWidth="1"/>
    <col min="12" max="18" width="3.5" style="1" customWidth="1"/>
    <col min="19" max="19" width="0.6640625" style="1" customWidth="1"/>
    <col min="20" max="26" width="3.5" style="1" customWidth="1"/>
    <col min="27" max="27" width="0.6640625" style="1" customWidth="1"/>
    <col min="28" max="34" width="3.5" style="1" customWidth="1"/>
    <col min="35" max="35" width="1.1640625" style="1" customWidth="1"/>
    <col min="36" max="42" width="3.5" style="1" customWidth="1"/>
    <col min="43" max="43" width="0.83203125" style="1" customWidth="1"/>
    <col min="44" max="46" width="4.5" style="1" customWidth="1"/>
    <col min="47" max="16384" width="9.1640625" style="1"/>
  </cols>
  <sheetData>
    <row r="1" spans="1:46" x14ac:dyDescent="0.15">
      <c r="G1" s="1" t="s">
        <v>79</v>
      </c>
    </row>
    <row r="2" spans="1:46" ht="15" customHeight="1" x14ac:dyDescent="0.15">
      <c r="A2" s="9"/>
      <c r="B2" s="3"/>
      <c r="C2" s="3"/>
      <c r="D2" s="3"/>
      <c r="E2" s="4"/>
      <c r="F2" s="3"/>
      <c r="G2" s="3"/>
      <c r="H2" s="54" t="s">
        <v>101</v>
      </c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  <c r="AA2" s="54"/>
      <c r="AB2" s="54"/>
      <c r="AC2" s="54"/>
      <c r="AD2" s="54"/>
      <c r="AE2" s="54"/>
      <c r="AF2" s="54"/>
      <c r="AG2" s="54"/>
      <c r="AH2" s="54"/>
      <c r="AI2" s="54"/>
      <c r="AJ2" s="54"/>
      <c r="AK2" s="54"/>
      <c r="AL2" s="54"/>
      <c r="AM2" s="54"/>
      <c r="AN2" s="54"/>
      <c r="AO2" s="54"/>
      <c r="AP2" s="54"/>
      <c r="AQ2" s="4"/>
      <c r="AR2" s="3"/>
      <c r="AS2" s="3"/>
      <c r="AT2" s="10"/>
    </row>
    <row r="3" spans="1:46" ht="15" customHeight="1" x14ac:dyDescent="0.15">
      <c r="A3" s="11" t="s">
        <v>23</v>
      </c>
      <c r="E3" s="12"/>
      <c r="K3" s="12"/>
      <c r="L3" s="53" t="s">
        <v>77</v>
      </c>
      <c r="M3" s="53"/>
      <c r="N3" s="53"/>
      <c r="O3" s="53"/>
      <c r="P3" s="53"/>
      <c r="Q3" s="53"/>
      <c r="R3" s="53"/>
      <c r="S3" s="27"/>
      <c r="T3" s="53" t="s">
        <v>111</v>
      </c>
      <c r="U3" s="53"/>
      <c r="V3" s="53"/>
      <c r="W3" s="53"/>
      <c r="X3" s="53"/>
      <c r="Y3" s="53"/>
      <c r="Z3" s="53"/>
      <c r="AA3" s="27"/>
      <c r="AB3" s="53" t="s">
        <v>110</v>
      </c>
      <c r="AC3" s="53"/>
      <c r="AD3" s="53"/>
      <c r="AE3" s="53"/>
      <c r="AF3" s="53"/>
      <c r="AG3" s="53"/>
      <c r="AH3" s="53"/>
      <c r="AI3" s="27"/>
      <c r="AJ3" s="53" t="s">
        <v>78</v>
      </c>
      <c r="AK3" s="53"/>
      <c r="AL3" s="53"/>
      <c r="AM3" s="53"/>
      <c r="AN3" s="53"/>
      <c r="AO3" s="53"/>
      <c r="AP3" s="53"/>
      <c r="AQ3" s="12"/>
      <c r="AR3" s="55" t="s">
        <v>30</v>
      </c>
      <c r="AS3" s="55"/>
      <c r="AT3" s="56"/>
    </row>
    <row r="4" spans="1:46" s="8" customFormat="1" x14ac:dyDescent="0.15">
      <c r="A4" s="13" t="s">
        <v>8</v>
      </c>
      <c r="B4" s="49" t="s">
        <v>118</v>
      </c>
      <c r="C4" s="49"/>
      <c r="D4" s="6" t="s">
        <v>7</v>
      </c>
      <c r="E4" s="7"/>
      <c r="F4" s="45" t="s">
        <v>84</v>
      </c>
      <c r="G4" s="46" t="s">
        <v>70</v>
      </c>
      <c r="H4" s="45" t="s">
        <v>22</v>
      </c>
      <c r="I4" s="45" t="s">
        <v>71</v>
      </c>
      <c r="J4" s="45" t="s">
        <v>72</v>
      </c>
      <c r="K4" s="7"/>
      <c r="L4" s="2"/>
      <c r="M4" s="2" t="s">
        <v>87</v>
      </c>
      <c r="N4" s="2" t="s">
        <v>88</v>
      </c>
      <c r="O4" s="26" t="s">
        <v>0</v>
      </c>
      <c r="P4" s="2" t="s">
        <v>90</v>
      </c>
      <c r="Q4" s="2" t="s">
        <v>91</v>
      </c>
      <c r="R4" s="2"/>
      <c r="S4" s="5"/>
      <c r="T4" s="2" t="s">
        <v>89</v>
      </c>
      <c r="U4" s="2" t="s">
        <v>87</v>
      </c>
      <c r="V4" s="2" t="s">
        <v>88</v>
      </c>
      <c r="W4" s="26" t="s">
        <v>0</v>
      </c>
      <c r="X4" s="2" t="s">
        <v>90</v>
      </c>
      <c r="Y4" s="2" t="s">
        <v>91</v>
      </c>
      <c r="Z4" s="2" t="s">
        <v>92</v>
      </c>
      <c r="AA4" s="5"/>
      <c r="AB4" s="2"/>
      <c r="AC4" s="2" t="s">
        <v>87</v>
      </c>
      <c r="AD4" s="2" t="s">
        <v>88</v>
      </c>
      <c r="AE4" s="26" t="s">
        <v>0</v>
      </c>
      <c r="AF4" s="2" t="s">
        <v>90</v>
      </c>
      <c r="AG4" s="2" t="s">
        <v>91</v>
      </c>
      <c r="AH4" s="2"/>
      <c r="AI4" s="5"/>
      <c r="AJ4" s="2"/>
      <c r="AK4" s="2" t="s">
        <v>87</v>
      </c>
      <c r="AL4" s="2" t="s">
        <v>88</v>
      </c>
      <c r="AM4" s="26" t="s">
        <v>0</v>
      </c>
      <c r="AN4" s="2" t="s">
        <v>90</v>
      </c>
      <c r="AO4" s="2" t="s">
        <v>91</v>
      </c>
      <c r="AP4" s="2"/>
      <c r="AQ4" s="5"/>
      <c r="AR4" s="6">
        <v>1</v>
      </c>
      <c r="AS4" s="6">
        <v>2</v>
      </c>
      <c r="AT4" s="28" t="s">
        <v>9</v>
      </c>
    </row>
    <row r="5" spans="1:46" x14ac:dyDescent="0.15">
      <c r="A5" s="14" t="s">
        <v>119</v>
      </c>
      <c r="B5" s="48"/>
      <c r="C5" s="48"/>
      <c r="D5" s="12"/>
      <c r="E5" s="12"/>
      <c r="F5" s="12"/>
      <c r="G5" s="4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5"/>
    </row>
    <row r="6" spans="1:46" x14ac:dyDescent="0.15">
      <c r="A6" s="11" t="s">
        <v>11</v>
      </c>
      <c r="B6" s="1">
        <f t="shared" ref="B6:B25" si="0">IF(C6=0,1,0)</f>
        <v>1</v>
      </c>
      <c r="D6" s="1" t="s">
        <v>1</v>
      </c>
      <c r="E6" s="12"/>
      <c r="F6" s="8" t="s">
        <v>4</v>
      </c>
      <c r="G6" s="43"/>
      <c r="H6" s="8" t="s">
        <v>4</v>
      </c>
      <c r="I6" s="8" t="s">
        <v>4</v>
      </c>
      <c r="J6" s="8" t="s">
        <v>4</v>
      </c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47">
        <v>10</v>
      </c>
      <c r="W6" s="47">
        <v>15</v>
      </c>
      <c r="X6" s="47">
        <v>10</v>
      </c>
      <c r="Y6" s="8"/>
      <c r="Z6" s="8"/>
      <c r="AA6" s="8"/>
      <c r="AB6" s="8"/>
      <c r="AC6" s="8"/>
      <c r="AD6" s="8"/>
      <c r="AE6" s="47">
        <v>20</v>
      </c>
      <c r="AF6" s="47">
        <v>20</v>
      </c>
      <c r="AG6" s="8"/>
      <c r="AH6" s="8"/>
      <c r="AI6" s="8"/>
      <c r="AJ6" s="8"/>
      <c r="AK6" s="8"/>
      <c r="AL6" s="47">
        <v>20</v>
      </c>
      <c r="AM6" s="47">
        <v>10</v>
      </c>
      <c r="AN6" s="8"/>
      <c r="AO6" s="8"/>
      <c r="AP6" s="8"/>
      <c r="AR6" s="1" t="s">
        <v>24</v>
      </c>
      <c r="AS6" s="1" t="s">
        <v>25</v>
      </c>
      <c r="AT6" s="17"/>
    </row>
    <row r="7" spans="1:46" x14ac:dyDescent="0.15">
      <c r="A7" s="11" t="s">
        <v>29</v>
      </c>
      <c r="B7" s="1">
        <f t="shared" si="0"/>
        <v>1</v>
      </c>
      <c r="D7" s="1" t="s">
        <v>2</v>
      </c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T7" s="17"/>
    </row>
    <row r="8" spans="1:46" x14ac:dyDescent="0.15">
      <c r="A8" s="11" t="s">
        <v>12</v>
      </c>
      <c r="B8" s="1">
        <f t="shared" si="0"/>
        <v>1</v>
      </c>
      <c r="D8" s="1" t="s">
        <v>0</v>
      </c>
      <c r="E8" s="12"/>
      <c r="F8" s="8"/>
      <c r="G8" s="43"/>
      <c r="H8" s="8"/>
      <c r="I8" s="8" t="s">
        <v>4</v>
      </c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47">
        <v>15</v>
      </c>
      <c r="W8" s="47">
        <v>15</v>
      </c>
      <c r="X8" s="47">
        <v>15</v>
      </c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T8" s="17"/>
    </row>
    <row r="9" spans="1:46" x14ac:dyDescent="0.15">
      <c r="A9" s="14" t="s">
        <v>13</v>
      </c>
      <c r="B9" s="1">
        <f t="shared" si="0"/>
        <v>1</v>
      </c>
      <c r="D9" s="12"/>
      <c r="E9" s="12"/>
      <c r="F9" s="16"/>
      <c r="G9" s="43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</row>
    <row r="10" spans="1:46" x14ac:dyDescent="0.15">
      <c r="A10" s="11" t="s">
        <v>14</v>
      </c>
      <c r="B10" s="1">
        <f t="shared" si="0"/>
        <v>1</v>
      </c>
      <c r="D10" s="1" t="s">
        <v>1</v>
      </c>
      <c r="E10" s="12"/>
      <c r="F10" s="8" t="s">
        <v>4</v>
      </c>
      <c r="G10" s="43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T10" s="17"/>
    </row>
    <row r="11" spans="1:46" x14ac:dyDescent="0.15">
      <c r="A11" s="11" t="s">
        <v>16</v>
      </c>
      <c r="B11" s="1">
        <f t="shared" si="0"/>
        <v>1</v>
      </c>
      <c r="D11" s="1" t="s">
        <v>0</v>
      </c>
      <c r="E11" s="12"/>
      <c r="F11" s="8"/>
      <c r="G11" s="43"/>
      <c r="H11" s="8" t="s">
        <v>4</v>
      </c>
      <c r="I11" s="8"/>
      <c r="J11" s="8"/>
      <c r="K11" s="8"/>
      <c r="L11" s="8"/>
      <c r="M11" s="8"/>
      <c r="N11" s="8"/>
      <c r="O11" s="47">
        <v>20</v>
      </c>
      <c r="P11" s="47">
        <v>30</v>
      </c>
      <c r="Q11" s="8"/>
      <c r="R11" s="8"/>
      <c r="S11" s="8"/>
      <c r="T11" s="8"/>
      <c r="U11" s="8"/>
      <c r="V11" s="8"/>
      <c r="W11" s="8"/>
      <c r="X11" s="47">
        <v>10</v>
      </c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T11" s="17"/>
    </row>
    <row r="12" spans="1:46" x14ac:dyDescent="0.15">
      <c r="A12" s="14" t="s">
        <v>18</v>
      </c>
      <c r="B12" s="1">
        <f t="shared" si="0"/>
        <v>1</v>
      </c>
      <c r="D12" s="12"/>
      <c r="E12" s="12"/>
      <c r="F12" s="16"/>
      <c r="G12" s="43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</row>
    <row r="13" spans="1:46" x14ac:dyDescent="0.15">
      <c r="A13" s="11" t="s">
        <v>15</v>
      </c>
      <c r="B13" s="1">
        <f t="shared" si="0"/>
        <v>1</v>
      </c>
      <c r="D13" s="1" t="s">
        <v>1</v>
      </c>
      <c r="E13" s="12"/>
      <c r="F13" s="8" t="s">
        <v>4</v>
      </c>
      <c r="G13" s="43"/>
      <c r="H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T13" s="17"/>
    </row>
    <row r="14" spans="1:46" x14ac:dyDescent="0.15">
      <c r="A14" s="11" t="s">
        <v>17</v>
      </c>
      <c r="B14" s="1">
        <f t="shared" si="0"/>
        <v>1</v>
      </c>
      <c r="D14" s="1" t="s">
        <v>0</v>
      </c>
      <c r="E14" s="12"/>
      <c r="F14" s="8"/>
      <c r="G14" s="43"/>
      <c r="H14" s="8"/>
      <c r="I14" s="8" t="s">
        <v>4</v>
      </c>
      <c r="J14" s="8" t="s">
        <v>4</v>
      </c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47">
        <v>10</v>
      </c>
      <c r="Y14" s="47">
        <v>10</v>
      </c>
      <c r="Z14" s="8"/>
      <c r="AA14" s="8"/>
      <c r="AB14" s="8"/>
      <c r="AC14" s="8"/>
      <c r="AD14" s="47">
        <v>20</v>
      </c>
      <c r="AE14" s="8"/>
      <c r="AF14" s="47">
        <v>20</v>
      </c>
      <c r="AG14" s="8"/>
      <c r="AH14" s="8"/>
      <c r="AI14" s="8"/>
      <c r="AJ14" s="8"/>
      <c r="AK14" s="8"/>
      <c r="AL14" s="8"/>
      <c r="AM14" s="8"/>
      <c r="AN14" s="8"/>
      <c r="AO14" s="8"/>
      <c r="AP14" s="8"/>
      <c r="AT14" s="17"/>
    </row>
    <row r="15" spans="1:46" x14ac:dyDescent="0.15">
      <c r="A15" s="14" t="s">
        <v>33</v>
      </c>
      <c r="B15" s="1">
        <f t="shared" si="0"/>
        <v>1</v>
      </c>
      <c r="D15" s="12"/>
      <c r="E15" s="12"/>
      <c r="F15" s="16"/>
      <c r="G15" s="43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</row>
    <row r="16" spans="1:46" x14ac:dyDescent="0.15">
      <c r="A16" s="11" t="s">
        <v>31</v>
      </c>
      <c r="B16" s="1">
        <f t="shared" si="0"/>
        <v>1</v>
      </c>
      <c r="D16" s="1" t="s">
        <v>2</v>
      </c>
      <c r="E16" s="12"/>
      <c r="F16" s="8" t="s">
        <v>86</v>
      </c>
      <c r="G16" s="43"/>
      <c r="H16" s="8" t="s">
        <v>4</v>
      </c>
      <c r="I16" s="8" t="s">
        <v>4</v>
      </c>
      <c r="J16" s="8" t="s">
        <v>4</v>
      </c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47">
        <v>10</v>
      </c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47">
        <v>10</v>
      </c>
      <c r="AM16" s="8"/>
      <c r="AN16" s="47">
        <v>10</v>
      </c>
      <c r="AO16" s="8"/>
      <c r="AP16" s="8"/>
      <c r="AT16" s="17"/>
    </row>
    <row r="17" spans="1:46" x14ac:dyDescent="0.15">
      <c r="A17" s="11" t="s">
        <v>102</v>
      </c>
      <c r="B17" s="1">
        <f t="shared" si="0"/>
        <v>1</v>
      </c>
      <c r="D17" s="1" t="s">
        <v>0</v>
      </c>
      <c r="E17" s="12"/>
      <c r="F17" s="8"/>
      <c r="G17" s="43"/>
      <c r="H17" s="8" t="s">
        <v>4</v>
      </c>
      <c r="I17" s="8" t="s">
        <v>4</v>
      </c>
      <c r="J17" s="8" t="s">
        <v>4</v>
      </c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47">
        <v>15</v>
      </c>
      <c r="X17" s="47">
        <v>20</v>
      </c>
      <c r="Y17" s="8"/>
      <c r="Z17" s="8"/>
      <c r="AA17" s="8"/>
      <c r="AB17" s="8"/>
      <c r="AC17" s="8"/>
      <c r="AD17" s="47">
        <v>20</v>
      </c>
      <c r="AE17" s="8"/>
      <c r="AF17" s="47">
        <v>20</v>
      </c>
      <c r="AG17" s="8"/>
      <c r="AH17" s="8"/>
      <c r="AI17" s="8"/>
      <c r="AJ17" s="8"/>
      <c r="AK17" s="8"/>
      <c r="AL17" s="8"/>
      <c r="AM17" s="47">
        <v>10</v>
      </c>
      <c r="AN17" s="47">
        <v>10</v>
      </c>
      <c r="AO17" s="8"/>
      <c r="AP17" s="8"/>
      <c r="AT17" s="17"/>
    </row>
    <row r="18" spans="1:46" x14ac:dyDescent="0.15">
      <c r="A18" s="18" t="s">
        <v>114</v>
      </c>
      <c r="B18" s="1">
        <f t="shared" si="0"/>
        <v>1</v>
      </c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33"/>
      <c r="AS18" s="8"/>
      <c r="AT18" s="8"/>
    </row>
    <row r="19" spans="1:46" x14ac:dyDescent="0.15">
      <c r="A19" s="11" t="s">
        <v>113</v>
      </c>
      <c r="B19" s="1">
        <f t="shared" si="0"/>
        <v>1</v>
      </c>
      <c r="D19" s="1" t="s">
        <v>1</v>
      </c>
      <c r="F19" s="8" t="s">
        <v>4</v>
      </c>
      <c r="G19" s="8"/>
      <c r="H19" s="8" t="s">
        <v>4</v>
      </c>
      <c r="I19" s="8" t="s">
        <v>4</v>
      </c>
      <c r="J19" s="8" t="s">
        <v>4</v>
      </c>
      <c r="K19" s="8"/>
      <c r="L19" s="8"/>
      <c r="M19" s="8"/>
      <c r="N19" s="8"/>
      <c r="O19" s="47">
        <v>10</v>
      </c>
      <c r="P19" s="8"/>
      <c r="Q19" s="8"/>
      <c r="R19" s="8"/>
      <c r="S19" s="8"/>
      <c r="T19" s="50">
        <v>30</v>
      </c>
      <c r="U19" s="50">
        <v>20</v>
      </c>
      <c r="V19" s="50">
        <v>10</v>
      </c>
      <c r="W19" s="8"/>
      <c r="X19" s="50">
        <v>10</v>
      </c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50">
        <v>10</v>
      </c>
      <c r="AN19" s="8"/>
      <c r="AO19" s="8"/>
      <c r="AP19" s="8"/>
      <c r="AR19" s="8"/>
      <c r="AT19" s="17"/>
    </row>
    <row r="20" spans="1:46" x14ac:dyDescent="0.15">
      <c r="A20" s="14" t="s">
        <v>19</v>
      </c>
      <c r="B20" s="1">
        <f t="shared" si="0"/>
        <v>1</v>
      </c>
      <c r="D20" s="12"/>
      <c r="E20" s="12"/>
      <c r="F20" s="16"/>
      <c r="G20" s="43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8"/>
      <c r="AS20" s="16"/>
      <c r="AT20" s="16"/>
    </row>
    <row r="21" spans="1:46" x14ac:dyDescent="0.15">
      <c r="A21" s="11" t="s">
        <v>85</v>
      </c>
      <c r="B21" s="1">
        <f t="shared" si="0"/>
        <v>1</v>
      </c>
      <c r="D21" s="1" t="s">
        <v>1</v>
      </c>
      <c r="E21" s="12"/>
      <c r="F21" s="33" t="s">
        <v>86</v>
      </c>
      <c r="G21" s="43"/>
      <c r="H21" s="8"/>
      <c r="I21" s="8" t="s">
        <v>4</v>
      </c>
      <c r="J21" s="8" t="s">
        <v>4</v>
      </c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T21" s="17"/>
    </row>
    <row r="22" spans="1:46" x14ac:dyDescent="0.15">
      <c r="A22" s="11" t="s">
        <v>20</v>
      </c>
      <c r="B22" s="1">
        <f t="shared" si="0"/>
        <v>1</v>
      </c>
      <c r="D22" s="1" t="s">
        <v>1</v>
      </c>
      <c r="E22" s="12"/>
      <c r="F22" s="8"/>
      <c r="G22" s="43"/>
      <c r="H22" s="8"/>
      <c r="I22" s="8" t="s">
        <v>4</v>
      </c>
      <c r="J22" s="8" t="s">
        <v>4</v>
      </c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52">
        <v>15</v>
      </c>
      <c r="Y22" s="52">
        <v>20</v>
      </c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52">
        <v>20</v>
      </c>
      <c r="AM22" s="8"/>
      <c r="AN22" s="52">
        <v>20</v>
      </c>
      <c r="AO22" s="8"/>
      <c r="AP22" s="8"/>
      <c r="AT22" s="17"/>
    </row>
    <row r="23" spans="1:46" s="32" customFormat="1" x14ac:dyDescent="0.15">
      <c r="A23" s="34" t="s">
        <v>112</v>
      </c>
      <c r="B23" s="32">
        <f t="shared" si="0"/>
        <v>1</v>
      </c>
      <c r="F23" s="33"/>
      <c r="G23" s="33"/>
      <c r="H23" s="33"/>
      <c r="I23" s="33" t="s">
        <v>4</v>
      </c>
      <c r="J23" s="33" t="s">
        <v>4</v>
      </c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Z23" s="51"/>
      <c r="AA23" s="33"/>
      <c r="AB23" s="33"/>
      <c r="AC23" s="33"/>
      <c r="AD23" s="33"/>
      <c r="AE23" s="33"/>
      <c r="AF23" s="51">
        <v>10</v>
      </c>
      <c r="AG23" s="51">
        <v>20</v>
      </c>
      <c r="AH23" s="33"/>
      <c r="AI23" s="33"/>
      <c r="AJ23" s="33"/>
      <c r="AK23" s="33"/>
      <c r="AL23" s="33">
        <v>20</v>
      </c>
      <c r="AM23" s="33"/>
      <c r="AN23" s="33">
        <v>20</v>
      </c>
      <c r="AP23" s="33"/>
      <c r="AT23" s="35"/>
    </row>
    <row r="24" spans="1:46" x14ac:dyDescent="0.15">
      <c r="A24" s="11" t="s">
        <v>6</v>
      </c>
      <c r="B24" s="1">
        <f t="shared" si="0"/>
        <v>0</v>
      </c>
      <c r="C24" s="1">
        <f t="shared" ref="C23:C25" si="1">COUNTA(L24:AP24)</f>
        <v>6</v>
      </c>
      <c r="D24" s="1" t="s">
        <v>0</v>
      </c>
      <c r="E24" s="12"/>
      <c r="F24" s="8"/>
      <c r="G24" s="43"/>
      <c r="H24" s="8"/>
      <c r="I24" s="8" t="s">
        <v>4</v>
      </c>
      <c r="J24" s="8" t="s">
        <v>4</v>
      </c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36">
        <v>10</v>
      </c>
      <c r="Y24" s="36">
        <v>20</v>
      </c>
      <c r="Z24" s="8"/>
      <c r="AA24" s="8"/>
      <c r="AB24" s="8"/>
      <c r="AC24" s="8"/>
      <c r="AD24" s="8"/>
      <c r="AE24" s="8"/>
      <c r="AF24" s="36">
        <v>10</v>
      </c>
      <c r="AG24" s="36">
        <v>20</v>
      </c>
      <c r="AH24" s="8"/>
      <c r="AI24" s="8"/>
      <c r="AJ24" s="8"/>
      <c r="AK24" s="8"/>
      <c r="AL24" s="8">
        <v>20</v>
      </c>
      <c r="AM24" s="8"/>
      <c r="AN24" s="8">
        <v>20</v>
      </c>
      <c r="AP24" s="8"/>
      <c r="AT24" s="17"/>
    </row>
    <row r="25" spans="1:46" x14ac:dyDescent="0.15">
      <c r="A25" s="11" t="s">
        <v>3</v>
      </c>
      <c r="B25" s="1">
        <f t="shared" si="0"/>
        <v>0</v>
      </c>
      <c r="C25" s="1">
        <f t="shared" si="1"/>
        <v>2</v>
      </c>
      <c r="D25" s="1" t="s">
        <v>0</v>
      </c>
      <c r="E25" s="12"/>
      <c r="F25" s="8"/>
      <c r="G25" s="43"/>
      <c r="H25" s="8" t="s">
        <v>119</v>
      </c>
      <c r="I25" s="8" t="s">
        <v>4</v>
      </c>
      <c r="J25" s="8" t="s">
        <v>4</v>
      </c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36">
        <v>10</v>
      </c>
      <c r="Y25" s="36">
        <v>20</v>
      </c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P25" s="8"/>
      <c r="AT25" s="17"/>
    </row>
    <row r="26" spans="1:46" x14ac:dyDescent="0.15">
      <c r="A26" s="19"/>
      <c r="B26" s="2"/>
      <c r="C26" s="2"/>
      <c r="D26" s="2"/>
      <c r="E26" s="5"/>
      <c r="F26" s="6"/>
      <c r="G26" s="41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2"/>
      <c r="AR26" s="2"/>
      <c r="AS26" s="2"/>
      <c r="AT26" s="20"/>
    </row>
    <row r="27" spans="1:46" x14ac:dyDescent="0.15">
      <c r="A27" s="11" t="s">
        <v>26</v>
      </c>
      <c r="E27" s="12"/>
      <c r="F27" s="1">
        <f>COUNTA(F5:F26)</f>
        <v>6</v>
      </c>
      <c r="G27" s="42">
        <f>COUNTA(G5:G26)</f>
        <v>0</v>
      </c>
      <c r="H27" s="1">
        <f>COUNTA(H5:H26)</f>
        <v>6</v>
      </c>
      <c r="I27" s="1">
        <f>COUNTA(I5:I26)</f>
        <v>11</v>
      </c>
      <c r="J27" s="1">
        <f>COUNTA(J5:J26)</f>
        <v>10</v>
      </c>
      <c r="L27" s="1">
        <f t="shared" ref="L27:R27" si="2">COUNTA(L5:L26)</f>
        <v>0</v>
      </c>
      <c r="M27" s="1">
        <f t="shared" si="2"/>
        <v>0</v>
      </c>
      <c r="N27" s="1">
        <f t="shared" si="2"/>
        <v>0</v>
      </c>
      <c r="O27" s="1">
        <f t="shared" si="2"/>
        <v>2</v>
      </c>
      <c r="P27" s="1">
        <f t="shared" si="2"/>
        <v>1</v>
      </c>
      <c r="Q27" s="1">
        <f t="shared" si="2"/>
        <v>0</v>
      </c>
      <c r="R27" s="1">
        <f t="shared" si="2"/>
        <v>0</v>
      </c>
      <c r="T27" s="1">
        <f t="shared" ref="T27:Z27" si="3">COUNTA(T5:T26)</f>
        <v>1</v>
      </c>
      <c r="U27" s="1">
        <f t="shared" si="3"/>
        <v>1</v>
      </c>
      <c r="V27" s="1">
        <f t="shared" si="3"/>
        <v>3</v>
      </c>
      <c r="W27" s="1">
        <f t="shared" si="3"/>
        <v>3</v>
      </c>
      <c r="X27" s="1">
        <f t="shared" si="3"/>
        <v>10</v>
      </c>
      <c r="Y27" s="1">
        <f t="shared" si="3"/>
        <v>4</v>
      </c>
      <c r="Z27" s="1">
        <f t="shared" si="3"/>
        <v>0</v>
      </c>
      <c r="AB27" s="1">
        <f t="shared" ref="AB27:AH27" si="4">COUNTA(AB5:AB26)</f>
        <v>0</v>
      </c>
      <c r="AC27" s="1">
        <f t="shared" si="4"/>
        <v>0</v>
      </c>
      <c r="AD27" s="1">
        <f t="shared" si="4"/>
        <v>2</v>
      </c>
      <c r="AE27" s="1">
        <f t="shared" si="4"/>
        <v>1</v>
      </c>
      <c r="AF27" s="1">
        <f t="shared" si="4"/>
        <v>5</v>
      </c>
      <c r="AG27" s="1">
        <f t="shared" si="4"/>
        <v>2</v>
      </c>
      <c r="AH27" s="1">
        <f t="shared" si="4"/>
        <v>0</v>
      </c>
      <c r="AJ27" s="1">
        <f t="shared" ref="AJ27:AP27" si="5">COUNTA(AJ5:AJ26)</f>
        <v>0</v>
      </c>
      <c r="AK27" s="1">
        <f t="shared" si="5"/>
        <v>0</v>
      </c>
      <c r="AL27" s="1">
        <f t="shared" si="5"/>
        <v>5</v>
      </c>
      <c r="AM27" s="1">
        <f t="shared" si="5"/>
        <v>3</v>
      </c>
      <c r="AN27" s="1">
        <f t="shared" si="5"/>
        <v>5</v>
      </c>
      <c r="AO27" s="1">
        <f t="shared" si="5"/>
        <v>0</v>
      </c>
      <c r="AP27" s="1">
        <f t="shared" si="5"/>
        <v>0</v>
      </c>
      <c r="AT27" s="17"/>
    </row>
    <row r="28" spans="1:46" x14ac:dyDescent="0.15">
      <c r="A28" s="19" t="s">
        <v>27</v>
      </c>
      <c r="B28" s="2"/>
      <c r="C28" s="2"/>
      <c r="D28" s="5">
        <f>SUM(F27:AP27)</f>
        <v>81</v>
      </c>
      <c r="E28" s="5"/>
      <c r="F28" s="2"/>
      <c r="G28" s="44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0"/>
    </row>
    <row r="30" spans="1:46" x14ac:dyDescent="0.15">
      <c r="A30" s="1" t="s">
        <v>82</v>
      </c>
      <c r="F30" s="1" t="s">
        <v>88</v>
      </c>
      <c r="G30" s="1" t="s">
        <v>97</v>
      </c>
      <c r="T30" s="1" t="s">
        <v>103</v>
      </c>
      <c r="U30" s="1" t="s">
        <v>104</v>
      </c>
      <c r="Y30" s="1" t="s">
        <v>108</v>
      </c>
      <c r="Z30" s="1" t="s">
        <v>109</v>
      </c>
      <c r="AN30" s="37" t="s">
        <v>116</v>
      </c>
      <c r="AO30" s="38"/>
      <c r="AP30" s="38"/>
      <c r="AQ30" s="38"/>
      <c r="AR30" s="38"/>
      <c r="AS30" s="38"/>
      <c r="AT30" s="39">
        <v>401.88</v>
      </c>
    </row>
    <row r="31" spans="1:46" x14ac:dyDescent="0.15">
      <c r="A31" s="1" t="s">
        <v>81</v>
      </c>
      <c r="F31" s="1" t="s">
        <v>90</v>
      </c>
      <c r="G31" s="1" t="s">
        <v>99</v>
      </c>
      <c r="T31" s="1" t="s">
        <v>105</v>
      </c>
      <c r="U31" s="1" t="s">
        <v>106</v>
      </c>
      <c r="Y31" s="1" t="s">
        <v>107</v>
      </c>
      <c r="Z31" s="1" t="s">
        <v>67</v>
      </c>
      <c r="AN31" s="40" t="s">
        <v>117</v>
      </c>
      <c r="AO31" s="38"/>
      <c r="AP31" s="38"/>
      <c r="AQ31" s="38"/>
      <c r="AR31" s="38"/>
      <c r="AS31" s="38"/>
      <c r="AT31" s="39" t="s">
        <v>115</v>
      </c>
    </row>
    <row r="32" spans="1:46" x14ac:dyDescent="0.15">
      <c r="A32" s="1" t="s">
        <v>83</v>
      </c>
      <c r="F32" s="1" t="s">
        <v>0</v>
      </c>
      <c r="G32" s="1" t="s">
        <v>98</v>
      </c>
      <c r="T32" s="1" t="s">
        <v>100</v>
      </c>
    </row>
    <row r="34" spans="1:46" x14ac:dyDescent="0.15">
      <c r="G34" s="29" t="s">
        <v>80</v>
      </c>
    </row>
    <row r="35" spans="1:46" x14ac:dyDescent="0.15">
      <c r="A35" s="9"/>
      <c r="B35" s="3"/>
      <c r="C35" s="3"/>
      <c r="D35" s="3"/>
      <c r="E35" s="4"/>
      <c r="F35" s="3"/>
      <c r="G35" s="3"/>
      <c r="H35" s="54" t="s">
        <v>28</v>
      </c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54"/>
      <c r="AE35" s="54"/>
      <c r="AF35" s="54"/>
      <c r="AG35" s="54"/>
      <c r="AH35" s="54"/>
      <c r="AI35" s="54"/>
      <c r="AJ35" s="54"/>
      <c r="AK35" s="54"/>
      <c r="AL35" s="54"/>
      <c r="AM35" s="54"/>
      <c r="AN35" s="54"/>
      <c r="AO35" s="54"/>
      <c r="AP35" s="54"/>
      <c r="AQ35" s="3"/>
      <c r="AR35" s="3"/>
      <c r="AS35" s="3"/>
      <c r="AT35" s="10"/>
    </row>
    <row r="36" spans="1:46" x14ac:dyDescent="0.15">
      <c r="A36" s="11" t="s">
        <v>23</v>
      </c>
      <c r="E36" s="12"/>
      <c r="L36" s="53" t="s">
        <v>73</v>
      </c>
      <c r="M36" s="53"/>
      <c r="N36" s="53"/>
      <c r="O36" s="53"/>
      <c r="P36" s="53"/>
      <c r="Q36" s="53"/>
      <c r="R36" s="53"/>
      <c r="S36" s="30"/>
      <c r="T36" s="53" t="s">
        <v>74</v>
      </c>
      <c r="U36" s="53"/>
      <c r="V36" s="53"/>
      <c r="W36" s="53"/>
      <c r="X36" s="53"/>
      <c r="Y36" s="53"/>
      <c r="Z36" s="53"/>
      <c r="AA36" s="30"/>
      <c r="AB36" s="53" t="s">
        <v>75</v>
      </c>
      <c r="AC36" s="53"/>
      <c r="AD36" s="53"/>
      <c r="AE36" s="53"/>
      <c r="AF36" s="53"/>
      <c r="AG36" s="53"/>
      <c r="AH36" s="53"/>
      <c r="AI36" s="30"/>
      <c r="AJ36" s="53" t="s">
        <v>76</v>
      </c>
      <c r="AK36" s="53"/>
      <c r="AL36" s="53"/>
      <c r="AM36" s="53"/>
      <c r="AN36" s="53"/>
      <c r="AO36" s="53"/>
      <c r="AP36" s="53"/>
      <c r="AR36" s="55" t="s">
        <v>30</v>
      </c>
      <c r="AS36" s="55"/>
      <c r="AT36" s="56"/>
    </row>
    <row r="37" spans="1:46" x14ac:dyDescent="0.15">
      <c r="A37" s="13" t="s">
        <v>8</v>
      </c>
      <c r="B37" s="6"/>
      <c r="C37" s="6"/>
      <c r="D37" s="6" t="s">
        <v>7</v>
      </c>
      <c r="E37" s="7"/>
      <c r="F37" s="6" t="s">
        <v>5</v>
      </c>
      <c r="G37" s="41" t="s">
        <v>70</v>
      </c>
      <c r="H37" s="6" t="s">
        <v>22</v>
      </c>
      <c r="I37" s="6" t="s">
        <v>71</v>
      </c>
      <c r="J37" s="6" t="s">
        <v>72</v>
      </c>
      <c r="K37" s="6"/>
      <c r="L37" s="2"/>
      <c r="M37" s="2" t="s">
        <v>93</v>
      </c>
      <c r="N37" s="2" t="s">
        <v>94</v>
      </c>
      <c r="O37" s="31" t="s">
        <v>96</v>
      </c>
      <c r="P37" s="2" t="s">
        <v>90</v>
      </c>
      <c r="Q37" s="2" t="s">
        <v>91</v>
      </c>
      <c r="R37" s="2"/>
      <c r="S37" s="2"/>
      <c r="T37" s="2" t="s">
        <v>95</v>
      </c>
      <c r="U37" s="2" t="s">
        <v>93</v>
      </c>
      <c r="V37" s="2" t="s">
        <v>94</v>
      </c>
      <c r="W37" s="31" t="s">
        <v>96</v>
      </c>
      <c r="X37" s="2" t="s">
        <v>90</v>
      </c>
      <c r="Y37" s="2" t="s">
        <v>91</v>
      </c>
      <c r="Z37" s="2" t="s">
        <v>92</v>
      </c>
      <c r="AA37" s="2"/>
      <c r="AB37" s="2"/>
      <c r="AC37" s="2" t="s">
        <v>93</v>
      </c>
      <c r="AD37" s="2" t="s">
        <v>94</v>
      </c>
      <c r="AE37" s="31" t="s">
        <v>96</v>
      </c>
      <c r="AF37" s="2" t="s">
        <v>90</v>
      </c>
      <c r="AG37" s="2" t="s">
        <v>91</v>
      </c>
      <c r="AH37" s="2"/>
      <c r="AI37" s="2"/>
      <c r="AJ37" s="2"/>
      <c r="AK37" s="2" t="s">
        <v>93</v>
      </c>
      <c r="AL37" s="2" t="s">
        <v>94</v>
      </c>
      <c r="AM37" s="31" t="s">
        <v>96</v>
      </c>
      <c r="AN37" s="2" t="s">
        <v>90</v>
      </c>
      <c r="AO37" s="2" t="s">
        <v>91</v>
      </c>
      <c r="AP37" s="2"/>
      <c r="AQ37" s="2"/>
      <c r="AR37" s="6">
        <v>1</v>
      </c>
      <c r="AS37" s="6">
        <v>2</v>
      </c>
      <c r="AT37" s="28" t="s">
        <v>9</v>
      </c>
    </row>
    <row r="38" spans="1:46" x14ac:dyDescent="0.15">
      <c r="A38" s="14" t="s">
        <v>69</v>
      </c>
      <c r="B38" s="48"/>
      <c r="C38" s="48"/>
      <c r="D38" s="12"/>
      <c r="E38" s="12"/>
      <c r="F38" s="16"/>
      <c r="G38" s="43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</row>
    <row r="39" spans="1:46" x14ac:dyDescent="0.15">
      <c r="A39" s="11" t="s">
        <v>11</v>
      </c>
      <c r="B39" s="1">
        <f t="shared" ref="B39:B57" si="6">IF(C39=0,1,0)</f>
        <v>1</v>
      </c>
      <c r="D39" s="1" t="s">
        <v>1</v>
      </c>
      <c r="E39" s="12"/>
      <c r="F39" s="8"/>
      <c r="G39" s="43"/>
      <c r="H39" s="8"/>
      <c r="I39" s="8"/>
      <c r="J39" s="8"/>
      <c r="K39" s="8"/>
      <c r="L39" s="8"/>
      <c r="M39" s="8"/>
      <c r="N39" s="8"/>
      <c r="P39" s="47">
        <v>15</v>
      </c>
      <c r="Q39" s="47">
        <v>30</v>
      </c>
      <c r="R39" s="8"/>
      <c r="S39" s="8"/>
      <c r="T39" s="8"/>
      <c r="U39" s="8"/>
      <c r="V39" s="47">
        <v>20</v>
      </c>
      <c r="W39" s="47"/>
      <c r="X39" s="47">
        <v>20</v>
      </c>
      <c r="Y39" s="8"/>
      <c r="Z39" s="8"/>
      <c r="AA39" s="8"/>
      <c r="AB39" s="8"/>
      <c r="AC39" s="8"/>
      <c r="AD39" s="47">
        <v>20</v>
      </c>
      <c r="AE39" s="8"/>
      <c r="AF39" s="8"/>
      <c r="AG39" s="8"/>
      <c r="AH39" s="8"/>
      <c r="AI39" s="8"/>
      <c r="AJ39" s="8"/>
      <c r="AK39" s="8"/>
      <c r="AL39" s="8"/>
      <c r="AM39" s="8"/>
      <c r="AN39" s="47">
        <v>30</v>
      </c>
      <c r="AO39" s="8"/>
      <c r="AP39" s="8"/>
      <c r="AR39" s="1" t="s">
        <v>24</v>
      </c>
      <c r="AS39" s="1" t="s">
        <v>25</v>
      </c>
      <c r="AT39" s="17"/>
    </row>
    <row r="40" spans="1:46" x14ac:dyDescent="0.15">
      <c r="A40" s="11" t="s">
        <v>29</v>
      </c>
      <c r="B40" s="1">
        <f t="shared" si="6"/>
        <v>1</v>
      </c>
      <c r="D40" s="1" t="s">
        <v>2</v>
      </c>
      <c r="E40" s="12"/>
      <c r="F40" s="8"/>
      <c r="G40" s="43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T40" s="17"/>
    </row>
    <row r="41" spans="1:46" x14ac:dyDescent="0.15">
      <c r="A41" s="11" t="s">
        <v>12</v>
      </c>
      <c r="B41" s="1">
        <f t="shared" si="6"/>
        <v>1</v>
      </c>
      <c r="D41" s="1" t="s">
        <v>0</v>
      </c>
      <c r="E41" s="12"/>
      <c r="F41" s="8"/>
      <c r="G41" s="43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T41" s="17"/>
    </row>
    <row r="42" spans="1:46" x14ac:dyDescent="0.15">
      <c r="A42" s="14" t="s">
        <v>13</v>
      </c>
      <c r="B42" s="1">
        <f t="shared" si="6"/>
        <v>1</v>
      </c>
      <c r="D42" s="12"/>
      <c r="E42" s="12"/>
      <c r="F42" s="16"/>
      <c r="G42" s="43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T42" s="17"/>
    </row>
    <row r="43" spans="1:46" x14ac:dyDescent="0.15">
      <c r="A43" s="11" t="s">
        <v>14</v>
      </c>
      <c r="B43" s="1">
        <f t="shared" si="6"/>
        <v>1</v>
      </c>
      <c r="D43" s="1" t="s">
        <v>1</v>
      </c>
      <c r="E43" s="12"/>
      <c r="F43" s="8"/>
      <c r="G43" s="43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T43" s="17"/>
    </row>
    <row r="44" spans="1:46" x14ac:dyDescent="0.15">
      <c r="A44" s="11" t="s">
        <v>16</v>
      </c>
      <c r="B44" s="1">
        <f t="shared" si="6"/>
        <v>1</v>
      </c>
      <c r="D44" s="1" t="s">
        <v>0</v>
      </c>
      <c r="E44" s="12"/>
      <c r="F44" s="8"/>
      <c r="G44" s="43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T44" s="17"/>
    </row>
    <row r="45" spans="1:46" x14ac:dyDescent="0.15">
      <c r="A45" s="14" t="s">
        <v>18</v>
      </c>
      <c r="B45" s="1">
        <f t="shared" si="6"/>
        <v>1</v>
      </c>
      <c r="D45" s="12"/>
      <c r="E45" s="12"/>
      <c r="F45" s="16"/>
      <c r="G45" s="43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</row>
    <row r="46" spans="1:46" x14ac:dyDescent="0.15">
      <c r="A46" s="11" t="s">
        <v>15</v>
      </c>
      <c r="B46" s="1">
        <f t="shared" si="6"/>
        <v>1</v>
      </c>
      <c r="D46" s="1" t="s">
        <v>1</v>
      </c>
      <c r="E46" s="12"/>
      <c r="F46" s="8"/>
      <c r="G46" s="43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T46" s="17"/>
    </row>
    <row r="47" spans="1:46" x14ac:dyDescent="0.15">
      <c r="A47" s="11" t="s">
        <v>17</v>
      </c>
      <c r="B47" s="1">
        <f t="shared" si="6"/>
        <v>1</v>
      </c>
      <c r="D47" s="1" t="s">
        <v>0</v>
      </c>
      <c r="E47" s="12"/>
      <c r="F47" s="8"/>
      <c r="G47" s="43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T47" s="17"/>
    </row>
    <row r="48" spans="1:46" x14ac:dyDescent="0.15">
      <c r="A48" s="18" t="s">
        <v>33</v>
      </c>
      <c r="B48" s="1">
        <f t="shared" si="6"/>
        <v>1</v>
      </c>
      <c r="E48" s="12"/>
      <c r="F48" s="16"/>
      <c r="G48" s="43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</row>
    <row r="49" spans="1:46" x14ac:dyDescent="0.15">
      <c r="A49" s="11" t="s">
        <v>31</v>
      </c>
      <c r="B49" s="1">
        <f t="shared" si="6"/>
        <v>1</v>
      </c>
      <c r="D49" s="1" t="s">
        <v>2</v>
      </c>
      <c r="E49" s="12"/>
      <c r="F49" s="8"/>
      <c r="G49" s="43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T49" s="17"/>
    </row>
    <row r="50" spans="1:46" x14ac:dyDescent="0.15">
      <c r="A50" s="11" t="s">
        <v>32</v>
      </c>
      <c r="B50" s="1">
        <f t="shared" si="6"/>
        <v>1</v>
      </c>
      <c r="D50" s="1" t="s">
        <v>0</v>
      </c>
      <c r="E50" s="12"/>
      <c r="F50" s="8"/>
      <c r="G50" s="43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H50" s="8"/>
      <c r="AI50" s="8"/>
      <c r="AJ50" s="8"/>
      <c r="AK50" s="8"/>
      <c r="AL50" s="8"/>
      <c r="AM50" s="8"/>
      <c r="AN50" s="8"/>
      <c r="AO50" s="8"/>
      <c r="AP50" s="8"/>
      <c r="AT50" s="17"/>
    </row>
    <row r="51" spans="1:46" x14ac:dyDescent="0.15">
      <c r="A51" s="18" t="s">
        <v>114</v>
      </c>
      <c r="B51" s="1">
        <f t="shared" si="6"/>
        <v>1</v>
      </c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</row>
    <row r="52" spans="1:46" x14ac:dyDescent="0.15">
      <c r="A52" s="11" t="s">
        <v>113</v>
      </c>
      <c r="B52" s="1">
        <f t="shared" si="6"/>
        <v>1</v>
      </c>
      <c r="D52" s="58" t="s">
        <v>1</v>
      </c>
      <c r="E52" s="58"/>
      <c r="F52" s="59"/>
      <c r="G52" s="59"/>
      <c r="H52" s="59"/>
      <c r="I52" s="59"/>
      <c r="J52" s="59"/>
      <c r="K52" s="59"/>
      <c r="L52" s="59"/>
      <c r="M52" s="59"/>
      <c r="N52" s="59"/>
      <c r="O52" s="59"/>
      <c r="P52" s="59"/>
      <c r="Q52" s="59"/>
      <c r="R52" s="59"/>
      <c r="S52" s="59"/>
      <c r="T52" s="59">
        <v>30</v>
      </c>
      <c r="U52" s="59">
        <v>20</v>
      </c>
      <c r="V52" s="59">
        <v>10</v>
      </c>
      <c r="W52" s="59"/>
      <c r="X52" s="59">
        <v>10</v>
      </c>
      <c r="Y52" s="59"/>
      <c r="Z52" s="59"/>
      <c r="AA52" s="59"/>
      <c r="AB52" s="59"/>
      <c r="AC52" s="59"/>
      <c r="AD52" s="59"/>
      <c r="AE52" s="59"/>
      <c r="AF52" s="59"/>
      <c r="AG52" s="59"/>
      <c r="AH52" s="59"/>
      <c r="AI52" s="59"/>
      <c r="AJ52" s="59"/>
      <c r="AK52" s="59"/>
      <c r="AL52" s="59"/>
      <c r="AM52" s="59"/>
      <c r="AN52" s="59"/>
      <c r="AO52" s="59"/>
      <c r="AP52" s="59"/>
      <c r="AQ52" s="58"/>
      <c r="AR52" s="58"/>
      <c r="AS52" s="58"/>
      <c r="AT52" s="60"/>
    </row>
    <row r="53" spans="1:46" x14ac:dyDescent="0.15">
      <c r="A53" s="14" t="s">
        <v>19</v>
      </c>
      <c r="B53" s="1">
        <f t="shared" si="6"/>
        <v>1</v>
      </c>
      <c r="D53" s="12"/>
      <c r="E53" s="12"/>
      <c r="F53" s="16"/>
      <c r="G53" s="43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2"/>
      <c r="AR53" s="12"/>
      <c r="AS53" s="12"/>
      <c r="AT53" s="15"/>
    </row>
    <row r="54" spans="1:46" x14ac:dyDescent="0.15">
      <c r="A54" s="11" t="s">
        <v>20</v>
      </c>
      <c r="B54" s="1">
        <f t="shared" si="6"/>
        <v>1</v>
      </c>
      <c r="D54" s="1" t="s">
        <v>1</v>
      </c>
      <c r="E54" s="12"/>
      <c r="F54" s="8"/>
      <c r="G54" s="43"/>
      <c r="H54" s="8" t="s">
        <v>4</v>
      </c>
      <c r="I54" s="8" t="s">
        <v>4</v>
      </c>
      <c r="J54" s="8" t="s">
        <v>4</v>
      </c>
      <c r="K54" s="16"/>
      <c r="L54" s="8"/>
      <c r="M54" s="8"/>
      <c r="N54" s="8"/>
      <c r="O54" s="8"/>
      <c r="P54" s="8"/>
      <c r="Q54" s="8"/>
      <c r="R54" s="8"/>
      <c r="S54" s="16"/>
      <c r="T54" s="8"/>
      <c r="U54" s="8"/>
      <c r="V54" s="8"/>
      <c r="W54" s="8"/>
      <c r="X54" s="52">
        <v>15</v>
      </c>
      <c r="Y54" s="52">
        <v>20</v>
      </c>
      <c r="Z54" s="8"/>
      <c r="AA54" s="16"/>
      <c r="AB54" s="8"/>
      <c r="AC54" s="8"/>
      <c r="AD54" s="8"/>
      <c r="AE54" s="8"/>
      <c r="AF54" s="8"/>
      <c r="AG54" s="8"/>
      <c r="AH54" s="8"/>
      <c r="AI54" s="16"/>
      <c r="AJ54" s="8"/>
      <c r="AK54" s="8"/>
      <c r="AL54" s="8"/>
      <c r="AM54" s="8"/>
      <c r="AN54" s="8"/>
      <c r="AO54" s="8"/>
      <c r="AP54" s="8"/>
      <c r="AQ54" s="12"/>
      <c r="AT54" s="17"/>
    </row>
    <row r="55" spans="1:46" x14ac:dyDescent="0.15">
      <c r="A55" s="11" t="s">
        <v>21</v>
      </c>
      <c r="B55" s="1">
        <f t="shared" si="6"/>
        <v>1</v>
      </c>
      <c r="D55" s="1" t="s">
        <v>2</v>
      </c>
      <c r="E55" s="12"/>
      <c r="F55" s="8"/>
      <c r="G55" s="43"/>
      <c r="H55" s="8"/>
      <c r="I55" s="8"/>
      <c r="J55" s="8"/>
      <c r="K55" s="16"/>
      <c r="L55" s="8"/>
      <c r="M55" s="8"/>
      <c r="N55" s="8"/>
      <c r="O55" s="8"/>
      <c r="P55" s="8"/>
      <c r="Q55" s="8"/>
      <c r="R55" s="8"/>
      <c r="S55" s="16"/>
      <c r="T55" s="8"/>
      <c r="U55" s="8"/>
      <c r="V55" s="8"/>
      <c r="W55" s="8"/>
      <c r="Z55" s="8"/>
      <c r="AA55" s="16"/>
      <c r="AB55" s="8"/>
      <c r="AC55" s="8"/>
      <c r="AD55" s="8"/>
      <c r="AE55" s="8"/>
      <c r="AF55" s="8"/>
      <c r="AG55" s="8"/>
      <c r="AH55" s="8"/>
      <c r="AI55" s="16"/>
      <c r="AJ55" s="8"/>
      <c r="AK55" s="8"/>
      <c r="AL55" s="8"/>
      <c r="AM55" s="8"/>
      <c r="AN55" s="8"/>
      <c r="AO55" s="8"/>
      <c r="AP55" s="8"/>
      <c r="AQ55" s="12"/>
      <c r="AT55" s="17"/>
    </row>
    <row r="56" spans="1:46" x14ac:dyDescent="0.15">
      <c r="A56" s="11" t="s">
        <v>6</v>
      </c>
      <c r="B56" s="1">
        <f t="shared" si="6"/>
        <v>0</v>
      </c>
      <c r="C56" s="1">
        <f t="shared" ref="C52:C57" si="7">COUNTA(L56:AP56)</f>
        <v>2</v>
      </c>
      <c r="D56" s="1" t="s">
        <v>0</v>
      </c>
      <c r="E56" s="12"/>
      <c r="F56" s="8"/>
      <c r="G56" s="43"/>
      <c r="H56" s="8"/>
      <c r="I56" s="8"/>
      <c r="J56" s="8"/>
      <c r="K56" s="16"/>
      <c r="L56" s="8"/>
      <c r="M56" s="8"/>
      <c r="N56" s="8"/>
      <c r="O56" s="8"/>
      <c r="P56" s="8"/>
      <c r="Q56" s="8"/>
      <c r="R56" s="8"/>
      <c r="S56" s="16"/>
      <c r="T56" s="8"/>
      <c r="U56" s="8"/>
      <c r="V56" s="8"/>
      <c r="W56" s="8"/>
      <c r="X56" s="36">
        <v>10</v>
      </c>
      <c r="Y56" s="36">
        <v>20</v>
      </c>
      <c r="Z56" s="8"/>
      <c r="AA56" s="16"/>
      <c r="AB56" s="8"/>
      <c r="AC56" s="8"/>
      <c r="AD56" s="8"/>
      <c r="AE56" s="8"/>
      <c r="AF56" s="8"/>
      <c r="AG56" s="8"/>
      <c r="AH56" s="8"/>
      <c r="AI56" s="16"/>
      <c r="AJ56" s="8"/>
      <c r="AK56" s="8"/>
      <c r="AL56" s="8"/>
      <c r="AM56" s="8"/>
      <c r="AN56" s="8"/>
      <c r="AO56" s="8"/>
      <c r="AP56" s="8"/>
      <c r="AQ56" s="12"/>
      <c r="AT56" s="17"/>
    </row>
    <row r="57" spans="1:46" x14ac:dyDescent="0.15">
      <c r="A57" s="11" t="s">
        <v>3</v>
      </c>
      <c r="B57" s="1">
        <f t="shared" si="6"/>
        <v>0</v>
      </c>
      <c r="C57" s="1">
        <f t="shared" si="7"/>
        <v>2</v>
      </c>
      <c r="D57" s="1" t="s">
        <v>0</v>
      </c>
      <c r="E57" s="12"/>
      <c r="F57" s="8"/>
      <c r="G57" s="43"/>
      <c r="H57" s="8"/>
      <c r="I57" s="8"/>
      <c r="J57" s="8"/>
      <c r="K57" s="16"/>
      <c r="L57" s="8"/>
      <c r="M57" s="8"/>
      <c r="N57" s="8"/>
      <c r="O57" s="8"/>
      <c r="P57" s="8"/>
      <c r="Q57" s="8"/>
      <c r="R57" s="8"/>
      <c r="S57" s="16"/>
      <c r="T57" s="8"/>
      <c r="U57" s="8"/>
      <c r="V57" s="8"/>
      <c r="W57" s="8"/>
      <c r="X57" s="36">
        <v>10</v>
      </c>
      <c r="Y57" s="36">
        <v>20</v>
      </c>
      <c r="Z57" s="8"/>
      <c r="AA57" s="16"/>
      <c r="AB57" s="8"/>
      <c r="AC57" s="8"/>
      <c r="AD57" s="8"/>
      <c r="AE57" s="8"/>
      <c r="AF57" s="8"/>
      <c r="AG57" s="8"/>
      <c r="AH57" s="8"/>
      <c r="AI57" s="16"/>
      <c r="AJ57" s="8"/>
      <c r="AK57" s="8"/>
      <c r="AL57" s="8"/>
      <c r="AM57" s="8"/>
      <c r="AN57" s="8"/>
      <c r="AO57" s="8"/>
      <c r="AP57" s="8"/>
      <c r="AQ57" s="12"/>
      <c r="AT57" s="17"/>
    </row>
    <row r="58" spans="1:46" x14ac:dyDescent="0.15">
      <c r="A58" s="19"/>
      <c r="B58" s="2"/>
      <c r="C58" s="2"/>
      <c r="D58" s="2"/>
      <c r="E58" s="5"/>
      <c r="F58" s="6"/>
      <c r="G58" s="41"/>
      <c r="H58" s="6"/>
      <c r="I58" s="6"/>
      <c r="J58" s="6"/>
      <c r="K58" s="7"/>
      <c r="L58" s="6"/>
      <c r="M58" s="6"/>
      <c r="N58" s="6"/>
      <c r="O58" s="6"/>
      <c r="P58" s="6"/>
      <c r="Q58" s="6"/>
      <c r="R58" s="6"/>
      <c r="S58" s="7"/>
      <c r="T58" s="6"/>
      <c r="U58" s="6"/>
      <c r="V58" s="6"/>
      <c r="W58" s="6"/>
      <c r="X58" s="6"/>
      <c r="Y58" s="6"/>
      <c r="Z58" s="6"/>
      <c r="AA58" s="7"/>
      <c r="AB58" s="6"/>
      <c r="AC58" s="6"/>
      <c r="AD58" s="6"/>
      <c r="AE58" s="6"/>
      <c r="AF58" s="6"/>
      <c r="AG58" s="6"/>
      <c r="AH58" s="6"/>
      <c r="AI58" s="7"/>
      <c r="AJ58" s="6"/>
      <c r="AK58" s="6"/>
      <c r="AL58" s="6"/>
      <c r="AM58" s="6"/>
      <c r="AN58" s="6"/>
      <c r="AO58" s="6"/>
      <c r="AP58" s="6"/>
      <c r="AQ58" s="5"/>
      <c r="AR58" s="2"/>
      <c r="AS58" s="2"/>
      <c r="AT58" s="20"/>
    </row>
    <row r="59" spans="1:46" x14ac:dyDescent="0.15">
      <c r="A59" s="11" t="s">
        <v>26</v>
      </c>
      <c r="E59" s="12"/>
      <c r="F59" s="1">
        <f>COUNTA(F38:F58)</f>
        <v>0</v>
      </c>
      <c r="G59" s="42">
        <f>COUNTA(G38:G58)</f>
        <v>0</v>
      </c>
      <c r="H59" s="1">
        <f>COUNTA(H38:H58)</f>
        <v>1</v>
      </c>
      <c r="I59" s="1">
        <f>COUNTA(I38:I58)</f>
        <v>1</v>
      </c>
      <c r="J59" s="1">
        <f>COUNTA(J38:J58)</f>
        <v>1</v>
      </c>
      <c r="K59" s="12"/>
      <c r="L59" s="1">
        <f t="shared" ref="L59:R59" si="8">COUNTA(L38:L58)</f>
        <v>0</v>
      </c>
      <c r="M59" s="1">
        <f t="shared" si="8"/>
        <v>0</v>
      </c>
      <c r="N59" s="1">
        <f t="shared" si="8"/>
        <v>0</v>
      </c>
      <c r="O59" s="1">
        <f t="shared" si="8"/>
        <v>0</v>
      </c>
      <c r="P59" s="1">
        <f t="shared" si="8"/>
        <v>1</v>
      </c>
      <c r="Q59" s="1">
        <f t="shared" si="8"/>
        <v>1</v>
      </c>
      <c r="R59" s="1">
        <f t="shared" si="8"/>
        <v>0</v>
      </c>
      <c r="S59" s="12"/>
      <c r="T59" s="1">
        <f t="shared" ref="T59:Z59" si="9">COUNTA(T38:T58)</f>
        <v>1</v>
      </c>
      <c r="U59" s="1">
        <f t="shared" si="9"/>
        <v>1</v>
      </c>
      <c r="V59" s="1">
        <f t="shared" si="9"/>
        <v>2</v>
      </c>
      <c r="W59" s="1">
        <f t="shared" si="9"/>
        <v>0</v>
      </c>
      <c r="X59" s="1">
        <f t="shared" si="9"/>
        <v>5</v>
      </c>
      <c r="Y59" s="1">
        <f t="shared" si="9"/>
        <v>3</v>
      </c>
      <c r="Z59" s="1">
        <f t="shared" si="9"/>
        <v>0</v>
      </c>
      <c r="AA59" s="12"/>
      <c r="AB59" s="1">
        <f t="shared" ref="AB59:AH59" si="10">COUNTA(AB38:AB58)</f>
        <v>0</v>
      </c>
      <c r="AC59" s="1">
        <f t="shared" si="10"/>
        <v>0</v>
      </c>
      <c r="AD59" s="1">
        <f t="shared" si="10"/>
        <v>1</v>
      </c>
      <c r="AE59" s="1">
        <f t="shared" si="10"/>
        <v>0</v>
      </c>
      <c r="AF59" s="1">
        <f t="shared" si="10"/>
        <v>0</v>
      </c>
      <c r="AG59" s="1">
        <f t="shared" si="10"/>
        <v>0</v>
      </c>
      <c r="AH59" s="1">
        <f t="shared" si="10"/>
        <v>0</v>
      </c>
      <c r="AI59" s="12"/>
      <c r="AJ59" s="1">
        <f t="shared" ref="AJ59:AO59" si="11">COUNTA(AJ38:AJ58)</f>
        <v>0</v>
      </c>
      <c r="AK59" s="1">
        <f t="shared" si="11"/>
        <v>0</v>
      </c>
      <c r="AL59" s="1">
        <f t="shared" si="11"/>
        <v>0</v>
      </c>
      <c r="AM59" s="1">
        <f t="shared" si="11"/>
        <v>0</v>
      </c>
      <c r="AN59" s="1">
        <f t="shared" si="11"/>
        <v>1</v>
      </c>
      <c r="AO59" s="1">
        <f t="shared" si="11"/>
        <v>0</v>
      </c>
      <c r="AP59" s="1">
        <f t="shared" ref="AP59" si="12">COUNTA(AP38:AP58)</f>
        <v>0</v>
      </c>
      <c r="AQ59" s="12"/>
      <c r="AT59" s="17"/>
    </row>
    <row r="60" spans="1:46" x14ac:dyDescent="0.15">
      <c r="A60" s="19" t="s">
        <v>27</v>
      </c>
      <c r="B60" s="2"/>
      <c r="C60" s="2"/>
      <c r="D60" s="5">
        <f>SUM(F59:AP59)</f>
        <v>19</v>
      </c>
      <c r="E60" s="5"/>
      <c r="F60" s="2"/>
      <c r="G60" s="2"/>
      <c r="H60" s="2"/>
      <c r="I60" s="2"/>
      <c r="J60" s="2"/>
      <c r="K60" s="5"/>
      <c r="L60" s="2"/>
      <c r="M60" s="2"/>
      <c r="N60" s="2"/>
      <c r="O60" s="2"/>
      <c r="P60" s="2"/>
      <c r="Q60" s="2"/>
      <c r="R60" s="2"/>
      <c r="S60" s="5"/>
      <c r="T60" s="2"/>
      <c r="U60" s="2"/>
      <c r="V60" s="2"/>
      <c r="W60" s="2"/>
      <c r="X60" s="2"/>
      <c r="Y60" s="2"/>
      <c r="Z60" s="2"/>
      <c r="AA60" s="5"/>
      <c r="AB60" s="2"/>
      <c r="AC60" s="2"/>
      <c r="AD60" s="2"/>
      <c r="AE60" s="2"/>
      <c r="AF60" s="2"/>
      <c r="AG60" s="2"/>
      <c r="AH60" s="2"/>
      <c r="AI60" s="5"/>
      <c r="AJ60" s="2"/>
      <c r="AK60" s="2"/>
      <c r="AL60" s="2"/>
      <c r="AM60" s="2"/>
      <c r="AN60" s="2"/>
      <c r="AO60" s="2"/>
      <c r="AP60" s="2"/>
      <c r="AQ60" s="5"/>
      <c r="AR60" s="2"/>
      <c r="AS60" s="2"/>
      <c r="AT60" s="20"/>
    </row>
  </sheetData>
  <protectedRanges>
    <protectedRange sqref="AT30:AT31" name="Range1"/>
  </protectedRanges>
  <mergeCells count="12">
    <mergeCell ref="L3:R3"/>
    <mergeCell ref="H2:AP2"/>
    <mergeCell ref="AR36:AT36"/>
    <mergeCell ref="AR3:AT3"/>
    <mergeCell ref="AJ3:AP3"/>
    <mergeCell ref="AB3:AH3"/>
    <mergeCell ref="T3:Z3"/>
    <mergeCell ref="H35:AP35"/>
    <mergeCell ref="L36:R36"/>
    <mergeCell ref="T36:Z36"/>
    <mergeCell ref="AB36:AH36"/>
    <mergeCell ref="AJ36:AP36"/>
  </mergeCells>
  <conditionalFormatting sqref="B58:C60 B26:C38 B6:B25 B39:B57">
    <cfRule type="cellIs" dxfId="2" priority="3" operator="greaterThan">
      <formula>0</formula>
    </cfRule>
  </conditionalFormatting>
  <conditionalFormatting sqref="C14:C25">
    <cfRule type="cellIs" dxfId="1" priority="2" operator="greaterThan">
      <formula>0</formula>
    </cfRule>
  </conditionalFormatting>
  <conditionalFormatting sqref="C39:C57">
    <cfRule type="cellIs" dxfId="0" priority="1" operator="greaterThan">
      <formula>0</formula>
    </cfRule>
  </conditionalFormatting>
  <printOptions gridLines="1"/>
  <pageMargins left="0.23622047244094491" right="0.23622047244094491" top="0.74803149606299213" bottom="0.74803149606299213" header="0.31496062992125984" footer="0.31496062992125984"/>
  <pageSetup paperSize="9" scale="95" orientation="landscape" r:id="rId1"/>
  <rowBreaks count="1" manualBreakCount="1">
    <brk id="32" max="16383" man="1"/>
  </row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D3:AI12"/>
  <sheetViews>
    <sheetView showGridLines="0" topLeftCell="C1" zoomScale="191" zoomScaleNormal="100" workbookViewId="0">
      <selection activeCell="P18" sqref="P18"/>
    </sheetView>
  </sheetViews>
  <sheetFormatPr baseColWidth="10" defaultColWidth="8.83203125" defaultRowHeight="15" x14ac:dyDescent="0.2"/>
  <cols>
    <col min="4" max="35" width="5.1640625" customWidth="1"/>
    <col min="36" max="41" width="5.5" customWidth="1"/>
  </cols>
  <sheetData>
    <row r="3" spans="4:35" x14ac:dyDescent="0.2">
      <c r="G3" t="s">
        <v>66</v>
      </c>
      <c r="O3" t="s">
        <v>10</v>
      </c>
      <c r="W3" t="s">
        <v>68</v>
      </c>
      <c r="AE3" s="57" t="s">
        <v>67</v>
      </c>
      <c r="AF3" s="57"/>
    </row>
    <row r="4" spans="4:35" ht="6.75" customHeight="1" x14ac:dyDescent="0.2">
      <c r="D4" s="22"/>
      <c r="E4" s="22"/>
      <c r="F4" s="22"/>
      <c r="G4" s="22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</row>
    <row r="5" spans="4:35" x14ac:dyDescent="0.2">
      <c r="D5" s="25" t="s">
        <v>42</v>
      </c>
      <c r="E5" s="25" t="s">
        <v>43</v>
      </c>
      <c r="F5" s="25" t="s">
        <v>44</v>
      </c>
      <c r="G5" s="25" t="s">
        <v>45</v>
      </c>
      <c r="H5" s="25" t="s">
        <v>46</v>
      </c>
      <c r="I5" s="25" t="s">
        <v>47</v>
      </c>
      <c r="J5" s="25" t="s">
        <v>48</v>
      </c>
      <c r="K5" s="25" t="s">
        <v>49</v>
      </c>
      <c r="L5" s="25" t="s">
        <v>36</v>
      </c>
      <c r="M5" s="25" t="s">
        <v>40</v>
      </c>
      <c r="N5" s="25" t="s">
        <v>35</v>
      </c>
      <c r="O5" s="25" t="s">
        <v>34</v>
      </c>
      <c r="P5" s="25" t="s">
        <v>37</v>
      </c>
      <c r="Q5" s="25" t="s">
        <v>38</v>
      </c>
      <c r="R5" s="25" t="s">
        <v>41</v>
      </c>
      <c r="S5" s="25" t="s">
        <v>39</v>
      </c>
      <c r="T5" s="25" t="s">
        <v>58</v>
      </c>
      <c r="U5" s="25" t="s">
        <v>59</v>
      </c>
      <c r="V5" s="25" t="s">
        <v>60</v>
      </c>
      <c r="W5" s="25" t="s">
        <v>61</v>
      </c>
      <c r="X5" s="25" t="s">
        <v>62</v>
      </c>
      <c r="Y5" s="25" t="s">
        <v>63</v>
      </c>
      <c r="Z5" s="25" t="s">
        <v>64</v>
      </c>
      <c r="AA5" s="25" t="s">
        <v>65</v>
      </c>
      <c r="AB5" s="25" t="s">
        <v>50</v>
      </c>
      <c r="AC5" s="25" t="s">
        <v>51</v>
      </c>
      <c r="AD5" s="25" t="s">
        <v>52</v>
      </c>
      <c r="AE5" s="25" t="s">
        <v>53</v>
      </c>
      <c r="AF5" s="25" t="s">
        <v>54</v>
      </c>
      <c r="AG5" s="25" t="s">
        <v>55</v>
      </c>
      <c r="AH5" s="25" t="s">
        <v>56</v>
      </c>
      <c r="AI5" s="25" t="s">
        <v>57</v>
      </c>
    </row>
    <row r="6" spans="4:35" ht="15" customHeight="1" x14ac:dyDescent="0.2">
      <c r="G6" s="23"/>
      <c r="O6" s="23"/>
      <c r="W6" s="23"/>
      <c r="AE6" s="23"/>
    </row>
    <row r="7" spans="4:35" ht="15" customHeight="1" x14ac:dyDescent="0.2">
      <c r="G7" s="24"/>
      <c r="O7" s="24"/>
      <c r="W7" s="24"/>
      <c r="AE7" s="24"/>
    </row>
    <row r="8" spans="4:35" ht="15" customHeight="1" x14ac:dyDescent="0.2">
      <c r="G8" s="24"/>
      <c r="O8" s="24"/>
      <c r="W8" s="24"/>
      <c r="AE8" s="24"/>
    </row>
    <row r="9" spans="4:35" ht="15" customHeight="1" x14ac:dyDescent="0.2">
      <c r="G9" s="24"/>
      <c r="O9" s="24"/>
      <c r="W9" s="24"/>
      <c r="AE9" s="24"/>
    </row>
    <row r="10" spans="4:35" x14ac:dyDescent="0.2">
      <c r="G10" s="24"/>
      <c r="O10" s="24"/>
      <c r="W10" s="24"/>
      <c r="AE10" s="24"/>
    </row>
    <row r="11" spans="4:35" x14ac:dyDescent="0.2">
      <c r="G11" s="24"/>
      <c r="O11" s="24"/>
      <c r="W11" s="24"/>
      <c r="AE11" s="24"/>
    </row>
    <row r="12" spans="4:35" x14ac:dyDescent="0.2">
      <c r="G12" s="24"/>
      <c r="O12" s="24"/>
      <c r="W12" s="24"/>
      <c r="AE12" s="24"/>
    </row>
  </sheetData>
  <mergeCells count="1">
    <mergeCell ref="AE3:AF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DE0023-68AE-6346-90F5-B5E2219C74B5}">
  <dimension ref="A1"/>
  <sheetViews>
    <sheetView workbookViewId="0">
      <selection activeCell="F29" sqref="F29"/>
    </sheetView>
  </sheetViews>
  <sheetFormatPr baseColWidth="10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Indicators</vt:lpstr>
      <vt:lpstr>crop_calendear</vt:lpstr>
      <vt:lpstr>Sheet1</vt:lpstr>
      <vt:lpstr>Indicators!Print_Area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MCunha</dc:creator>
  <cp:lastModifiedBy>Filipe Nogueira</cp:lastModifiedBy>
  <cp:lastPrinted>2016-01-21T09:51:01Z</cp:lastPrinted>
  <dcterms:created xsi:type="dcterms:W3CDTF">2016-01-12T09:33:17Z</dcterms:created>
  <dcterms:modified xsi:type="dcterms:W3CDTF">2023-05-30T13:18:37Z</dcterms:modified>
</cp:coreProperties>
</file>