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asmand\public\excell\"/>
    </mc:Choice>
  </mc:AlternateContent>
  <bookViews>
    <workbookView xWindow="0" yWindow="0" windowWidth="9660" windowHeight="5490" tabRatio="549"/>
  </bookViews>
  <sheets>
    <sheet name="report" sheetId="1" r:id="rId1"/>
    <sheet name="b" sheetId="3" r:id="rId2"/>
    <sheet name="c" sheetId="4" r:id="rId3"/>
    <sheet name="d" sheetId="5" r:id="rId4"/>
    <sheet name="e" sheetId="6" r:id="rId5"/>
    <sheet name="f" sheetId="7" r:id="rId6"/>
  </sheets>
  <externalReferences>
    <externalReference r:id="rId7"/>
  </externalReferences>
  <definedNames>
    <definedName name="_xlnm.Print_Titles" localSheetId="0">report!$1:$4</definedName>
  </definedNames>
  <calcPr calcId="152511"/>
</workbook>
</file>

<file path=xl/calcChain.xml><?xml version="1.0" encoding="utf-8"?>
<calcChain xmlns="http://schemas.openxmlformats.org/spreadsheetml/2006/main">
  <c r="E17" i="3" l="1"/>
  <c r="E16" i="3"/>
  <c r="E15" i="3"/>
  <c r="E14" i="3"/>
  <c r="E13" i="3"/>
  <c r="E12" i="3"/>
  <c r="E10" i="3"/>
  <c r="E9" i="3"/>
  <c r="E8" i="3"/>
  <c r="E7" i="3"/>
  <c r="E6" i="3"/>
  <c r="E5" i="3"/>
  <c r="E4" i="3"/>
  <c r="E3" i="3"/>
  <c r="E18" i="3" s="1"/>
  <c r="E13" i="7" l="1"/>
  <c r="E12" i="7"/>
  <c r="E11" i="7"/>
  <c r="E10" i="7"/>
  <c r="E9" i="7"/>
  <c r="E8" i="7"/>
  <c r="E7" i="7"/>
  <c r="E6" i="7"/>
  <c r="E5" i="7"/>
  <c r="E4" i="7"/>
  <c r="E14" i="7" s="1"/>
  <c r="E3" i="7"/>
  <c r="E15" i="6"/>
  <c r="E14" i="6"/>
  <c r="E13" i="6"/>
  <c r="E12" i="6"/>
  <c r="E11" i="6"/>
  <c r="E10" i="6"/>
  <c r="E9" i="6"/>
  <c r="E8" i="6"/>
  <c r="E7" i="6"/>
  <c r="E6" i="6"/>
  <c r="E5" i="6"/>
  <c r="E4" i="6"/>
  <c r="E3" i="6"/>
  <c r="E16" i="6" s="1"/>
  <c r="E11" i="5"/>
  <c r="E10" i="5"/>
  <c r="E9" i="5"/>
  <c r="E8" i="5"/>
  <c r="E7" i="5"/>
  <c r="E6" i="5"/>
  <c r="E5" i="5"/>
  <c r="E4" i="5"/>
  <c r="E3" i="5"/>
  <c r="E12" i="5" s="1"/>
  <c r="E14" i="4"/>
  <c r="E13" i="4"/>
  <c r="E12" i="4"/>
  <c r="E11" i="4"/>
  <c r="E10" i="4"/>
  <c r="E9" i="4"/>
  <c r="E8" i="4"/>
  <c r="E7" i="4"/>
  <c r="E6" i="4"/>
  <c r="E5" i="4"/>
  <c r="E4" i="4"/>
  <c r="E3" i="4"/>
  <c r="E15" i="4" s="1"/>
</calcChain>
</file>

<file path=xl/sharedStrings.xml><?xml version="1.0" encoding="utf-8"?>
<sst xmlns="http://schemas.openxmlformats.org/spreadsheetml/2006/main" count="227" uniqueCount="175">
  <si>
    <t>ردیف</t>
  </si>
  <si>
    <t xml:space="preserve">جمع کل </t>
  </si>
  <si>
    <t>مبلغ</t>
  </si>
  <si>
    <t xml:space="preserve"> </t>
  </si>
  <si>
    <t>بسمه تعالی</t>
  </si>
  <si>
    <t>کسورات</t>
  </si>
  <si>
    <t xml:space="preserve">اضافات </t>
  </si>
  <si>
    <t>شرکت :</t>
  </si>
  <si>
    <t>نماینده پیمانکار:</t>
  </si>
  <si>
    <t>ناظر مقیم:</t>
  </si>
  <si>
    <t>تاریخ عقد قرارداد:</t>
  </si>
  <si>
    <t>شماره قرارداد:</t>
  </si>
  <si>
    <t>تاریخ شروع به کار:</t>
  </si>
  <si>
    <t>تاریخ صورت وضعیت:</t>
  </si>
  <si>
    <t>پلوس یا مینوس:</t>
  </si>
  <si>
    <t>مبلغ قرارداد سالیانه:</t>
  </si>
  <si>
    <t>موضوع</t>
  </si>
  <si>
    <t>عنوان</t>
  </si>
  <si>
    <t>نوع فعالیت</t>
  </si>
  <si>
    <t>واحد اندازه گیری</t>
  </si>
  <si>
    <t>برنامه اجرایی</t>
  </si>
  <si>
    <t>قیمت پایه</t>
  </si>
  <si>
    <t>حجم عملیات</t>
  </si>
  <si>
    <t>فعالیت انجام شده</t>
  </si>
  <si>
    <t>متوسط بلند مدت وزن زباله</t>
  </si>
  <si>
    <t>کیلوگرم</t>
  </si>
  <si>
    <t>جمع آوری و حمل برف</t>
  </si>
  <si>
    <t>متوسط وزن برف قابل جمع آوری</t>
  </si>
  <si>
    <t>پاکسازی و نظافت معابر پیاده روها و رفیوژها،رفت و ر</t>
  </si>
  <si>
    <t>مساحت قابل رفت و روب</t>
  </si>
  <si>
    <t>شستشوی المانهای شهری و سرویس بهداشتی</t>
  </si>
  <si>
    <t>طول نرده های قابل شستشو</t>
  </si>
  <si>
    <t>طول گارد ریل</t>
  </si>
  <si>
    <t>تعداد پل های هوائی عابر پیاده</t>
  </si>
  <si>
    <t>طول جداول قابل شستشو</t>
  </si>
  <si>
    <t>طول نیوجرسی قابل شستشو</t>
  </si>
  <si>
    <t>انواع سطل زباله</t>
  </si>
  <si>
    <t>انواع ایستگاههای اتوبوس</t>
  </si>
  <si>
    <t>انواع نیمکت</t>
  </si>
  <si>
    <t>مخازن ۶۶۰ لیتری به بالا ثابت</t>
  </si>
  <si>
    <t>پایه چراغ راهنمایی و رانندگی</t>
  </si>
  <si>
    <t>علائم ترافیکی ( تابلوهای راهنمایی و رانندگی و راهنمای شهری )</t>
  </si>
  <si>
    <t>تابلوهای راهمایی اتوبان ( تابلوهای ترافیکی بالاتر از ۰.۵ متر مربع )</t>
  </si>
  <si>
    <t>پانل های آگهی تبللیغاتی</t>
  </si>
  <si>
    <t>سرویس بهداشتی</t>
  </si>
  <si>
    <t>گاری متحرک</t>
  </si>
  <si>
    <t>تامین نیروی کنترل و نظارت</t>
  </si>
  <si>
    <t>تامین نیروی کارگری کنترل نظارت و رفع تخلفات شهری</t>
  </si>
  <si>
    <t>جمع آوری و حمل انواع پسماند</t>
  </si>
  <si>
    <t>مترمربع</t>
  </si>
  <si>
    <t>مترطول</t>
  </si>
  <si>
    <t>تعداد</t>
  </si>
  <si>
    <t>سرویس</t>
  </si>
  <si>
    <t>قیمت پایه ماهانه جمع آوری و حمل پسماندها - ریال</t>
  </si>
  <si>
    <t>قیمت پایه ماهانه رفت و روب و تنظیف - ریال</t>
  </si>
  <si>
    <t>قیمت پایه ماهانه تامین نیروی کنترل و نظارت - ریال</t>
  </si>
  <si>
    <t>قیمت پایه ماهانه کل پیمان - ریال</t>
  </si>
  <si>
    <t>مبلغ حجم</t>
  </si>
  <si>
    <t>مبلغ صورت وضعیت ماهانه - ریال</t>
  </si>
  <si>
    <t>مبلغ جرایم -ریال</t>
  </si>
  <si>
    <t>مبلغ نهایی صورت وضیت ماهانه -ریال</t>
  </si>
  <si>
    <t>بند</t>
  </si>
  <si>
    <t>موضوع جریمه</t>
  </si>
  <si>
    <t>ضریب</t>
  </si>
  <si>
    <t>میزان جریمه</t>
  </si>
  <si>
    <t>مبلغ جریمه</t>
  </si>
  <si>
    <t>1-1</t>
  </si>
  <si>
    <t xml:space="preserve">عدم رفت و روب خیابان ها و میادین ، معابر ، پیاده روها ، باغچه های کنار ، پیاده روها ، کوچه ها و رفیوژها و جمع آوری نخاله های غیر ساختمانی </t>
  </si>
  <si>
    <t>1-2</t>
  </si>
  <si>
    <t>عدم برف روبی خیابانها و پیاده روها و شن پاشی و نمک پاشی به موقع در موارد لازم و رفع یخبندان معابر بزرگراهها ، زیر گذرها و پل ها</t>
  </si>
  <si>
    <t>1-3</t>
  </si>
  <si>
    <t>عدم پاکسازی جوئیها ، نهرها ، فاضلابها ، زیر پلها ، آبروها و نظایر آنها (عدم رفت وروب وانهار)</t>
  </si>
  <si>
    <t>1-3-1</t>
  </si>
  <si>
    <t>عدم پاکسازی جوئیها ، نهرها ، فاضلابها ، زیر پلها ، آبروها و نظایر آنها (عدم جمع اوری پسماند انهار)</t>
  </si>
  <si>
    <t>1-4</t>
  </si>
  <si>
    <t>عدم جاروب و هدایت آب باران از معابر اصلی و فرعی در مواقع بارنندگی</t>
  </si>
  <si>
    <t>1-5</t>
  </si>
  <si>
    <t>عدم رفع آبگرفتگی معابر ، بزرگراهها ، زیر گذرها ، پل ها و آبروها</t>
  </si>
  <si>
    <t>1-6</t>
  </si>
  <si>
    <t>عدم پاکسازی و امحا پوستر ، آگهی و برچسب تبلیغاتی دیوار نوشته و موارد مشابه</t>
  </si>
  <si>
    <t>1-7</t>
  </si>
  <si>
    <t>عدم رفع گرفتگی و آماده سازی چاه ها، پل ها ، سپتیک تانک ها و محل دفع آبهای سطحی</t>
  </si>
  <si>
    <t>1-8</t>
  </si>
  <si>
    <t>1-9</t>
  </si>
  <si>
    <t>عدم نظافت و پاکسازی و شستشویپل های عابر پیاده</t>
  </si>
  <si>
    <t>1-10</t>
  </si>
  <si>
    <t>تخطی از سرعت غیر مجاز ماشین آلات نظافت مکانیزه بر اساس نوع ماشین آلات و گزارش AVL</t>
  </si>
  <si>
    <t>1-11</t>
  </si>
  <si>
    <t>عدم تامین ماشین آلات جاروب مکانیزه بر اساس پیوست تامین حداقل ماشین آلات</t>
  </si>
  <si>
    <t>1-12</t>
  </si>
  <si>
    <t>عدم استفاده از نازل آب پاش و انتشار گرد و غبار توسط ماشین جاروب</t>
  </si>
  <si>
    <t>1-13</t>
  </si>
  <si>
    <t>استفاده از وسایل غیر مجاز و غیر ایمن در راستای انجام وظایف پیمان</t>
  </si>
  <si>
    <t>1-14</t>
  </si>
  <si>
    <t>عدم شستشوی به موقع و مناسب مخازن و انتشار بوی نامطبوع از مخزن یا محیط پیرامون</t>
  </si>
  <si>
    <t>جمع کل به ریال:</t>
  </si>
  <si>
    <t>2-1</t>
  </si>
  <si>
    <t>عدم جمع آوری و حمل کلیه پسماند تر ، برف ، پسماند سبز ، ضایعات ، خاکروبه ها ، لجن ، برگها ، شاخه ها و ساقه های شکسته درختان از منازل و معابر و اماکن عمومی به  محل تخلیه</t>
  </si>
  <si>
    <t>2-2</t>
  </si>
  <si>
    <t>عدم حمل جداگانه پسماند سبز و ضایعات</t>
  </si>
  <si>
    <t>2-3</t>
  </si>
  <si>
    <t>عدم حمل پسماند تر توسط ماشین آلات استاندارد حمل زباله</t>
  </si>
  <si>
    <t>2-4</t>
  </si>
  <si>
    <t>عدم تخلیه پسماند تر ، سبز، نخاله های غیر ساختمانی و ضایعات مشابه در ایستگاه های انتقال یا کارخانه کود کمپوست</t>
  </si>
  <si>
    <t>2-5</t>
  </si>
  <si>
    <t>مخلوط شدن انواع پسماند تر ، سبز نخاله های غیر ساختمانی و ضایعات مشابه</t>
  </si>
  <si>
    <t>2-6</t>
  </si>
  <si>
    <t>جمع آوری پسماند خارج از محدوده جغرافیایی پیمان و تخلیه در سراوان</t>
  </si>
  <si>
    <t>2-7</t>
  </si>
  <si>
    <t xml:space="preserve">عدم تخلیه یا تخلیه نا مناسب به موقع و مناسب مخازن ویژه پسماند تر </t>
  </si>
  <si>
    <t>2-8</t>
  </si>
  <si>
    <t xml:space="preserve">استفاده از کارگران ناتوان با وضعیت ظاهری نا مناسب و فاقد لباس فرم </t>
  </si>
  <si>
    <t>2-9</t>
  </si>
  <si>
    <t>عدم استفاده کارگران یا کیفیت نا مناسب از ادوات ایمنی و تجهیزات مناسب(دستکش،چکمه)</t>
  </si>
  <si>
    <t>2-10</t>
  </si>
  <si>
    <t>کسری ماشین آلات جمع آوری یا عدم تامین ماشین آلات بر اساس تعداد و نوع مندج در پیوست تامین حداقل ماشین آلات - پیوست 12و13</t>
  </si>
  <si>
    <t>2-11</t>
  </si>
  <si>
    <t>ریزش شیرابه از خودروهای حمل پسماند به سطح معابر</t>
  </si>
  <si>
    <t>2-12</t>
  </si>
  <si>
    <t>تفکیک غیر مجاز پساند از داخل مخازن ،سطح معابر و سایر طرق ممکن و آویزان کردن کیسه مواد بازیافتی در اطراف خودرو</t>
  </si>
  <si>
    <t>3-1</t>
  </si>
  <si>
    <t>کسری تعداد و کیفیت کارگر بر اساس آمار حداقل کارگر مورد نیاز</t>
  </si>
  <si>
    <t>3-2</t>
  </si>
  <si>
    <t>عدم حضور مدیر عامل و یا نماینده تام الاختیار شرکت در محدوده تحت پیمان بدون هماهنگی با دستگاه نظارت</t>
  </si>
  <si>
    <t>3-3</t>
  </si>
  <si>
    <t>کسری آموزش کارگران و کارکنان شرکت های خدماتی به ازاء نفر ساعت مندرج در قرار داد</t>
  </si>
  <si>
    <t>3-4</t>
  </si>
  <si>
    <t>عدم تامین ماشین آلات تعیین شده یا عدم کارآیی ماشین آلات بکار گیری شده با کیفیت و استاندارد مورد نظر دستگاه نظارت ،عدم نظافت و شستشوی ماشین آلات</t>
  </si>
  <si>
    <t>3-5</t>
  </si>
  <si>
    <t>عدم به کارگیری امکانات ، تامین تجهیزات و نیرو  جهت ستاد مقابله با حوادث غیر مترقبه</t>
  </si>
  <si>
    <t>3-6</t>
  </si>
  <si>
    <t>عدم پارک ماشین آلات در محل تعیین شده</t>
  </si>
  <si>
    <t>3-7</t>
  </si>
  <si>
    <t>وجود سگهای ولگرد در سطح شهر</t>
  </si>
  <si>
    <t>3-8</t>
  </si>
  <si>
    <t>مشاهده پراکنده تجمع و لانه های حیوانات و جوندگان موذی</t>
  </si>
  <si>
    <t>3-9</t>
  </si>
  <si>
    <t>عدم مبارزه با حیوانات موذی (روش مبارزه طبق دستور العمل ابلاغی دستگاه نظارت)</t>
  </si>
  <si>
    <t>4-1</t>
  </si>
  <si>
    <t>عدم رفع سد معبر و رفع مزاحمت از شهروندان در عرصه پیمان که توسط دست فروشان و با ایجاد بساط و یا بصورت سیار اقدام به عرضه کالا و تنقلات (سیگار فروشی ،چای فروشی ،شیر فروشی،باقلا فروشی ،بلال فروشی بادکنک فروشی ، قلیان فروشی...)اقدام می نمایند .</t>
  </si>
  <si>
    <t>4-2</t>
  </si>
  <si>
    <t>عدم پیشگیری جمع آوری و رفع مزاحمت های ناشی از فعالیت دسته های مختلف متکدی اعم از فالگیران و دعا نویسان کودکان خیابانی قمار بازان و کلاش ها و معرفی افراد یاد شده به اکیپ های کنترل و نظارت در عرصه پیمان</t>
  </si>
  <si>
    <t>4-3</t>
  </si>
  <si>
    <t>عدم پیشگیری و رفع سد معبر از غرفه و کیوسک داران در محدوده پیمان</t>
  </si>
  <si>
    <t>4-4</t>
  </si>
  <si>
    <t>عدم پیشگیری و جمع اوری پلاکاردها پخش اگهی و دیوار نویسی های فاقد مجوز در عرصه پیمان</t>
  </si>
  <si>
    <t>4-5</t>
  </si>
  <si>
    <t>عدم پیشگیری و جلوگیری از ورود موتور سیکلت و ورود سگ و گربه اهلی در عرصه پیمان</t>
  </si>
  <si>
    <t>4-6</t>
  </si>
  <si>
    <t>عدم پیشگیری و رفع پارک خواب استقرار چادر مسافرتی شستشوی و اویزان نمودن لباس بر روی تاسیسات و درختان در عرصه پیمان</t>
  </si>
  <si>
    <t>4-7</t>
  </si>
  <si>
    <t>عدم پیبشگیری و جلوگیری از روشن نمودن اتش و همچنین جلوگیری از طبخ غذا در عرصه پیمان</t>
  </si>
  <si>
    <t>4-8</t>
  </si>
  <si>
    <t>عدم پیشگیری از خسارت به تاسیسات اشجار و فضای سبز و معرفی عاملین به مسئولین مافوق (اعم از تردد در چمن و...) در عرصه پیمان</t>
  </si>
  <si>
    <t>4-9</t>
  </si>
  <si>
    <t>عدم جلوگیری از ورود افراد به بستر رودخانه و استفاده از تور ماهیگیری در عرصه پیمان</t>
  </si>
  <si>
    <t>4-10</t>
  </si>
  <si>
    <t>عدم نظارت بر سرویس های بهداشتی به منظور پیشگیری از تخلفات و جرائم احتمالی از سوی افراد ولگرد و ... در عرصه پیمان</t>
  </si>
  <si>
    <t>4-11</t>
  </si>
  <si>
    <t>عدم نظارت و کنترل بر هر گونه ساخت و ساز فاقد پروانه و حفاری توسط متصدیان غرفه ها کیوسک ها و سازمانها و شرکت ها دولتی عمومی و خصوصی در عرصه پیمان</t>
  </si>
  <si>
    <t>4-12</t>
  </si>
  <si>
    <t>عدم پیشگیری و کنترل از هر گونه برپایی تجمع که بدون هماهنگی با شهرداری باشد در عرصه پیمان</t>
  </si>
  <si>
    <t>4-13</t>
  </si>
  <si>
    <t>عدم رعایت انضباط فردی (تجهیزات انفرادی و انیفرم) در عرصه پیمان</t>
  </si>
  <si>
    <t>بسته بودن سرویس بهداشتی</t>
  </si>
  <si>
    <t>عدم حضور متصدی درمحل</t>
  </si>
  <si>
    <t>عدم نظافت هر چشمه</t>
  </si>
  <si>
    <t>اخذ مبلغ از استفاده کنندگان</t>
  </si>
  <si>
    <t>عدم مهیا بودن تجهیزات متصدی</t>
  </si>
  <si>
    <t>عدم نظافت محوطه سرویس بهداشتی</t>
  </si>
  <si>
    <t>عدم رفع گرفتگی و آماده به کار نبودن سرویس بهداشتی بابت هر چشمه یا روشویی</t>
  </si>
  <si>
    <t>نداشتن مایه دستشویی</t>
  </si>
  <si>
    <t>عدم کارکرد دستگاه خوشبوکننده هوا</t>
  </si>
  <si>
    <t>خرابی هواکش</t>
  </si>
  <si>
    <t>خرابی شیرآلات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</si>
</sst>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6" formatCode="0.0"/>
  </numFmts>
  <fonts count="6" x14ac:knownFonts="1">
    <font>
      <sz val="11"/>
      <color indexed="8"/>
      <name val="Calibri"/>
    </font>
    <font>
      <sz val="11"/>
      <color indexed="8"/>
      <name val="B Nazanin"/>
      <charset val="178"/>
    </font>
    <font>
      <sz val="11"/>
      <color theme="0" tint="-4.9989318521683403E-2"/>
      <name val="B Nazanin"/>
      <charset val="178"/>
    </font>
    <font>
      <sz val="11"/>
      <color rgb="FF000000"/>
      <name val="B Nazanin"/>
      <charset val="178"/>
    </font>
    <font>
      <sz val="11"/>
      <color theme="1"/>
      <name val="B Nazanin"/>
      <charset val="178"/>
    </font>
    <font>
      <sz val="11"/>
      <color theme="0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9">
    <xf numFmtId="0" fontId="0" fillId="0" borderId="0" xfId="0" applyFill="1" applyProtection="1"/>
    <xf numFmtId="0" fontId="1" fillId="0" borderId="0" xfId="0" applyFont="1" applyFill="1" applyAlignment="1" applyProtection="1">
      <alignment readingOrder="2"/>
    </xf>
    <xf numFmtId="1" fontId="1" fillId="0" borderId="9" xfId="0" applyNumberFormat="1" applyFont="1" applyFill="1" applyBorder="1" applyAlignment="1" applyProtection="1">
      <alignment horizontal="center" vertical="center" readingOrder="2"/>
    </xf>
    <xf numFmtId="0" fontId="1" fillId="0" borderId="9" xfId="0" applyFont="1" applyFill="1" applyBorder="1" applyAlignment="1" applyProtection="1">
      <alignment horizontal="center" vertical="center" readingOrder="2"/>
    </xf>
    <xf numFmtId="3" fontId="1" fillId="0" borderId="9" xfId="0" applyNumberFormat="1" applyFont="1" applyFill="1" applyBorder="1" applyAlignment="1" applyProtection="1">
      <alignment horizontal="center" vertical="center" wrapText="1" readingOrder="2"/>
    </xf>
    <xf numFmtId="164" fontId="1" fillId="0" borderId="9" xfId="0" applyNumberFormat="1" applyFont="1" applyFill="1" applyBorder="1" applyAlignment="1" applyProtection="1">
      <alignment horizontal="center" vertical="center" readingOrder="2"/>
    </xf>
    <xf numFmtId="3" fontId="1" fillId="0" borderId="9" xfId="0" applyNumberFormat="1" applyFont="1" applyFill="1" applyBorder="1" applyAlignment="1" applyProtection="1">
      <alignment horizontal="center" vertical="center" readingOrder="2"/>
    </xf>
    <xf numFmtId="164" fontId="1" fillId="0" borderId="0" xfId="0" applyNumberFormat="1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3" fontId="1" fillId="0" borderId="0" xfId="0" applyNumberFormat="1" applyFont="1" applyFill="1" applyBorder="1" applyAlignment="1" applyProtection="1">
      <alignment horizontal="center" vertical="center" wrapText="1" readingOrder="2"/>
    </xf>
    <xf numFmtId="1" fontId="1" fillId="0" borderId="0" xfId="0" applyNumberFormat="1" applyFont="1" applyFill="1" applyBorder="1" applyAlignment="1" applyProtection="1">
      <alignment horizontal="center" vertical="center" readingOrder="2"/>
    </xf>
    <xf numFmtId="3" fontId="1" fillId="0" borderId="0" xfId="0" applyNumberFormat="1" applyFont="1" applyFill="1" applyBorder="1" applyAlignment="1" applyProtection="1">
      <alignment horizontal="center" vertical="center" readingOrder="2"/>
    </xf>
    <xf numFmtId="1" fontId="1" fillId="0" borderId="1" xfId="0" applyNumberFormat="1" applyFont="1" applyFill="1" applyBorder="1" applyAlignment="1" applyProtection="1">
      <alignment horizontal="center" vertical="center" readingOrder="2"/>
    </xf>
    <xf numFmtId="0" fontId="1" fillId="0" borderId="1" xfId="0" applyFont="1" applyFill="1" applyBorder="1" applyAlignment="1" applyProtection="1">
      <alignment horizontal="center" vertical="center" readingOrder="2"/>
    </xf>
    <xf numFmtId="3" fontId="1" fillId="0" borderId="1" xfId="0" applyNumberFormat="1" applyFont="1" applyFill="1" applyBorder="1" applyAlignment="1" applyProtection="1">
      <alignment horizontal="center" vertical="center" wrapText="1" readingOrder="2"/>
    </xf>
    <xf numFmtId="164" fontId="1" fillId="0" borderId="1" xfId="0" applyNumberFormat="1" applyFont="1" applyFill="1" applyBorder="1" applyAlignment="1" applyProtection="1">
      <alignment horizontal="center" vertical="center" readingOrder="2"/>
    </xf>
    <xf numFmtId="3" fontId="1" fillId="0" borderId="1" xfId="0" applyNumberFormat="1" applyFont="1" applyFill="1" applyBorder="1" applyAlignment="1" applyProtection="1">
      <alignment horizontal="center" vertical="center" readingOrder="2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readingOrder="2"/>
    </xf>
    <xf numFmtId="0" fontId="1" fillId="0" borderId="0" xfId="0" applyFont="1" applyFill="1" applyAlignment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vertical="center" readingOrder="2"/>
    </xf>
    <xf numFmtId="1" fontId="1" fillId="0" borderId="2" xfId="0" applyNumberFormat="1" applyFont="1" applyFill="1" applyBorder="1" applyAlignment="1" applyProtection="1">
      <alignment horizontal="center" vertical="center" readingOrder="2"/>
    </xf>
    <xf numFmtId="1" fontId="1" fillId="0" borderId="3" xfId="0" applyNumberFormat="1" applyFont="1" applyFill="1" applyBorder="1" applyAlignment="1" applyProtection="1">
      <alignment horizontal="center" vertical="center" readingOrder="2"/>
    </xf>
    <xf numFmtId="1" fontId="1" fillId="0" borderId="3" xfId="0" applyNumberFormat="1" applyFont="1" applyFill="1" applyBorder="1" applyAlignment="1" applyProtection="1">
      <alignment horizontal="center" readingOrder="2"/>
    </xf>
    <xf numFmtId="1" fontId="1" fillId="0" borderId="3" xfId="0" applyNumberFormat="1" applyFont="1" applyFill="1" applyBorder="1" applyAlignment="1" applyProtection="1">
      <alignment vertical="center" readingOrder="2"/>
    </xf>
    <xf numFmtId="1" fontId="1" fillId="0" borderId="4" xfId="0" applyNumberFormat="1" applyFont="1" applyFill="1" applyBorder="1" applyAlignment="1" applyProtection="1">
      <alignment horizontal="center" vertical="center" readingOrder="2"/>
    </xf>
    <xf numFmtId="1" fontId="1" fillId="0" borderId="5" xfId="0" applyNumberFormat="1" applyFont="1" applyFill="1" applyBorder="1" applyAlignment="1" applyProtection="1">
      <alignment horizontal="center" vertical="center" readingOrder="2"/>
    </xf>
    <xf numFmtId="3" fontId="1" fillId="0" borderId="5" xfId="0" applyNumberFormat="1" applyFont="1" applyFill="1" applyBorder="1" applyAlignment="1" applyProtection="1">
      <alignment horizontal="center" vertical="center" readingOrder="2"/>
    </xf>
    <xf numFmtId="164" fontId="1" fillId="0" borderId="5" xfId="0" applyNumberFormat="1" applyFont="1" applyFill="1" applyBorder="1" applyAlignment="1" applyProtection="1">
      <alignment horizontal="center" vertical="center" readingOrder="2"/>
    </xf>
    <xf numFmtId="1" fontId="1" fillId="0" borderId="6" xfId="0" applyNumberFormat="1" applyFont="1" applyFill="1" applyBorder="1" applyAlignment="1" applyProtection="1">
      <alignment horizontal="center" vertical="center" readingOrder="2"/>
    </xf>
    <xf numFmtId="1" fontId="1" fillId="0" borderId="7" xfId="0" applyNumberFormat="1" applyFont="1" applyFill="1" applyBorder="1" applyAlignment="1" applyProtection="1">
      <alignment horizontal="center" vertical="center" readingOrder="2"/>
    </xf>
    <xf numFmtId="1" fontId="1" fillId="0" borderId="8" xfId="0" applyNumberFormat="1" applyFont="1" applyFill="1" applyBorder="1" applyAlignment="1" applyProtection="1">
      <alignment horizontal="center" vertical="center" readingOrder="2"/>
    </xf>
    <xf numFmtId="49" fontId="1" fillId="0" borderId="8" xfId="0" applyNumberFormat="1" applyFont="1" applyFill="1" applyBorder="1" applyAlignment="1" applyProtection="1">
      <alignment horizontal="center" vertical="center" readingOrder="2"/>
    </xf>
    <xf numFmtId="164" fontId="1" fillId="0" borderId="8" xfId="0" applyNumberFormat="1" applyFont="1" applyFill="1" applyBorder="1" applyAlignment="1" applyProtection="1">
      <alignment horizontal="center" vertical="center" readingOrder="2"/>
    </xf>
    <xf numFmtId="3" fontId="1" fillId="0" borderId="8" xfId="0" applyNumberFormat="1" applyFont="1" applyFill="1" applyBorder="1" applyAlignment="1" applyProtection="1">
      <alignment horizontal="center" vertical="center" readingOrder="2"/>
    </xf>
    <xf numFmtId="49" fontId="1" fillId="0" borderId="1" xfId="0" applyNumberFormat="1" applyFont="1" applyFill="1" applyBorder="1" applyAlignment="1" applyProtection="1">
      <alignment horizontal="center" vertical="center" readingOrder="2"/>
    </xf>
    <xf numFmtId="1" fontId="1" fillId="0" borderId="9" xfId="0" applyNumberFormat="1" applyFont="1" applyFill="1" applyBorder="1" applyAlignment="1" applyProtection="1">
      <alignment horizontal="center" vertical="center" readingOrder="2"/>
    </xf>
    <xf numFmtId="1" fontId="1" fillId="0" borderId="10" xfId="0" applyNumberFormat="1" applyFont="1" applyFill="1" applyBorder="1" applyAlignment="1" applyProtection="1">
      <alignment horizontal="center" vertical="center" readingOrder="2"/>
    </xf>
    <xf numFmtId="1" fontId="1" fillId="0" borderId="8" xfId="0" applyNumberFormat="1" applyFont="1" applyFill="1" applyBorder="1" applyAlignment="1" applyProtection="1">
      <alignment horizontal="center" vertical="center" readingOrder="2"/>
    </xf>
    <xf numFmtId="1" fontId="1" fillId="0" borderId="5" xfId="0" applyNumberFormat="1" applyFont="1" applyFill="1" applyBorder="1" applyAlignment="1" applyProtection="1">
      <alignment horizontal="center" vertical="center" readingOrder="2"/>
    </xf>
    <xf numFmtId="49" fontId="1" fillId="0" borderId="5" xfId="0" applyNumberFormat="1" applyFont="1" applyFill="1" applyBorder="1" applyAlignment="1" applyProtection="1">
      <alignment horizontal="center" vertical="center" readingOrder="2"/>
    </xf>
    <xf numFmtId="49" fontId="1" fillId="0" borderId="0" xfId="0" applyNumberFormat="1" applyFont="1" applyFill="1" applyBorder="1" applyAlignment="1" applyProtection="1">
      <alignment horizontal="center" vertical="center" readingOrder="2"/>
    </xf>
    <xf numFmtId="49" fontId="1" fillId="4" borderId="0" xfId="0" applyNumberFormat="1" applyFont="1" applyFill="1" applyBorder="1" applyAlignment="1" applyProtection="1">
      <alignment horizontal="center" vertical="center" readingOrder="2"/>
    </xf>
    <xf numFmtId="49" fontId="1" fillId="3" borderId="0" xfId="0" applyNumberFormat="1" applyFont="1" applyFill="1" applyBorder="1" applyAlignment="1" applyProtection="1">
      <alignment horizontal="center" vertical="center" readingOrder="2"/>
    </xf>
    <xf numFmtId="49" fontId="1" fillId="0" borderId="5" xfId="0" applyNumberFormat="1" applyFont="1" applyFill="1" applyBorder="1" applyAlignment="1" applyProtection="1">
      <alignment horizontal="center" vertical="center" readingOrder="2"/>
    </xf>
    <xf numFmtId="49" fontId="1" fillId="0" borderId="0" xfId="0" applyNumberFormat="1" applyFont="1" applyFill="1" applyBorder="1" applyAlignment="1" applyProtection="1">
      <alignment vertical="center" readingOrder="2"/>
    </xf>
    <xf numFmtId="1" fontId="3" fillId="0" borderId="0" xfId="0" applyNumberFormat="1" applyFont="1" applyFill="1" applyBorder="1" applyAlignment="1">
      <alignment horizontal="center" vertical="center" readingOrder="2"/>
    </xf>
    <xf numFmtId="49" fontId="1" fillId="0" borderId="0" xfId="0" applyNumberFormat="1" applyFont="1" applyFill="1" applyBorder="1" applyAlignment="1" applyProtection="1">
      <alignment horizontal="center" vertical="center" readingOrder="2"/>
    </xf>
    <xf numFmtId="3" fontId="1" fillId="0" borderId="0" xfId="0" applyNumberFormat="1" applyFont="1" applyFill="1" applyBorder="1" applyAlignment="1" applyProtection="1">
      <alignment horizontal="center" vertical="center" readingOrder="2"/>
    </xf>
    <xf numFmtId="3" fontId="1" fillId="0" borderId="8" xfId="0" applyNumberFormat="1" applyFont="1" applyFill="1" applyBorder="1" applyAlignment="1" applyProtection="1">
      <alignment horizontal="center" vertical="center" wrapText="1" readingOrder="2"/>
    </xf>
    <xf numFmtId="49" fontId="1" fillId="0" borderId="1" xfId="0" applyNumberFormat="1" applyFont="1" applyFill="1" applyBorder="1" applyAlignment="1" applyProtection="1">
      <alignment horizontal="center" vertical="center" wrapText="1" readingOrder="2"/>
    </xf>
    <xf numFmtId="1" fontId="1" fillId="0" borderId="3" xfId="0" applyNumberFormat="1" applyFont="1" applyFill="1" applyBorder="1" applyAlignment="1" applyProtection="1">
      <alignment horizontal="center" vertical="center" wrapText="1" readingOrder="2"/>
    </xf>
    <xf numFmtId="1" fontId="1" fillId="0" borderId="5" xfId="0" applyNumberFormat="1" applyFont="1" applyFill="1" applyBorder="1" applyAlignment="1" applyProtection="1">
      <alignment horizontal="center" vertical="center" wrapText="1" readingOrder="2"/>
    </xf>
    <xf numFmtId="1" fontId="1" fillId="0" borderId="7" xfId="0" applyNumberFormat="1" applyFont="1" applyFill="1" applyBorder="1" applyAlignment="1" applyProtection="1">
      <alignment horizontal="center" vertical="center" wrapText="1" readingOrder="2"/>
    </xf>
    <xf numFmtId="0" fontId="1" fillId="0" borderId="0" xfId="0" applyFont="1" applyFill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center" wrapText="1" readingOrder="2"/>
    </xf>
    <xf numFmtId="49" fontId="1" fillId="0" borderId="10" xfId="0" applyNumberFormat="1" applyFont="1" applyFill="1" applyBorder="1" applyAlignment="1" applyProtection="1">
      <alignment horizontal="center" vertical="center" wrapText="1" readingOrder="2"/>
    </xf>
    <xf numFmtId="49" fontId="1" fillId="0" borderId="8" xfId="0" applyNumberFormat="1" applyFont="1" applyFill="1" applyBorder="1" applyAlignment="1" applyProtection="1">
      <alignment horizontal="center" vertical="center" wrapText="1" readingOrder="2"/>
    </xf>
    <xf numFmtId="0" fontId="1" fillId="0" borderId="9" xfId="0" applyFont="1" applyFill="1" applyBorder="1" applyAlignment="1" applyProtection="1">
      <alignment horizontal="center" vertical="center" wrapText="1" readingOrder="2"/>
    </xf>
    <xf numFmtId="1" fontId="1" fillId="0" borderId="0" xfId="0" applyNumberFormat="1" applyFont="1" applyFill="1" applyBorder="1" applyAlignment="1" applyProtection="1">
      <alignment horizontal="center" vertical="center" wrapText="1" readingOrder="2"/>
    </xf>
    <xf numFmtId="49" fontId="1" fillId="0" borderId="5" xfId="0" applyNumberFormat="1" applyFont="1" applyFill="1" applyBorder="1" applyAlignment="1" applyProtection="1">
      <alignment horizontal="center" vertical="center" wrapText="1" readingOrder="2"/>
    </xf>
    <xf numFmtId="49" fontId="1" fillId="0" borderId="0" xfId="0" applyNumberFormat="1" applyFont="1" applyFill="1" applyBorder="1" applyAlignment="1" applyProtection="1">
      <alignment vertical="center" wrapText="1" readingOrder="2"/>
    </xf>
    <xf numFmtId="49" fontId="1" fillId="0" borderId="0" xfId="0" applyNumberFormat="1" applyFont="1" applyFill="1" applyBorder="1" applyAlignment="1" applyProtection="1">
      <alignment horizontal="center" vertical="center" wrapText="1" readingOrder="2"/>
    </xf>
    <xf numFmtId="0" fontId="1" fillId="0" borderId="0" xfId="0" applyFont="1" applyFill="1" applyBorder="1" applyAlignment="1">
      <alignment horizontal="center" vertical="center" wrapText="1" readingOrder="2"/>
    </xf>
    <xf numFmtId="0" fontId="1" fillId="0" borderId="0" xfId="0" applyFont="1" applyFill="1" applyBorder="1" applyAlignment="1" applyProtection="1">
      <alignment horizontal="center" vertical="center" wrapText="1" readingOrder="2"/>
    </xf>
    <xf numFmtId="49" fontId="1" fillId="0" borderId="8" xfId="0" applyNumberFormat="1" applyFont="1" applyFill="1" applyBorder="1" applyAlignment="1" applyProtection="1">
      <alignment horizontal="center" vertical="center" wrapText="1" readingOrder="2"/>
    </xf>
    <xf numFmtId="0" fontId="1" fillId="0" borderId="1" xfId="0" applyFont="1" applyFill="1" applyBorder="1" applyAlignment="1" applyProtection="1">
      <alignment horizontal="center" vertical="center" wrapText="1" readingOrder="2"/>
    </xf>
    <xf numFmtId="3" fontId="1" fillId="0" borderId="3" xfId="0" applyNumberFormat="1" applyFont="1" applyFill="1" applyBorder="1" applyAlignment="1" applyProtection="1">
      <alignment horizontal="center" vertical="center" wrapText="1" readingOrder="2"/>
    </xf>
    <xf numFmtId="3" fontId="1" fillId="0" borderId="5" xfId="0" applyNumberFormat="1" applyFont="1" applyFill="1" applyBorder="1" applyAlignment="1" applyProtection="1">
      <alignment horizontal="center" vertical="center" wrapText="1" readingOrder="2"/>
    </xf>
    <xf numFmtId="3" fontId="1" fillId="0" borderId="7" xfId="0" applyNumberFormat="1" applyFont="1" applyFill="1" applyBorder="1" applyAlignment="1" applyProtection="1">
      <alignment horizontal="center" vertical="center" wrapText="1" readingOrder="2"/>
    </xf>
    <xf numFmtId="0" fontId="5" fillId="2" borderId="0" xfId="0" applyFont="1" applyFill="1" applyAlignment="1" applyProtection="1">
      <alignment horizontal="center" vertical="center" readingOrder="2"/>
    </xf>
    <xf numFmtId="1" fontId="1" fillId="5" borderId="6" xfId="0" applyNumberFormat="1" applyFont="1" applyFill="1" applyBorder="1" applyAlignment="1" applyProtection="1">
      <alignment horizontal="center" vertical="center" readingOrder="2"/>
    </xf>
    <xf numFmtId="1" fontId="1" fillId="5" borderId="7" xfId="0" applyNumberFormat="1" applyFont="1" applyFill="1" applyBorder="1" applyAlignment="1" applyProtection="1">
      <alignment horizontal="center" vertical="center" readingOrder="2"/>
    </xf>
    <xf numFmtId="1" fontId="1" fillId="5" borderId="11" xfId="0" applyNumberFormat="1" applyFont="1" applyFill="1" applyBorder="1" applyAlignment="1" applyProtection="1">
      <alignment horizontal="center" vertical="center" readingOrder="2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3" fontId="1" fillId="0" borderId="6" xfId="0" applyNumberFormat="1" applyFont="1" applyFill="1" applyBorder="1" applyAlignment="1" applyProtection="1">
      <alignment horizontal="center" vertical="center" readingOrder="2"/>
    </xf>
    <xf numFmtId="3" fontId="1" fillId="0" borderId="11" xfId="0" applyNumberFormat="1" applyFont="1" applyFill="1" applyBorder="1" applyAlignment="1" applyProtection="1">
      <alignment horizontal="center" vertical="center" readingOrder="2"/>
    </xf>
    <xf numFmtId="3" fontId="1" fillId="0" borderId="6" xfId="0" applyNumberFormat="1" applyFont="1" applyFill="1" applyBorder="1" applyAlignment="1" applyProtection="1">
      <alignment horizontal="center" vertical="center" wrapText="1" readingOrder="2"/>
    </xf>
    <xf numFmtId="3" fontId="1" fillId="0" borderId="7" xfId="0" applyNumberFormat="1" applyFont="1" applyFill="1" applyBorder="1" applyAlignment="1" applyProtection="1">
      <alignment horizontal="center" vertical="center" wrapText="1" readingOrder="2"/>
    </xf>
    <xf numFmtId="3" fontId="1" fillId="0" borderId="11" xfId="0" applyNumberFormat="1" applyFont="1" applyFill="1" applyBorder="1" applyAlignment="1" applyProtection="1">
      <alignment horizontal="center" vertical="center" wrapText="1" readingOrder="2"/>
    </xf>
    <xf numFmtId="3" fontId="1" fillId="3" borderId="6" xfId="0" applyNumberFormat="1" applyFont="1" applyFill="1" applyBorder="1" applyAlignment="1" applyProtection="1">
      <alignment horizontal="center" vertical="center" wrapText="1" readingOrder="2"/>
    </xf>
    <xf numFmtId="3" fontId="1" fillId="3" borderId="7" xfId="0" applyNumberFormat="1" applyFont="1" applyFill="1" applyBorder="1" applyAlignment="1" applyProtection="1">
      <alignment horizontal="center" vertical="center" wrapText="1" readingOrder="2"/>
    </xf>
    <xf numFmtId="3" fontId="1" fillId="3" borderId="11" xfId="0" applyNumberFormat="1" applyFont="1" applyFill="1" applyBorder="1" applyAlignment="1" applyProtection="1">
      <alignment horizontal="center" vertical="center" wrapText="1" readingOrder="2"/>
    </xf>
    <xf numFmtId="3" fontId="1" fillId="3" borderId="6" xfId="0" applyNumberFormat="1" applyFont="1" applyFill="1" applyBorder="1" applyAlignment="1" applyProtection="1">
      <alignment horizontal="center" vertical="center" readingOrder="2"/>
    </xf>
    <xf numFmtId="3" fontId="1" fillId="3" borderId="11" xfId="0" applyNumberFormat="1" applyFont="1" applyFill="1" applyBorder="1" applyAlignment="1" applyProtection="1">
      <alignment horizontal="center" vertical="center" readingOrder="2"/>
    </xf>
    <xf numFmtId="49" fontId="4" fillId="0" borderId="1" xfId="0" applyNumberFormat="1" applyFont="1" applyBorder="1" applyAlignment="1">
      <alignment horizontal="center" vertical="center" readingOrder="2"/>
    </xf>
    <xf numFmtId="49" fontId="4" fillId="0" borderId="1" xfId="0" applyNumberFormat="1" applyFont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center" vertical="center" wrapText="1" readingOrder="2"/>
    </xf>
    <xf numFmtId="3" fontId="4" fillId="0" borderId="1" xfId="0" applyNumberFormat="1" applyFont="1" applyBorder="1" applyAlignment="1">
      <alignment horizontal="center" vertical="center" readingOrder="2"/>
    </xf>
    <xf numFmtId="4" fontId="4" fillId="0" borderId="1" xfId="0" applyNumberFormat="1" applyFont="1" applyBorder="1" applyAlignment="1">
      <alignment horizontal="center" vertical="center" readingOrder="2"/>
    </xf>
    <xf numFmtId="3" fontId="4" fillId="0" borderId="1" xfId="0" applyNumberFormat="1" applyFont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readingOrder="2"/>
    </xf>
    <xf numFmtId="49" fontId="4" fillId="6" borderId="1" xfId="0" applyNumberFormat="1" applyFont="1" applyFill="1" applyBorder="1" applyAlignment="1">
      <alignment horizontal="center" vertical="center" readingOrder="2"/>
    </xf>
    <xf numFmtId="4" fontId="4" fillId="6" borderId="1" xfId="0" applyNumberFormat="1" applyFont="1" applyFill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wrapText="1" readingOrder="2"/>
    </xf>
    <xf numFmtId="49" fontId="4" fillId="0" borderId="6" xfId="0" applyNumberFormat="1" applyFont="1" applyBorder="1" applyAlignment="1">
      <alignment horizontal="center" vertical="center" readingOrder="2"/>
    </xf>
    <xf numFmtId="49" fontId="4" fillId="0" borderId="7" xfId="0" applyNumberFormat="1" applyFont="1" applyBorder="1" applyAlignment="1">
      <alignment horizontal="center" vertical="center" readingOrder="2"/>
    </xf>
    <xf numFmtId="49" fontId="4" fillId="0" borderId="11" xfId="0" applyNumberFormat="1" applyFont="1" applyBorder="1" applyAlignment="1">
      <alignment horizontal="center" vertical="center" readingOrder="2"/>
    </xf>
    <xf numFmtId="0" fontId="0" fillId="0" borderId="0" xfId="0"/>
    <xf numFmtId="166" fontId="4" fillId="0" borderId="1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wrapText="1" readingOrder="2"/>
    </xf>
    <xf numFmtId="4" fontId="4" fillId="0" borderId="0" xfId="0" applyNumberFormat="1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ssein/Downloads/Telegram%20Desktop/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</sheetNames>
    <sheetDataSet>
      <sheetData sheetId="0">
        <row r="2">
          <cell r="C2">
            <v>0.02</v>
          </cell>
        </row>
        <row r="5">
          <cell r="F5">
            <v>450</v>
          </cell>
        </row>
        <row r="7">
          <cell r="F7">
            <v>37</v>
          </cell>
        </row>
        <row r="10">
          <cell r="F10">
            <v>200000</v>
          </cell>
        </row>
        <row r="16">
          <cell r="F16">
            <v>100000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rightToLeft="1" tabSelected="1" topLeftCell="A7" zoomScale="115" zoomScaleNormal="115" zoomScaleSheetLayoutView="100" workbookViewId="0">
      <selection activeCell="C31" sqref="C31:I31"/>
    </sheetView>
  </sheetViews>
  <sheetFormatPr defaultRowHeight="18" x14ac:dyDescent="0.45"/>
  <cols>
    <col min="1" max="1" width="4.7109375" style="13" customWidth="1"/>
    <col min="2" max="2" width="29.140625" style="68" customWidth="1"/>
    <col min="3" max="3" width="26" style="15" customWidth="1"/>
    <col min="4" max="4" width="18.42578125" style="13" customWidth="1"/>
    <col min="5" max="5" width="22.7109375" style="14" customWidth="1"/>
    <col min="6" max="6" width="14.85546875" style="16" customWidth="1"/>
    <col min="7" max="8" width="14" style="17" customWidth="1"/>
    <col min="9" max="9" width="16.85546875" style="14" customWidth="1"/>
    <col min="10" max="10" width="10.7109375" style="1" bestFit="1" customWidth="1"/>
    <col min="11" max="16384" width="9.140625" style="1"/>
  </cols>
  <sheetData>
    <row r="1" spans="1:9" ht="27.75" customHeight="1" x14ac:dyDescent="0.45">
      <c r="A1" s="23"/>
      <c r="B1" s="53"/>
      <c r="C1" s="69"/>
      <c r="D1" s="24"/>
      <c r="E1" s="25" t="s">
        <v>4</v>
      </c>
      <c r="F1" s="26"/>
      <c r="G1" s="24"/>
      <c r="H1" s="24"/>
      <c r="I1" s="26"/>
    </row>
    <row r="2" spans="1:9" ht="17.25" customHeight="1" x14ac:dyDescent="0.45">
      <c r="A2" s="27"/>
      <c r="B2" s="54" t="s">
        <v>7</v>
      </c>
      <c r="C2" s="70"/>
      <c r="D2" s="28"/>
      <c r="E2" s="28" t="s">
        <v>8</v>
      </c>
      <c r="F2" s="30"/>
      <c r="G2" s="28" t="s">
        <v>9</v>
      </c>
      <c r="H2" s="28"/>
      <c r="I2" s="28"/>
    </row>
    <row r="3" spans="1:9" ht="20.25" customHeight="1" x14ac:dyDescent="0.45">
      <c r="A3" s="31"/>
      <c r="B3" s="55" t="s">
        <v>10</v>
      </c>
      <c r="C3" s="71"/>
      <c r="D3" s="32"/>
      <c r="E3" s="32" t="s">
        <v>11</v>
      </c>
      <c r="F3" s="32"/>
      <c r="G3" s="32" t="s">
        <v>12</v>
      </c>
      <c r="H3" s="32"/>
      <c r="I3" s="32"/>
    </row>
    <row r="4" spans="1:9" x14ac:dyDescent="0.45">
      <c r="A4" s="31"/>
      <c r="B4" s="55" t="s">
        <v>13</v>
      </c>
      <c r="C4" s="71"/>
      <c r="D4" s="32" t="s">
        <v>3</v>
      </c>
      <c r="E4" s="32" t="s">
        <v>14</v>
      </c>
      <c r="F4" s="32"/>
      <c r="G4" s="32" t="s">
        <v>15</v>
      </c>
      <c r="H4" s="32"/>
      <c r="I4" s="32"/>
    </row>
    <row r="5" spans="1:9" ht="27.75" customHeight="1" x14ac:dyDescent="0.45">
      <c r="A5" s="18" t="s">
        <v>0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22</v>
      </c>
      <c r="H5" s="18" t="s">
        <v>23</v>
      </c>
      <c r="I5" s="72" t="s">
        <v>57</v>
      </c>
    </row>
    <row r="6" spans="1:9" x14ac:dyDescent="0.45">
      <c r="A6" s="33">
        <v>1</v>
      </c>
      <c r="B6" s="56" t="s">
        <v>48</v>
      </c>
      <c r="C6" s="56" t="s">
        <v>24</v>
      </c>
      <c r="D6" s="33" t="s">
        <v>25</v>
      </c>
      <c r="E6" s="34"/>
      <c r="F6" s="35"/>
      <c r="G6" s="36"/>
      <c r="H6" s="36"/>
      <c r="I6" s="34"/>
    </row>
    <row r="7" spans="1:9" x14ac:dyDescent="0.45">
      <c r="A7" s="13">
        <v>2</v>
      </c>
      <c r="B7" s="52" t="s">
        <v>26</v>
      </c>
      <c r="C7" s="15" t="s">
        <v>27</v>
      </c>
      <c r="D7" s="13" t="s">
        <v>25</v>
      </c>
      <c r="E7" s="37"/>
      <c r="I7" s="37"/>
    </row>
    <row r="8" spans="1:9" ht="36" x14ac:dyDescent="0.45">
      <c r="A8" s="13">
        <v>3</v>
      </c>
      <c r="B8" s="52" t="s">
        <v>28</v>
      </c>
      <c r="C8" s="15" t="s">
        <v>29</v>
      </c>
      <c r="D8" s="13" t="s">
        <v>49</v>
      </c>
      <c r="E8" s="37"/>
      <c r="I8" s="37"/>
    </row>
    <row r="9" spans="1:9" x14ac:dyDescent="0.45">
      <c r="A9" s="38">
        <v>4</v>
      </c>
      <c r="B9" s="57" t="s">
        <v>30</v>
      </c>
      <c r="C9" s="15" t="s">
        <v>31</v>
      </c>
      <c r="D9" s="13" t="s">
        <v>50</v>
      </c>
      <c r="E9" s="37"/>
      <c r="I9" s="37"/>
    </row>
    <row r="10" spans="1:9" x14ac:dyDescent="0.45">
      <c r="A10" s="39"/>
      <c r="B10" s="58"/>
      <c r="C10" s="15" t="s">
        <v>32</v>
      </c>
      <c r="D10" s="13" t="s">
        <v>50</v>
      </c>
      <c r="E10" s="37"/>
      <c r="I10" s="37"/>
    </row>
    <row r="11" spans="1:9" x14ac:dyDescent="0.45">
      <c r="A11" s="39"/>
      <c r="B11" s="58"/>
      <c r="C11" s="15" t="s">
        <v>33</v>
      </c>
      <c r="D11" s="13" t="s">
        <v>51</v>
      </c>
      <c r="E11" s="37"/>
      <c r="I11" s="37"/>
    </row>
    <row r="12" spans="1:9" x14ac:dyDescent="0.45">
      <c r="A12" s="39"/>
      <c r="B12" s="58"/>
      <c r="C12" s="15" t="s">
        <v>34</v>
      </c>
      <c r="D12" s="13" t="s">
        <v>50</v>
      </c>
      <c r="E12" s="37"/>
      <c r="I12" s="37"/>
    </row>
    <row r="13" spans="1:9" x14ac:dyDescent="0.45">
      <c r="A13" s="39"/>
      <c r="B13" s="58"/>
      <c r="C13" s="15" t="s">
        <v>35</v>
      </c>
      <c r="D13" s="13" t="s">
        <v>50</v>
      </c>
      <c r="E13" s="37"/>
      <c r="I13" s="37"/>
    </row>
    <row r="14" spans="1:9" x14ac:dyDescent="0.45">
      <c r="A14" s="39"/>
      <c r="B14" s="58"/>
      <c r="C14" s="15" t="s">
        <v>36</v>
      </c>
      <c r="D14" s="13" t="s">
        <v>51</v>
      </c>
      <c r="E14" s="37"/>
      <c r="I14" s="37"/>
    </row>
    <row r="15" spans="1:9" x14ac:dyDescent="0.45">
      <c r="A15" s="39"/>
      <c r="B15" s="58"/>
      <c r="C15" s="15" t="s">
        <v>37</v>
      </c>
      <c r="D15" s="13" t="s">
        <v>51</v>
      </c>
      <c r="E15" s="37"/>
      <c r="I15" s="37"/>
    </row>
    <row r="16" spans="1:9" x14ac:dyDescent="0.45">
      <c r="A16" s="39"/>
      <c r="B16" s="58"/>
      <c r="C16" s="15" t="s">
        <v>38</v>
      </c>
      <c r="D16" s="13" t="s">
        <v>51</v>
      </c>
      <c r="E16" s="37"/>
      <c r="I16" s="37"/>
    </row>
    <row r="17" spans="1:9" x14ac:dyDescent="0.45">
      <c r="A17" s="39"/>
      <c r="B17" s="58"/>
      <c r="C17" s="15" t="s">
        <v>39</v>
      </c>
      <c r="D17" s="13" t="s">
        <v>51</v>
      </c>
      <c r="E17" s="37"/>
      <c r="I17" s="37"/>
    </row>
    <row r="18" spans="1:9" x14ac:dyDescent="0.45">
      <c r="A18" s="39"/>
      <c r="B18" s="58"/>
      <c r="C18" s="15" t="s">
        <v>40</v>
      </c>
      <c r="D18" s="13" t="s">
        <v>51</v>
      </c>
      <c r="E18" s="37"/>
      <c r="I18" s="37"/>
    </row>
    <row r="19" spans="1:9" ht="54" x14ac:dyDescent="0.45">
      <c r="A19" s="39"/>
      <c r="B19" s="58"/>
      <c r="C19" s="15" t="s">
        <v>41</v>
      </c>
      <c r="D19" s="13" t="s">
        <v>51</v>
      </c>
      <c r="E19" s="37"/>
      <c r="I19" s="37"/>
    </row>
    <row r="20" spans="1:9" ht="54" x14ac:dyDescent="0.45">
      <c r="A20" s="39"/>
      <c r="B20" s="58"/>
      <c r="C20" s="15" t="s">
        <v>42</v>
      </c>
      <c r="D20" s="13" t="s">
        <v>51</v>
      </c>
      <c r="E20" s="37"/>
      <c r="I20" s="37"/>
    </row>
    <row r="21" spans="1:9" x14ac:dyDescent="0.45">
      <c r="A21" s="39"/>
      <c r="B21" s="58"/>
      <c r="C21" s="15" t="s">
        <v>43</v>
      </c>
      <c r="D21" s="13" t="s">
        <v>51</v>
      </c>
      <c r="E21" s="37"/>
      <c r="I21" s="37"/>
    </row>
    <row r="22" spans="1:9" x14ac:dyDescent="0.45">
      <c r="A22" s="39"/>
      <c r="B22" s="58"/>
      <c r="C22" s="15" t="s">
        <v>44</v>
      </c>
      <c r="D22" s="13" t="s">
        <v>52</v>
      </c>
      <c r="E22" s="37"/>
      <c r="I22" s="37"/>
    </row>
    <row r="23" spans="1:9" x14ac:dyDescent="0.45">
      <c r="A23" s="40"/>
      <c r="B23" s="59"/>
      <c r="C23" s="15" t="s">
        <v>45</v>
      </c>
      <c r="D23" s="13" t="s">
        <v>51</v>
      </c>
      <c r="E23" s="37"/>
      <c r="I23" s="37"/>
    </row>
    <row r="24" spans="1:9" ht="36" x14ac:dyDescent="0.45">
      <c r="A24" s="13">
        <v>5</v>
      </c>
      <c r="B24" s="52" t="s">
        <v>46</v>
      </c>
      <c r="C24" s="15" t="s">
        <v>47</v>
      </c>
      <c r="D24" s="13" t="s">
        <v>51</v>
      </c>
      <c r="E24" s="37"/>
      <c r="I24" s="37"/>
    </row>
    <row r="25" spans="1:9" x14ac:dyDescent="0.45">
      <c r="A25" s="73"/>
      <c r="B25" s="74"/>
      <c r="C25" s="74"/>
      <c r="D25" s="74"/>
      <c r="E25" s="74"/>
      <c r="F25" s="74"/>
      <c r="G25" s="74"/>
      <c r="H25" s="74"/>
      <c r="I25" s="75"/>
    </row>
    <row r="26" spans="1:9" ht="18" customHeight="1" x14ac:dyDescent="0.45">
      <c r="A26" s="76" t="s">
        <v>53</v>
      </c>
      <c r="B26" s="77"/>
      <c r="C26" s="77"/>
      <c r="D26" s="77"/>
      <c r="E26" s="77"/>
      <c r="F26" s="77"/>
      <c r="G26" s="78"/>
      <c r="H26" s="79"/>
      <c r="I26" s="80"/>
    </row>
    <row r="27" spans="1:9" ht="18" customHeight="1" x14ac:dyDescent="0.45">
      <c r="A27" s="76" t="s">
        <v>54</v>
      </c>
      <c r="B27" s="77"/>
      <c r="C27" s="77"/>
      <c r="D27" s="77"/>
      <c r="E27" s="77"/>
      <c r="F27" s="77"/>
      <c r="G27" s="78"/>
      <c r="H27" s="79"/>
      <c r="I27" s="80"/>
    </row>
    <row r="28" spans="1:9" ht="18" customHeight="1" x14ac:dyDescent="0.45">
      <c r="A28" s="76" t="s">
        <v>55</v>
      </c>
      <c r="B28" s="77"/>
      <c r="C28" s="77"/>
      <c r="D28" s="77"/>
      <c r="E28" s="77"/>
      <c r="F28" s="77"/>
      <c r="G28" s="78"/>
      <c r="H28" s="79"/>
      <c r="I28" s="80"/>
    </row>
    <row r="29" spans="1:9" ht="18" customHeight="1" x14ac:dyDescent="0.45">
      <c r="A29" s="76" t="s">
        <v>56</v>
      </c>
      <c r="B29" s="77"/>
      <c r="C29" s="77"/>
      <c r="D29" s="77"/>
      <c r="E29" s="77"/>
      <c r="F29" s="77"/>
      <c r="G29" s="78"/>
      <c r="H29" s="79"/>
      <c r="I29" s="80"/>
    </row>
    <row r="30" spans="1:9" ht="18" customHeight="1" x14ac:dyDescent="0.45">
      <c r="B30" s="52"/>
      <c r="C30" s="81" t="s">
        <v>58</v>
      </c>
      <c r="D30" s="82"/>
      <c r="E30" s="82"/>
      <c r="F30" s="82"/>
      <c r="G30" s="83"/>
      <c r="H30" s="79">
        <v>4498188305.6599998</v>
      </c>
      <c r="I30" s="80"/>
    </row>
    <row r="31" spans="1:9" x14ac:dyDescent="0.45">
      <c r="B31" s="52"/>
      <c r="C31" s="84" t="s">
        <v>59</v>
      </c>
      <c r="D31" s="85"/>
      <c r="E31" s="85"/>
      <c r="F31" s="85"/>
      <c r="G31" s="86"/>
      <c r="H31" s="87">
        <v>1100026710.54</v>
      </c>
      <c r="I31" s="88"/>
    </row>
    <row r="32" spans="1:9" ht="18" customHeight="1" x14ac:dyDescent="0.45">
      <c r="B32" s="52"/>
      <c r="C32" s="81" t="s">
        <v>60</v>
      </c>
      <c r="D32" s="82"/>
      <c r="E32" s="82"/>
      <c r="F32" s="82"/>
      <c r="G32" s="83"/>
      <c r="H32" s="79">
        <v>3398161595.1199999</v>
      </c>
      <c r="I32" s="80"/>
    </row>
    <row r="33" spans="2:9" x14ac:dyDescent="0.45">
      <c r="B33" s="52"/>
      <c r="E33" s="37"/>
      <c r="I33" s="37"/>
    </row>
    <row r="34" spans="2:9" x14ac:dyDescent="0.45">
      <c r="B34" s="52"/>
      <c r="E34" s="37"/>
      <c r="I34" s="37"/>
    </row>
    <row r="35" spans="2:9" x14ac:dyDescent="0.45">
      <c r="B35" s="52"/>
      <c r="E35" s="37"/>
      <c r="I35" s="37"/>
    </row>
    <row r="36" spans="2:9" x14ac:dyDescent="0.45">
      <c r="B36" s="52"/>
      <c r="E36" s="37"/>
      <c r="I36" s="37"/>
    </row>
    <row r="37" spans="2:9" x14ac:dyDescent="0.45">
      <c r="B37" s="52"/>
      <c r="E37" s="37"/>
      <c r="I37" s="37"/>
    </row>
    <row r="38" spans="2:9" x14ac:dyDescent="0.45">
      <c r="B38" s="52"/>
      <c r="E38" s="37"/>
      <c r="I38" s="37"/>
    </row>
    <row r="39" spans="2:9" x14ac:dyDescent="0.45">
      <c r="B39" s="52"/>
      <c r="E39" s="37"/>
      <c r="I39" s="37"/>
    </row>
    <row r="40" spans="2:9" x14ac:dyDescent="0.45">
      <c r="B40" s="52"/>
      <c r="E40" s="37"/>
      <c r="I40" s="37"/>
    </row>
    <row r="41" spans="2:9" x14ac:dyDescent="0.45">
      <c r="B41" s="52"/>
      <c r="E41" s="37"/>
      <c r="I41" s="37"/>
    </row>
    <row r="42" spans="2:9" x14ac:dyDescent="0.45">
      <c r="B42" s="52"/>
      <c r="E42" s="37"/>
      <c r="I42" s="37"/>
    </row>
    <row r="43" spans="2:9" x14ac:dyDescent="0.45">
      <c r="B43" s="52"/>
      <c r="E43" s="37"/>
      <c r="I43" s="37"/>
    </row>
    <row r="44" spans="2:9" x14ac:dyDescent="0.45">
      <c r="B44" s="52"/>
      <c r="E44" s="37"/>
      <c r="I44" s="37"/>
    </row>
    <row r="45" spans="2:9" x14ac:dyDescent="0.45">
      <c r="B45" s="52"/>
      <c r="E45" s="37"/>
      <c r="I45" s="37"/>
    </row>
    <row r="46" spans="2:9" x14ac:dyDescent="0.45">
      <c r="B46" s="52"/>
      <c r="E46" s="37"/>
      <c r="I46" s="37"/>
    </row>
    <row r="47" spans="2:9" x14ac:dyDescent="0.45">
      <c r="B47" s="52"/>
      <c r="E47" s="37"/>
      <c r="I47" s="37"/>
    </row>
    <row r="48" spans="2:9" x14ac:dyDescent="0.45">
      <c r="B48" s="52"/>
      <c r="E48" s="37"/>
      <c r="I48" s="37"/>
    </row>
    <row r="49" spans="2:9" x14ac:dyDescent="0.45">
      <c r="B49" s="52"/>
      <c r="E49" s="37"/>
      <c r="I49" s="37"/>
    </row>
    <row r="50" spans="2:9" x14ac:dyDescent="0.45">
      <c r="B50" s="52"/>
      <c r="E50" s="37"/>
      <c r="I50" s="37"/>
    </row>
    <row r="51" spans="2:9" x14ac:dyDescent="0.45">
      <c r="B51" s="52"/>
      <c r="E51" s="37"/>
      <c r="I51" s="37"/>
    </row>
    <row r="52" spans="2:9" x14ac:dyDescent="0.45">
      <c r="B52" s="52"/>
      <c r="E52" s="37"/>
      <c r="I52" s="37"/>
    </row>
    <row r="53" spans="2:9" x14ac:dyDescent="0.45">
      <c r="B53" s="52"/>
      <c r="E53" s="37"/>
      <c r="I53" s="37"/>
    </row>
    <row r="54" spans="2:9" x14ac:dyDescent="0.45">
      <c r="B54" s="52"/>
      <c r="E54" s="37"/>
      <c r="I54" s="37"/>
    </row>
    <row r="55" spans="2:9" x14ac:dyDescent="0.45">
      <c r="B55" s="52"/>
      <c r="E55" s="37"/>
      <c r="I55" s="37"/>
    </row>
    <row r="56" spans="2:9" x14ac:dyDescent="0.45">
      <c r="B56" s="52"/>
      <c r="E56" s="37"/>
      <c r="I56" s="37"/>
    </row>
    <row r="57" spans="2:9" x14ac:dyDescent="0.45">
      <c r="B57" s="52"/>
      <c r="E57" s="37"/>
      <c r="I57" s="37"/>
    </row>
    <row r="58" spans="2:9" x14ac:dyDescent="0.45">
      <c r="B58" s="52"/>
      <c r="E58" s="37"/>
      <c r="I58" s="37"/>
    </row>
    <row r="59" spans="2:9" x14ac:dyDescent="0.45">
      <c r="B59" s="52"/>
      <c r="E59" s="37"/>
      <c r="I59" s="37"/>
    </row>
    <row r="60" spans="2:9" x14ac:dyDescent="0.45">
      <c r="B60" s="52"/>
      <c r="E60" s="37"/>
      <c r="I60" s="37"/>
    </row>
    <row r="61" spans="2:9" x14ac:dyDescent="0.45">
      <c r="B61" s="52"/>
      <c r="E61" s="37"/>
      <c r="I61" s="37"/>
    </row>
    <row r="62" spans="2:9" x14ac:dyDescent="0.45">
      <c r="B62" s="52"/>
      <c r="E62" s="37"/>
      <c r="I62" s="37"/>
    </row>
    <row r="63" spans="2:9" x14ac:dyDescent="0.45">
      <c r="B63" s="52"/>
      <c r="E63" s="37"/>
      <c r="I63" s="37"/>
    </row>
    <row r="64" spans="2:9" x14ac:dyDescent="0.45">
      <c r="B64" s="52"/>
      <c r="E64" s="37"/>
      <c r="I64" s="37"/>
    </row>
    <row r="65" spans="1:9" x14ac:dyDescent="0.45">
      <c r="B65" s="52"/>
      <c r="E65" s="37"/>
      <c r="I65" s="37"/>
    </row>
    <row r="66" spans="1:9" x14ac:dyDescent="0.45">
      <c r="B66" s="52"/>
      <c r="E66" s="37"/>
      <c r="I66" s="37"/>
    </row>
    <row r="67" spans="1:9" x14ac:dyDescent="0.45">
      <c r="A67" s="2"/>
      <c r="B67" s="60"/>
      <c r="C67" s="4"/>
      <c r="D67" s="2"/>
      <c r="E67" s="3"/>
      <c r="F67" s="5"/>
      <c r="G67" s="6"/>
      <c r="H67" s="6"/>
      <c r="I67" s="3"/>
    </row>
    <row r="68" spans="1:9" s="8" customFormat="1" x14ac:dyDescent="0.45">
      <c r="A68" s="41" t="s">
        <v>1</v>
      </c>
      <c r="B68" s="41"/>
      <c r="C68" s="41"/>
      <c r="D68" s="41"/>
      <c r="E68" s="42"/>
      <c r="F68" s="30"/>
      <c r="G68" s="29"/>
      <c r="H68" s="29"/>
      <c r="I68" s="42"/>
    </row>
    <row r="69" spans="1:9" s="8" customFormat="1" x14ac:dyDescent="0.45">
      <c r="A69" s="11"/>
      <c r="B69" s="61"/>
      <c r="C69" s="61"/>
      <c r="D69" s="11"/>
      <c r="E69" s="43"/>
      <c r="F69" s="7"/>
      <c r="G69" s="12"/>
      <c r="H69" s="12"/>
      <c r="I69" s="43"/>
    </row>
    <row r="70" spans="1:9" s="8" customFormat="1" x14ac:dyDescent="0.45">
      <c r="A70" s="11"/>
      <c r="B70" s="44" t="s">
        <v>6</v>
      </c>
      <c r="C70" s="44"/>
      <c r="D70" s="44"/>
      <c r="E70" s="44"/>
      <c r="F70" s="7"/>
      <c r="G70" s="45" t="s">
        <v>5</v>
      </c>
      <c r="H70" s="45"/>
      <c r="I70" s="45"/>
    </row>
    <row r="71" spans="1:9" x14ac:dyDescent="0.45">
      <c r="A71" s="11"/>
      <c r="B71" s="62" t="s">
        <v>0</v>
      </c>
      <c r="C71" s="46" t="s">
        <v>16</v>
      </c>
      <c r="D71" s="46"/>
      <c r="E71" s="42" t="s">
        <v>2</v>
      </c>
      <c r="F71" s="43"/>
      <c r="G71" s="42" t="s">
        <v>0</v>
      </c>
      <c r="H71" s="42"/>
      <c r="I71" s="42" t="s">
        <v>16</v>
      </c>
    </row>
    <row r="72" spans="1:9" x14ac:dyDescent="0.45">
      <c r="A72" s="11"/>
      <c r="B72" s="63"/>
      <c r="C72" s="63"/>
      <c r="D72" s="47"/>
      <c r="E72" s="47"/>
      <c r="F72" s="47"/>
      <c r="G72" s="43"/>
      <c r="H72" s="43"/>
      <c r="I72" s="47"/>
    </row>
    <row r="73" spans="1:9" x14ac:dyDescent="0.45">
      <c r="A73" s="11"/>
      <c r="B73" s="64"/>
      <c r="C73" s="10"/>
      <c r="D73" s="11"/>
      <c r="E73" s="43"/>
      <c r="F73" s="7"/>
      <c r="G73" s="12"/>
      <c r="H73" s="12"/>
      <c r="I73" s="43"/>
    </row>
    <row r="74" spans="1:9" s="20" customFormat="1" ht="18" customHeight="1" x14ac:dyDescent="0.25">
      <c r="A74" s="48"/>
      <c r="B74" s="65"/>
      <c r="C74" s="65"/>
      <c r="D74" s="19"/>
      <c r="E74" s="19"/>
      <c r="F74" s="19"/>
      <c r="G74" s="19"/>
      <c r="H74" s="19"/>
      <c r="I74" s="19"/>
    </row>
    <row r="75" spans="1:9" x14ac:dyDescent="0.45">
      <c r="A75" s="11"/>
      <c r="B75" s="66"/>
      <c r="C75" s="10"/>
      <c r="D75" s="11"/>
      <c r="E75" s="9"/>
      <c r="F75" s="7"/>
      <c r="G75" s="12"/>
      <c r="H75" s="12"/>
      <c r="I75" s="9"/>
    </row>
    <row r="76" spans="1:9" x14ac:dyDescent="0.45">
      <c r="A76" s="11"/>
      <c r="B76" s="64"/>
      <c r="C76" s="10"/>
      <c r="D76" s="11"/>
      <c r="E76" s="43"/>
      <c r="F76" s="7"/>
      <c r="G76" s="12"/>
      <c r="H76" s="12"/>
      <c r="I76" s="43"/>
    </row>
    <row r="77" spans="1:9" x14ac:dyDescent="0.45">
      <c r="A77" s="11"/>
      <c r="B77" s="64"/>
      <c r="C77" s="10"/>
      <c r="D77" s="11"/>
      <c r="E77" s="43"/>
      <c r="F77" s="7"/>
      <c r="G77" s="12"/>
      <c r="H77" s="12"/>
      <c r="I77" s="43"/>
    </row>
    <row r="78" spans="1:9" x14ac:dyDescent="0.45">
      <c r="A78" s="11"/>
      <c r="B78" s="64"/>
      <c r="C78" s="10"/>
      <c r="D78" s="11"/>
      <c r="E78" s="43"/>
      <c r="F78" s="7"/>
      <c r="G78" s="12"/>
      <c r="H78" s="12"/>
      <c r="I78" s="43"/>
    </row>
    <row r="79" spans="1:9" x14ac:dyDescent="0.45">
      <c r="A79" s="11"/>
      <c r="B79" s="64"/>
      <c r="C79" s="10"/>
      <c r="D79" s="11"/>
      <c r="E79" s="43"/>
      <c r="F79" s="7"/>
      <c r="G79" s="12"/>
      <c r="H79" s="12"/>
      <c r="I79" s="43"/>
    </row>
    <row r="80" spans="1:9" x14ac:dyDescent="0.45">
      <c r="A80" s="11"/>
      <c r="B80" s="64"/>
      <c r="C80" s="10"/>
      <c r="D80" s="11"/>
      <c r="E80" s="43"/>
      <c r="F80" s="7"/>
      <c r="G80" s="12"/>
      <c r="H80" s="12"/>
      <c r="I80" s="43"/>
    </row>
    <row r="81" spans="1:9" x14ac:dyDescent="0.45">
      <c r="A81" s="11"/>
      <c r="B81" s="64"/>
      <c r="C81" s="10"/>
      <c r="D81" s="11"/>
      <c r="E81" s="43"/>
      <c r="F81" s="7"/>
      <c r="G81" s="12"/>
      <c r="H81" s="12"/>
      <c r="I81" s="43"/>
    </row>
    <row r="82" spans="1:9" x14ac:dyDescent="0.45">
      <c r="A82" s="21"/>
      <c r="B82" s="21"/>
      <c r="C82" s="66"/>
      <c r="D82" s="9"/>
      <c r="E82" s="19"/>
      <c r="F82" s="22"/>
      <c r="G82" s="9"/>
      <c r="H82" s="9"/>
      <c r="I82" s="19"/>
    </row>
    <row r="83" spans="1:9" x14ac:dyDescent="0.45">
      <c r="A83" s="49"/>
      <c r="B83" s="49"/>
      <c r="C83" s="61"/>
      <c r="D83" s="43"/>
      <c r="E83" s="7"/>
      <c r="F83" s="50"/>
      <c r="G83" s="50"/>
      <c r="H83" s="12"/>
      <c r="I83" s="43"/>
    </row>
    <row r="84" spans="1:9" x14ac:dyDescent="0.45">
      <c r="A84" s="11"/>
      <c r="B84" s="64"/>
      <c r="C84" s="10"/>
      <c r="D84" s="11"/>
      <c r="E84" s="43"/>
      <c r="F84" s="7"/>
      <c r="G84" s="12"/>
      <c r="H84" s="12"/>
      <c r="I84" s="43"/>
    </row>
    <row r="85" spans="1:9" x14ac:dyDescent="0.45">
      <c r="A85" s="11"/>
      <c r="B85" s="64"/>
      <c r="C85" s="10"/>
      <c r="D85" s="11"/>
      <c r="E85" s="43"/>
      <c r="F85" s="7"/>
      <c r="G85" s="12"/>
      <c r="H85" s="12"/>
      <c r="I85" s="43"/>
    </row>
    <row r="86" spans="1:9" x14ac:dyDescent="0.45">
      <c r="A86" s="11"/>
      <c r="B86" s="64"/>
      <c r="C86" s="10"/>
      <c r="D86" s="11"/>
      <c r="E86" s="43"/>
      <c r="F86" s="7"/>
      <c r="G86" s="12"/>
      <c r="H86" s="12"/>
      <c r="I86" s="43"/>
    </row>
    <row r="87" spans="1:9" x14ac:dyDescent="0.45">
      <c r="A87" s="11"/>
      <c r="B87" s="64"/>
      <c r="C87" s="10"/>
      <c r="D87" s="11"/>
      <c r="E87" s="43"/>
      <c r="F87" s="7"/>
      <c r="G87" s="12"/>
      <c r="H87" s="12"/>
      <c r="I87" s="43"/>
    </row>
    <row r="88" spans="1:9" x14ac:dyDescent="0.45">
      <c r="A88" s="11"/>
      <c r="B88" s="64"/>
      <c r="C88" s="10"/>
      <c r="D88" s="11"/>
      <c r="E88" s="43"/>
      <c r="F88" s="7"/>
      <c r="G88" s="12"/>
      <c r="H88" s="12"/>
      <c r="I88" s="43"/>
    </row>
    <row r="89" spans="1:9" x14ac:dyDescent="0.45">
      <c r="A89" s="11"/>
      <c r="B89" s="64"/>
      <c r="C89" s="10"/>
      <c r="D89" s="11"/>
      <c r="E89" s="43"/>
      <c r="F89" s="7"/>
      <c r="G89" s="12"/>
      <c r="H89" s="12"/>
      <c r="I89" s="43"/>
    </row>
    <row r="90" spans="1:9" x14ac:dyDescent="0.45">
      <c r="A90" s="11"/>
      <c r="B90" s="64"/>
      <c r="C90" s="10"/>
      <c r="D90" s="11"/>
      <c r="E90" s="43"/>
      <c r="F90" s="7"/>
      <c r="G90" s="12"/>
      <c r="H90" s="12"/>
      <c r="I90" s="43"/>
    </row>
    <row r="91" spans="1:9" x14ac:dyDescent="0.45">
      <c r="A91" s="11"/>
      <c r="B91" s="64"/>
      <c r="C91" s="10"/>
      <c r="D91" s="11"/>
      <c r="E91" s="43"/>
      <c r="F91" s="7"/>
      <c r="G91" s="12"/>
      <c r="H91" s="12"/>
      <c r="I91" s="43"/>
    </row>
    <row r="92" spans="1:9" x14ac:dyDescent="0.45">
      <c r="A92" s="11"/>
      <c r="B92" s="64"/>
      <c r="C92" s="10"/>
      <c r="D92" s="11"/>
      <c r="E92" s="43"/>
      <c r="F92" s="7"/>
      <c r="G92" s="12"/>
      <c r="H92" s="12"/>
      <c r="I92" s="43"/>
    </row>
    <row r="93" spans="1:9" x14ac:dyDescent="0.45">
      <c r="A93" s="11"/>
      <c r="B93" s="64"/>
      <c r="C93" s="10"/>
      <c r="D93" s="11"/>
      <c r="E93" s="43"/>
      <c r="F93" s="7"/>
      <c r="G93" s="12"/>
      <c r="H93" s="12"/>
      <c r="I93" s="43"/>
    </row>
    <row r="94" spans="1:9" x14ac:dyDescent="0.45">
      <c r="A94" s="11"/>
      <c r="B94" s="64"/>
      <c r="C94" s="10"/>
      <c r="D94" s="11"/>
      <c r="E94" s="43"/>
      <c r="F94" s="7"/>
      <c r="G94" s="12"/>
      <c r="H94" s="12"/>
      <c r="I94" s="43"/>
    </row>
    <row r="95" spans="1:9" x14ac:dyDescent="0.45">
      <c r="A95" s="11"/>
      <c r="B95" s="64"/>
      <c r="C95" s="10"/>
      <c r="D95" s="11"/>
      <c r="E95" s="43"/>
      <c r="F95" s="7"/>
      <c r="G95" s="12"/>
      <c r="H95" s="12"/>
      <c r="I95" s="43"/>
    </row>
    <row r="96" spans="1:9" x14ac:dyDescent="0.45">
      <c r="A96" s="11"/>
      <c r="B96" s="64"/>
      <c r="C96" s="10"/>
      <c r="D96" s="11"/>
      <c r="E96" s="43"/>
      <c r="F96" s="7"/>
      <c r="G96" s="12"/>
      <c r="H96" s="12"/>
      <c r="I96" s="43"/>
    </row>
    <row r="97" spans="1:9" x14ac:dyDescent="0.45">
      <c r="A97" s="11"/>
      <c r="B97" s="64"/>
      <c r="C97" s="10"/>
      <c r="D97" s="11"/>
      <c r="E97" s="43"/>
      <c r="F97" s="7"/>
      <c r="G97" s="12"/>
      <c r="H97" s="12"/>
      <c r="I97" s="43"/>
    </row>
    <row r="98" spans="1:9" x14ac:dyDescent="0.45">
      <c r="A98" s="11"/>
      <c r="B98" s="64"/>
      <c r="C98" s="10"/>
      <c r="D98" s="11"/>
      <c r="E98" s="43"/>
      <c r="F98" s="7"/>
      <c r="G98" s="12"/>
      <c r="H98" s="12"/>
      <c r="I98" s="43"/>
    </row>
    <row r="99" spans="1:9" x14ac:dyDescent="0.45">
      <c r="A99" s="11"/>
      <c r="B99" s="64"/>
      <c r="C99" s="10"/>
      <c r="D99" s="11"/>
      <c r="E99" s="43"/>
      <c r="F99" s="7"/>
      <c r="G99" s="12"/>
      <c r="H99" s="12"/>
      <c r="I99" s="43"/>
    </row>
    <row r="100" spans="1:9" x14ac:dyDescent="0.45">
      <c r="A100" s="11"/>
      <c r="B100" s="64"/>
      <c r="C100" s="10"/>
      <c r="D100" s="11"/>
      <c r="E100" s="43"/>
      <c r="F100" s="7"/>
      <c r="G100" s="12"/>
      <c r="H100" s="12"/>
      <c r="I100" s="43"/>
    </row>
    <row r="101" spans="1:9" x14ac:dyDescent="0.45">
      <c r="A101" s="11"/>
      <c r="B101" s="64"/>
      <c r="C101" s="10"/>
      <c r="D101" s="11"/>
      <c r="E101" s="43"/>
      <c r="F101" s="7"/>
      <c r="G101" s="12"/>
      <c r="H101" s="12"/>
      <c r="I101" s="43"/>
    </row>
    <row r="102" spans="1:9" x14ac:dyDescent="0.45">
      <c r="A102" s="11"/>
      <c r="B102" s="64"/>
      <c r="C102" s="10"/>
      <c r="D102" s="11"/>
      <c r="E102" s="43"/>
      <c r="F102" s="7"/>
      <c r="G102" s="12"/>
      <c r="H102" s="12"/>
      <c r="I102" s="43"/>
    </row>
    <row r="103" spans="1:9" x14ac:dyDescent="0.45">
      <c r="A103" s="11"/>
      <c r="B103" s="64"/>
      <c r="C103" s="10"/>
      <c r="D103" s="11"/>
      <c r="E103" s="43"/>
      <c r="F103" s="7"/>
      <c r="G103" s="12"/>
      <c r="H103" s="12"/>
      <c r="I103" s="43"/>
    </row>
    <row r="104" spans="1:9" x14ac:dyDescent="0.45">
      <c r="A104" s="11"/>
      <c r="B104" s="64"/>
      <c r="C104" s="10"/>
      <c r="D104" s="11"/>
      <c r="E104" s="43"/>
      <c r="F104" s="7"/>
      <c r="G104" s="12"/>
      <c r="H104" s="12"/>
      <c r="I104" s="43"/>
    </row>
    <row r="105" spans="1:9" x14ac:dyDescent="0.45">
      <c r="A105" s="11"/>
      <c r="B105" s="64"/>
      <c r="C105" s="10"/>
      <c r="D105" s="11"/>
      <c r="E105" s="43"/>
      <c r="F105" s="7"/>
      <c r="G105" s="12"/>
      <c r="H105" s="12"/>
      <c r="I105" s="43"/>
    </row>
    <row r="106" spans="1:9" x14ac:dyDescent="0.45">
      <c r="A106" s="11"/>
      <c r="B106" s="64"/>
      <c r="C106" s="10"/>
      <c r="D106" s="11"/>
      <c r="E106" s="43"/>
      <c r="F106" s="7"/>
      <c r="G106" s="12"/>
      <c r="H106" s="12"/>
      <c r="I106" s="43"/>
    </row>
    <row r="107" spans="1:9" x14ac:dyDescent="0.45">
      <c r="A107" s="11"/>
      <c r="B107" s="64"/>
      <c r="C107" s="10"/>
      <c r="D107" s="11"/>
      <c r="E107" s="43"/>
      <c r="F107" s="7"/>
      <c r="G107" s="12"/>
      <c r="H107" s="12"/>
      <c r="I107" s="43"/>
    </row>
    <row r="108" spans="1:9" x14ac:dyDescent="0.45">
      <c r="A108" s="11"/>
      <c r="B108" s="64"/>
      <c r="C108" s="10"/>
      <c r="D108" s="11"/>
      <c r="E108" s="43"/>
      <c r="F108" s="7"/>
      <c r="G108" s="12"/>
      <c r="H108" s="12"/>
      <c r="I108" s="43"/>
    </row>
    <row r="109" spans="1:9" x14ac:dyDescent="0.45">
      <c r="A109" s="11"/>
      <c r="B109" s="64"/>
      <c r="C109" s="10"/>
      <c r="D109" s="11"/>
      <c r="E109" s="43"/>
      <c r="F109" s="7"/>
      <c r="G109" s="12"/>
      <c r="H109" s="12"/>
      <c r="I109" s="43"/>
    </row>
    <row r="110" spans="1:9" x14ac:dyDescent="0.45">
      <c r="A110" s="11"/>
      <c r="B110" s="64"/>
      <c r="C110" s="10"/>
      <c r="D110" s="11"/>
      <c r="E110" s="43"/>
      <c r="F110" s="7"/>
      <c r="G110" s="12"/>
      <c r="H110" s="12"/>
      <c r="I110" s="43"/>
    </row>
    <row r="111" spans="1:9" x14ac:dyDescent="0.45">
      <c r="A111" s="11"/>
      <c r="B111" s="64"/>
      <c r="C111" s="10"/>
      <c r="D111" s="11"/>
      <c r="E111" s="43"/>
      <c r="F111" s="7"/>
      <c r="G111" s="12"/>
      <c r="H111" s="12"/>
      <c r="I111" s="43"/>
    </row>
    <row r="112" spans="1:9" x14ac:dyDescent="0.45">
      <c r="A112" s="11"/>
      <c r="B112" s="64"/>
      <c r="C112" s="10"/>
      <c r="D112" s="11"/>
      <c r="E112" s="43"/>
      <c r="F112" s="7"/>
      <c r="G112" s="12"/>
      <c r="H112" s="12"/>
      <c r="I112" s="43"/>
    </row>
    <row r="113" spans="1:9" x14ac:dyDescent="0.45">
      <c r="A113" s="11"/>
      <c r="B113" s="64"/>
      <c r="C113" s="10"/>
      <c r="D113" s="11"/>
      <c r="E113" s="43"/>
      <c r="F113" s="7"/>
      <c r="G113" s="12"/>
      <c r="H113" s="12"/>
      <c r="I113" s="43"/>
    </row>
    <row r="114" spans="1:9" x14ac:dyDescent="0.45">
      <c r="A114" s="33"/>
      <c r="B114" s="67"/>
      <c r="C114" s="51"/>
      <c r="D114" s="33"/>
      <c r="E114" s="34"/>
      <c r="F114" s="35"/>
      <c r="G114" s="36"/>
      <c r="H114" s="36"/>
      <c r="I114" s="34"/>
    </row>
    <row r="115" spans="1:9" x14ac:dyDescent="0.45">
      <c r="B115" s="52"/>
      <c r="E115" s="37"/>
      <c r="I115" s="37"/>
    </row>
    <row r="116" spans="1:9" x14ac:dyDescent="0.45">
      <c r="B116" s="52"/>
      <c r="E116" s="37"/>
      <c r="I116" s="37"/>
    </row>
    <row r="117" spans="1:9" x14ac:dyDescent="0.45">
      <c r="B117" s="52"/>
      <c r="E117" s="37"/>
      <c r="I117" s="37"/>
    </row>
    <row r="118" spans="1:9" x14ac:dyDescent="0.45">
      <c r="B118" s="52"/>
      <c r="E118" s="37"/>
      <c r="I118" s="37"/>
    </row>
    <row r="119" spans="1:9" x14ac:dyDescent="0.45">
      <c r="B119" s="52"/>
      <c r="E119" s="37"/>
      <c r="I119" s="37"/>
    </row>
    <row r="120" spans="1:9" x14ac:dyDescent="0.45">
      <c r="B120" s="52"/>
      <c r="E120" s="37"/>
      <c r="I120" s="37"/>
    </row>
    <row r="121" spans="1:9" x14ac:dyDescent="0.45">
      <c r="B121" s="52"/>
      <c r="E121" s="37"/>
      <c r="I121" s="37"/>
    </row>
    <row r="122" spans="1:9" x14ac:dyDescent="0.45">
      <c r="B122" s="52"/>
      <c r="E122" s="37"/>
      <c r="I122" s="37"/>
    </row>
    <row r="123" spans="1:9" x14ac:dyDescent="0.45">
      <c r="B123" s="52"/>
      <c r="E123" s="37"/>
      <c r="I123" s="37"/>
    </row>
    <row r="124" spans="1:9" x14ac:dyDescent="0.45">
      <c r="B124" s="52"/>
      <c r="E124" s="37"/>
      <c r="I124" s="37"/>
    </row>
    <row r="125" spans="1:9" x14ac:dyDescent="0.45">
      <c r="B125" s="52"/>
      <c r="E125" s="37"/>
      <c r="I125" s="37"/>
    </row>
    <row r="126" spans="1:9" x14ac:dyDescent="0.45">
      <c r="B126" s="52"/>
      <c r="E126" s="37"/>
      <c r="I126" s="37"/>
    </row>
    <row r="127" spans="1:9" x14ac:dyDescent="0.45">
      <c r="B127" s="52"/>
      <c r="E127" s="37"/>
      <c r="I127" s="37"/>
    </row>
    <row r="128" spans="1:9" x14ac:dyDescent="0.45">
      <c r="B128" s="52"/>
      <c r="E128" s="37"/>
      <c r="I128" s="37"/>
    </row>
    <row r="129" spans="2:9" x14ac:dyDescent="0.45">
      <c r="B129" s="52"/>
      <c r="E129" s="37"/>
      <c r="I129" s="37"/>
    </row>
    <row r="130" spans="2:9" x14ac:dyDescent="0.45">
      <c r="B130" s="52"/>
      <c r="E130" s="37"/>
      <c r="I130" s="37"/>
    </row>
    <row r="131" spans="2:9" x14ac:dyDescent="0.45">
      <c r="B131" s="52"/>
      <c r="E131" s="37"/>
      <c r="I131" s="37"/>
    </row>
    <row r="132" spans="2:9" x14ac:dyDescent="0.45">
      <c r="B132" s="52"/>
      <c r="E132" s="37"/>
      <c r="I132" s="37"/>
    </row>
    <row r="133" spans="2:9" x14ac:dyDescent="0.45">
      <c r="B133" s="52"/>
      <c r="E133" s="37"/>
      <c r="I133" s="37"/>
    </row>
    <row r="134" spans="2:9" x14ac:dyDescent="0.45">
      <c r="B134" s="52"/>
      <c r="E134" s="37"/>
      <c r="I134" s="37"/>
    </row>
    <row r="135" spans="2:9" x14ac:dyDescent="0.45">
      <c r="B135" s="52"/>
      <c r="E135" s="37"/>
      <c r="I135" s="37"/>
    </row>
    <row r="136" spans="2:9" x14ac:dyDescent="0.45">
      <c r="B136" s="52"/>
      <c r="E136" s="37"/>
      <c r="I136" s="37"/>
    </row>
    <row r="137" spans="2:9" x14ac:dyDescent="0.45">
      <c r="B137" s="52"/>
      <c r="E137" s="37"/>
      <c r="I137" s="37"/>
    </row>
    <row r="138" spans="2:9" x14ac:dyDescent="0.45">
      <c r="B138" s="52"/>
      <c r="E138" s="37"/>
      <c r="I138" s="37"/>
    </row>
    <row r="139" spans="2:9" x14ac:dyDescent="0.45">
      <c r="B139" s="52"/>
      <c r="E139" s="37"/>
      <c r="I139" s="37"/>
    </row>
    <row r="140" spans="2:9" x14ac:dyDescent="0.45">
      <c r="B140" s="52"/>
      <c r="E140" s="37"/>
      <c r="I140" s="37"/>
    </row>
    <row r="141" spans="2:9" x14ac:dyDescent="0.45">
      <c r="B141" s="52"/>
      <c r="E141" s="37"/>
      <c r="I141" s="37"/>
    </row>
    <row r="142" spans="2:9" x14ac:dyDescent="0.45">
      <c r="B142" s="52"/>
      <c r="E142" s="37"/>
      <c r="I142" s="37"/>
    </row>
    <row r="143" spans="2:9" x14ac:dyDescent="0.45">
      <c r="B143" s="52"/>
      <c r="E143" s="37"/>
      <c r="I143" s="37"/>
    </row>
    <row r="144" spans="2:9" x14ac:dyDescent="0.45">
      <c r="B144" s="52"/>
      <c r="E144" s="37"/>
      <c r="I144" s="37"/>
    </row>
    <row r="145" spans="2:9" x14ac:dyDescent="0.45">
      <c r="B145" s="52"/>
      <c r="E145" s="37"/>
      <c r="I145" s="37"/>
    </row>
    <row r="146" spans="2:9" x14ac:dyDescent="0.45">
      <c r="B146" s="52"/>
      <c r="E146" s="37"/>
      <c r="I146" s="37"/>
    </row>
    <row r="147" spans="2:9" x14ac:dyDescent="0.45">
      <c r="B147" s="52"/>
      <c r="E147" s="37"/>
      <c r="I147" s="37"/>
    </row>
    <row r="148" spans="2:9" x14ac:dyDescent="0.45">
      <c r="B148" s="52"/>
      <c r="E148" s="37"/>
      <c r="I148" s="37"/>
    </row>
    <row r="149" spans="2:9" x14ac:dyDescent="0.45">
      <c r="B149" s="52"/>
      <c r="E149" s="37"/>
      <c r="I149" s="37"/>
    </row>
    <row r="150" spans="2:9" x14ac:dyDescent="0.45">
      <c r="B150" s="52"/>
      <c r="E150" s="37"/>
      <c r="I150" s="37"/>
    </row>
    <row r="151" spans="2:9" x14ac:dyDescent="0.45">
      <c r="B151" s="52"/>
      <c r="E151" s="37"/>
      <c r="I151" s="37"/>
    </row>
    <row r="152" spans="2:9" x14ac:dyDescent="0.45">
      <c r="B152" s="52"/>
      <c r="E152" s="37"/>
      <c r="I152" s="37"/>
    </row>
    <row r="153" spans="2:9" x14ac:dyDescent="0.45">
      <c r="B153" s="52"/>
      <c r="E153" s="37"/>
      <c r="I153" s="37"/>
    </row>
    <row r="154" spans="2:9" x14ac:dyDescent="0.45">
      <c r="B154" s="52"/>
      <c r="E154" s="37"/>
      <c r="I154" s="37"/>
    </row>
    <row r="155" spans="2:9" x14ac:dyDescent="0.45">
      <c r="B155" s="52"/>
      <c r="E155" s="37"/>
      <c r="I155" s="37"/>
    </row>
    <row r="156" spans="2:9" x14ac:dyDescent="0.45">
      <c r="B156" s="52"/>
      <c r="E156" s="37"/>
      <c r="I156" s="37"/>
    </row>
    <row r="157" spans="2:9" x14ac:dyDescent="0.45">
      <c r="B157" s="52"/>
      <c r="E157" s="37"/>
      <c r="I157" s="37"/>
    </row>
    <row r="158" spans="2:9" x14ac:dyDescent="0.45">
      <c r="B158" s="52"/>
      <c r="E158" s="37"/>
      <c r="I158" s="37"/>
    </row>
    <row r="159" spans="2:9" x14ac:dyDescent="0.45">
      <c r="B159" s="52"/>
      <c r="E159" s="37"/>
      <c r="I159" s="37"/>
    </row>
    <row r="160" spans="2:9" x14ac:dyDescent="0.45">
      <c r="B160" s="52"/>
      <c r="E160" s="37"/>
      <c r="I160" s="37"/>
    </row>
    <row r="161" spans="2:9" x14ac:dyDescent="0.45">
      <c r="B161" s="52"/>
      <c r="E161" s="37"/>
      <c r="I161" s="37"/>
    </row>
    <row r="162" spans="2:9" x14ac:dyDescent="0.45">
      <c r="B162" s="52"/>
      <c r="E162" s="37"/>
      <c r="I162" s="37"/>
    </row>
    <row r="163" spans="2:9" x14ac:dyDescent="0.45">
      <c r="B163" s="52"/>
      <c r="E163" s="37"/>
      <c r="I163" s="37"/>
    </row>
    <row r="164" spans="2:9" x14ac:dyDescent="0.45">
      <c r="B164" s="52"/>
      <c r="E164" s="37"/>
      <c r="I164" s="37"/>
    </row>
    <row r="165" spans="2:9" x14ac:dyDescent="0.45">
      <c r="B165" s="52"/>
      <c r="E165" s="37"/>
      <c r="I165" s="37"/>
    </row>
    <row r="166" spans="2:9" x14ac:dyDescent="0.45">
      <c r="B166" s="52"/>
      <c r="E166" s="37"/>
      <c r="I166" s="37"/>
    </row>
    <row r="167" spans="2:9" x14ac:dyDescent="0.45">
      <c r="B167" s="52"/>
      <c r="E167" s="37"/>
      <c r="I167" s="37"/>
    </row>
    <row r="168" spans="2:9" x14ac:dyDescent="0.45">
      <c r="B168" s="52"/>
      <c r="E168" s="37"/>
      <c r="I168" s="37"/>
    </row>
    <row r="169" spans="2:9" x14ac:dyDescent="0.45">
      <c r="B169" s="52"/>
      <c r="E169" s="37"/>
      <c r="I169" s="37"/>
    </row>
    <row r="170" spans="2:9" x14ac:dyDescent="0.45">
      <c r="B170" s="52"/>
      <c r="E170" s="37"/>
      <c r="I170" s="37"/>
    </row>
    <row r="171" spans="2:9" x14ac:dyDescent="0.45">
      <c r="B171" s="52"/>
      <c r="E171" s="37"/>
      <c r="I171" s="37"/>
    </row>
    <row r="172" spans="2:9" x14ac:dyDescent="0.45">
      <c r="B172" s="52"/>
      <c r="E172" s="37"/>
      <c r="I172" s="37"/>
    </row>
    <row r="173" spans="2:9" x14ac:dyDescent="0.45">
      <c r="B173" s="52"/>
      <c r="E173" s="37"/>
      <c r="I173" s="37"/>
    </row>
    <row r="174" spans="2:9" x14ac:dyDescent="0.45">
      <c r="B174" s="52"/>
      <c r="E174" s="37"/>
      <c r="I174" s="37"/>
    </row>
    <row r="175" spans="2:9" x14ac:dyDescent="0.45">
      <c r="B175" s="52"/>
      <c r="E175" s="37"/>
      <c r="I175" s="37"/>
    </row>
    <row r="176" spans="2:9" x14ac:dyDescent="0.45">
      <c r="B176" s="52"/>
      <c r="E176" s="37"/>
      <c r="I176" s="37"/>
    </row>
    <row r="177" spans="2:9" x14ac:dyDescent="0.45">
      <c r="B177" s="52"/>
      <c r="E177" s="37"/>
      <c r="I177" s="37"/>
    </row>
    <row r="178" spans="2:9" x14ac:dyDescent="0.45">
      <c r="B178" s="52"/>
      <c r="E178" s="37"/>
      <c r="I178" s="37"/>
    </row>
    <row r="179" spans="2:9" x14ac:dyDescent="0.45">
      <c r="B179" s="52"/>
      <c r="E179" s="37"/>
      <c r="I179" s="37"/>
    </row>
    <row r="180" spans="2:9" x14ac:dyDescent="0.45">
      <c r="B180" s="52"/>
      <c r="E180" s="37"/>
      <c r="I180" s="37"/>
    </row>
    <row r="181" spans="2:9" x14ac:dyDescent="0.45">
      <c r="B181" s="52"/>
      <c r="E181" s="37"/>
      <c r="I181" s="37"/>
    </row>
    <row r="182" spans="2:9" x14ac:dyDescent="0.45">
      <c r="B182" s="52"/>
      <c r="E182" s="37"/>
      <c r="I182" s="37"/>
    </row>
    <row r="183" spans="2:9" x14ac:dyDescent="0.45">
      <c r="B183" s="52"/>
      <c r="E183" s="37"/>
      <c r="I183" s="37"/>
    </row>
    <row r="184" spans="2:9" x14ac:dyDescent="0.45">
      <c r="B184" s="52"/>
      <c r="E184" s="37"/>
      <c r="I184" s="37"/>
    </row>
    <row r="185" spans="2:9" x14ac:dyDescent="0.45">
      <c r="B185" s="52"/>
      <c r="E185" s="37"/>
      <c r="I185" s="37"/>
    </row>
    <row r="186" spans="2:9" x14ac:dyDescent="0.45">
      <c r="B186" s="52"/>
      <c r="E186" s="37"/>
      <c r="I186" s="37"/>
    </row>
    <row r="187" spans="2:9" x14ac:dyDescent="0.45">
      <c r="B187" s="52"/>
      <c r="E187" s="37"/>
      <c r="I187" s="37"/>
    </row>
    <row r="188" spans="2:9" x14ac:dyDescent="0.45">
      <c r="B188" s="52"/>
      <c r="E188" s="37"/>
      <c r="I188" s="37"/>
    </row>
    <row r="189" spans="2:9" x14ac:dyDescent="0.45">
      <c r="B189" s="52"/>
      <c r="E189" s="37"/>
      <c r="I189" s="37"/>
    </row>
    <row r="190" spans="2:9" x14ac:dyDescent="0.45">
      <c r="B190" s="52"/>
      <c r="E190" s="37"/>
      <c r="I190" s="37"/>
    </row>
    <row r="191" spans="2:9" x14ac:dyDescent="0.45">
      <c r="B191" s="52"/>
      <c r="E191" s="37"/>
      <c r="I191" s="37"/>
    </row>
    <row r="192" spans="2:9" x14ac:dyDescent="0.45">
      <c r="B192" s="52"/>
      <c r="E192" s="37"/>
      <c r="I192" s="37"/>
    </row>
    <row r="193" spans="2:9" x14ac:dyDescent="0.45">
      <c r="B193" s="52"/>
      <c r="E193" s="37"/>
      <c r="I193" s="37"/>
    </row>
    <row r="194" spans="2:9" x14ac:dyDescent="0.45">
      <c r="B194" s="52"/>
      <c r="E194" s="37"/>
      <c r="I194" s="37"/>
    </row>
    <row r="195" spans="2:9" x14ac:dyDescent="0.45">
      <c r="B195" s="52"/>
      <c r="E195" s="37"/>
      <c r="I195" s="37"/>
    </row>
    <row r="196" spans="2:9" x14ac:dyDescent="0.45">
      <c r="B196" s="52"/>
      <c r="E196" s="37"/>
      <c r="I196" s="37"/>
    </row>
    <row r="197" spans="2:9" x14ac:dyDescent="0.45">
      <c r="B197" s="52"/>
      <c r="E197" s="37"/>
      <c r="I197" s="37"/>
    </row>
    <row r="198" spans="2:9" x14ac:dyDescent="0.45">
      <c r="B198" s="52"/>
      <c r="E198" s="37"/>
      <c r="I198" s="37"/>
    </row>
    <row r="199" spans="2:9" x14ac:dyDescent="0.45">
      <c r="B199" s="52"/>
      <c r="E199" s="37"/>
      <c r="I199" s="37"/>
    </row>
    <row r="200" spans="2:9" x14ac:dyDescent="0.45">
      <c r="B200" s="52"/>
      <c r="E200" s="37"/>
      <c r="I200" s="37"/>
    </row>
    <row r="201" spans="2:9" x14ac:dyDescent="0.45">
      <c r="B201" s="52"/>
      <c r="E201" s="37"/>
      <c r="I201" s="37"/>
    </row>
    <row r="202" spans="2:9" x14ac:dyDescent="0.45">
      <c r="B202" s="52"/>
      <c r="E202" s="37"/>
      <c r="I202" s="37"/>
    </row>
    <row r="203" spans="2:9" x14ac:dyDescent="0.45">
      <c r="B203" s="52"/>
      <c r="E203" s="37"/>
      <c r="I203" s="37"/>
    </row>
    <row r="204" spans="2:9" x14ac:dyDescent="0.45">
      <c r="B204" s="52"/>
      <c r="E204" s="37"/>
      <c r="I204" s="37"/>
    </row>
    <row r="205" spans="2:9" x14ac:dyDescent="0.45">
      <c r="B205" s="52"/>
      <c r="E205" s="37"/>
      <c r="I205" s="37"/>
    </row>
    <row r="206" spans="2:9" x14ac:dyDescent="0.45">
      <c r="B206" s="52"/>
      <c r="E206" s="37"/>
      <c r="I206" s="37"/>
    </row>
    <row r="207" spans="2:9" x14ac:dyDescent="0.45">
      <c r="B207" s="52"/>
      <c r="E207" s="37"/>
      <c r="I207" s="37"/>
    </row>
    <row r="208" spans="2:9" x14ac:dyDescent="0.45">
      <c r="B208" s="52"/>
      <c r="E208" s="37"/>
      <c r="I208" s="37"/>
    </row>
    <row r="209" spans="2:9" x14ac:dyDescent="0.45">
      <c r="B209" s="52"/>
      <c r="E209" s="37"/>
      <c r="I209" s="37"/>
    </row>
    <row r="210" spans="2:9" x14ac:dyDescent="0.45">
      <c r="B210" s="52"/>
      <c r="E210" s="37"/>
      <c r="I210" s="37"/>
    </row>
    <row r="211" spans="2:9" x14ac:dyDescent="0.45">
      <c r="B211" s="52"/>
      <c r="E211" s="37"/>
      <c r="I211" s="37"/>
    </row>
    <row r="212" spans="2:9" x14ac:dyDescent="0.45">
      <c r="B212" s="52"/>
      <c r="E212" s="37"/>
      <c r="I212" s="37"/>
    </row>
    <row r="213" spans="2:9" x14ac:dyDescent="0.45">
      <c r="B213" s="52"/>
      <c r="E213" s="37"/>
      <c r="I213" s="37"/>
    </row>
    <row r="214" spans="2:9" x14ac:dyDescent="0.45">
      <c r="B214" s="52"/>
      <c r="E214" s="37"/>
      <c r="I214" s="37"/>
    </row>
    <row r="215" spans="2:9" x14ac:dyDescent="0.45">
      <c r="B215" s="52"/>
      <c r="E215" s="37"/>
      <c r="I215" s="37"/>
    </row>
    <row r="216" spans="2:9" x14ac:dyDescent="0.45">
      <c r="B216" s="52"/>
      <c r="E216" s="37"/>
      <c r="I216" s="37"/>
    </row>
    <row r="217" spans="2:9" x14ac:dyDescent="0.45">
      <c r="B217" s="52"/>
      <c r="E217" s="37"/>
      <c r="I217" s="37"/>
    </row>
    <row r="218" spans="2:9" x14ac:dyDescent="0.45">
      <c r="B218" s="52"/>
      <c r="E218" s="37"/>
      <c r="I218" s="37"/>
    </row>
    <row r="219" spans="2:9" x14ac:dyDescent="0.45">
      <c r="B219" s="52"/>
      <c r="E219" s="37"/>
      <c r="I219" s="37"/>
    </row>
    <row r="220" spans="2:9" x14ac:dyDescent="0.45">
      <c r="B220" s="52"/>
      <c r="E220" s="37"/>
      <c r="I220" s="37"/>
    </row>
    <row r="221" spans="2:9" x14ac:dyDescent="0.45">
      <c r="B221" s="52"/>
      <c r="E221" s="37"/>
      <c r="I221" s="37"/>
    </row>
    <row r="222" spans="2:9" x14ac:dyDescent="0.45">
      <c r="B222" s="52"/>
      <c r="E222" s="37"/>
      <c r="I222" s="37"/>
    </row>
    <row r="223" spans="2:9" x14ac:dyDescent="0.45">
      <c r="B223" s="52"/>
      <c r="E223" s="37"/>
      <c r="I223" s="37"/>
    </row>
    <row r="224" spans="2:9" x14ac:dyDescent="0.45">
      <c r="B224" s="52"/>
      <c r="E224" s="37"/>
      <c r="I224" s="37"/>
    </row>
    <row r="225" spans="2:9" x14ac:dyDescent="0.45">
      <c r="B225" s="52"/>
      <c r="E225" s="37"/>
      <c r="I225" s="37"/>
    </row>
    <row r="226" spans="2:9" x14ac:dyDescent="0.45">
      <c r="B226" s="52"/>
      <c r="E226" s="37"/>
      <c r="I226" s="37"/>
    </row>
    <row r="227" spans="2:9" x14ac:dyDescent="0.45">
      <c r="B227" s="52"/>
      <c r="E227" s="37"/>
      <c r="I227" s="37"/>
    </row>
    <row r="228" spans="2:9" x14ac:dyDescent="0.45">
      <c r="B228" s="52"/>
      <c r="E228" s="37"/>
      <c r="I228" s="37"/>
    </row>
    <row r="229" spans="2:9" x14ac:dyDescent="0.45">
      <c r="B229" s="52"/>
      <c r="E229" s="37"/>
      <c r="I229" s="37"/>
    </row>
    <row r="230" spans="2:9" x14ac:dyDescent="0.45">
      <c r="B230" s="52"/>
      <c r="E230" s="37"/>
      <c r="I230" s="37"/>
    </row>
    <row r="231" spans="2:9" x14ac:dyDescent="0.45">
      <c r="B231" s="52"/>
      <c r="E231" s="37"/>
      <c r="I231" s="37"/>
    </row>
    <row r="232" spans="2:9" x14ac:dyDescent="0.45">
      <c r="B232" s="52"/>
      <c r="E232" s="37"/>
      <c r="I232" s="37"/>
    </row>
    <row r="233" spans="2:9" x14ac:dyDescent="0.45">
      <c r="B233" s="52"/>
      <c r="E233" s="37"/>
      <c r="I233" s="37"/>
    </row>
    <row r="234" spans="2:9" x14ac:dyDescent="0.45">
      <c r="B234" s="52"/>
      <c r="E234" s="37"/>
      <c r="I234" s="37"/>
    </row>
    <row r="235" spans="2:9" x14ac:dyDescent="0.45">
      <c r="B235" s="52"/>
      <c r="E235" s="37"/>
      <c r="I235" s="37"/>
    </row>
    <row r="236" spans="2:9" x14ac:dyDescent="0.45">
      <c r="B236" s="52"/>
      <c r="E236" s="37"/>
      <c r="I236" s="37"/>
    </row>
    <row r="237" spans="2:9" x14ac:dyDescent="0.45">
      <c r="B237" s="52"/>
      <c r="E237" s="37"/>
      <c r="I237" s="37"/>
    </row>
    <row r="238" spans="2:9" x14ac:dyDescent="0.45">
      <c r="B238" s="52"/>
      <c r="E238" s="37"/>
      <c r="I238" s="37"/>
    </row>
    <row r="239" spans="2:9" x14ac:dyDescent="0.45">
      <c r="B239" s="52"/>
      <c r="E239" s="37"/>
      <c r="I239" s="37"/>
    </row>
    <row r="240" spans="2:9" x14ac:dyDescent="0.45">
      <c r="B240" s="52"/>
      <c r="E240" s="37"/>
      <c r="I240" s="37"/>
    </row>
    <row r="241" spans="2:9" x14ac:dyDescent="0.45">
      <c r="B241" s="52"/>
      <c r="E241" s="37"/>
      <c r="I241" s="37"/>
    </row>
    <row r="242" spans="2:9" x14ac:dyDescent="0.45">
      <c r="B242" s="52"/>
      <c r="E242" s="37"/>
      <c r="I242" s="37"/>
    </row>
    <row r="243" spans="2:9" x14ac:dyDescent="0.45">
      <c r="B243" s="52"/>
      <c r="E243" s="37"/>
      <c r="I243" s="37"/>
    </row>
    <row r="244" spans="2:9" x14ac:dyDescent="0.45">
      <c r="B244" s="52"/>
      <c r="E244" s="37"/>
      <c r="I244" s="37"/>
    </row>
    <row r="245" spans="2:9" x14ac:dyDescent="0.45">
      <c r="B245" s="52"/>
      <c r="E245" s="37"/>
      <c r="I245" s="37"/>
    </row>
    <row r="246" spans="2:9" x14ac:dyDescent="0.45">
      <c r="B246" s="52"/>
      <c r="E246" s="37"/>
      <c r="I246" s="37"/>
    </row>
    <row r="247" spans="2:9" x14ac:dyDescent="0.45">
      <c r="B247" s="52"/>
      <c r="E247" s="37"/>
      <c r="I247" s="37"/>
    </row>
    <row r="248" spans="2:9" x14ac:dyDescent="0.45">
      <c r="B248" s="52"/>
      <c r="E248" s="37"/>
      <c r="I248" s="37"/>
    </row>
    <row r="249" spans="2:9" x14ac:dyDescent="0.45">
      <c r="B249" s="52"/>
      <c r="E249" s="37"/>
      <c r="I249" s="37"/>
    </row>
    <row r="250" spans="2:9" x14ac:dyDescent="0.45">
      <c r="B250" s="52"/>
      <c r="E250" s="37"/>
      <c r="I250" s="37"/>
    </row>
    <row r="251" spans="2:9" x14ac:dyDescent="0.45">
      <c r="B251" s="52"/>
      <c r="E251" s="37"/>
      <c r="I251" s="37"/>
    </row>
    <row r="252" spans="2:9" x14ac:dyDescent="0.45">
      <c r="B252" s="52"/>
      <c r="E252" s="37"/>
      <c r="I252" s="37"/>
    </row>
    <row r="253" spans="2:9" x14ac:dyDescent="0.45">
      <c r="B253" s="52"/>
      <c r="E253" s="37"/>
      <c r="I253" s="37"/>
    </row>
    <row r="254" spans="2:9" x14ac:dyDescent="0.45">
      <c r="B254" s="52"/>
      <c r="E254" s="37"/>
      <c r="I254" s="37"/>
    </row>
    <row r="255" spans="2:9" x14ac:dyDescent="0.45">
      <c r="B255" s="52"/>
      <c r="E255" s="37"/>
      <c r="I255" s="37"/>
    </row>
    <row r="256" spans="2:9" x14ac:dyDescent="0.45">
      <c r="B256" s="52"/>
      <c r="E256" s="37"/>
      <c r="I256" s="37"/>
    </row>
    <row r="257" spans="2:9" x14ac:dyDescent="0.45">
      <c r="B257" s="52"/>
      <c r="E257" s="37"/>
      <c r="I257" s="37"/>
    </row>
    <row r="258" spans="2:9" x14ac:dyDescent="0.45">
      <c r="B258" s="52"/>
      <c r="E258" s="37"/>
      <c r="I258" s="37"/>
    </row>
    <row r="259" spans="2:9" x14ac:dyDescent="0.45">
      <c r="B259" s="52"/>
      <c r="E259" s="37"/>
      <c r="I259" s="37"/>
    </row>
    <row r="260" spans="2:9" x14ac:dyDescent="0.45">
      <c r="B260" s="52"/>
      <c r="E260" s="37"/>
      <c r="I260" s="37"/>
    </row>
    <row r="261" spans="2:9" x14ac:dyDescent="0.45">
      <c r="B261" s="52"/>
      <c r="E261" s="37"/>
      <c r="I261" s="37"/>
    </row>
    <row r="262" spans="2:9" x14ac:dyDescent="0.45">
      <c r="B262" s="52"/>
      <c r="E262" s="37"/>
      <c r="I262" s="37"/>
    </row>
    <row r="263" spans="2:9" x14ac:dyDescent="0.45">
      <c r="B263" s="52"/>
      <c r="E263" s="37"/>
      <c r="I263" s="37"/>
    </row>
    <row r="264" spans="2:9" x14ac:dyDescent="0.45">
      <c r="B264" s="52"/>
      <c r="E264" s="37"/>
      <c r="I264" s="37"/>
    </row>
    <row r="265" spans="2:9" x14ac:dyDescent="0.45">
      <c r="B265" s="52"/>
      <c r="E265" s="37"/>
      <c r="I265" s="37"/>
    </row>
    <row r="266" spans="2:9" x14ac:dyDescent="0.45">
      <c r="B266" s="52"/>
      <c r="E266" s="37"/>
      <c r="I266" s="37"/>
    </row>
    <row r="267" spans="2:9" x14ac:dyDescent="0.45">
      <c r="B267" s="52"/>
      <c r="E267" s="37"/>
      <c r="I267" s="37"/>
    </row>
    <row r="268" spans="2:9" x14ac:dyDescent="0.45">
      <c r="B268" s="52"/>
      <c r="E268" s="37"/>
      <c r="I268" s="37"/>
    </row>
    <row r="269" spans="2:9" x14ac:dyDescent="0.45">
      <c r="B269" s="52"/>
      <c r="E269" s="37"/>
      <c r="I269" s="37"/>
    </row>
    <row r="270" spans="2:9" x14ac:dyDescent="0.45">
      <c r="B270" s="52"/>
      <c r="E270" s="37"/>
      <c r="I270" s="37"/>
    </row>
    <row r="271" spans="2:9" x14ac:dyDescent="0.45">
      <c r="B271" s="52"/>
      <c r="E271" s="37"/>
      <c r="I271" s="37"/>
    </row>
    <row r="272" spans="2:9" x14ac:dyDescent="0.45">
      <c r="B272" s="52"/>
      <c r="E272" s="37"/>
      <c r="I272" s="37"/>
    </row>
    <row r="273" spans="2:9" x14ac:dyDescent="0.45">
      <c r="B273" s="52"/>
      <c r="E273" s="37"/>
      <c r="I273" s="37"/>
    </row>
    <row r="274" spans="2:9" x14ac:dyDescent="0.45">
      <c r="B274" s="52"/>
      <c r="E274" s="37"/>
      <c r="I274" s="37"/>
    </row>
    <row r="275" spans="2:9" x14ac:dyDescent="0.45">
      <c r="B275" s="52"/>
      <c r="E275" s="37"/>
      <c r="I275" s="37"/>
    </row>
    <row r="276" spans="2:9" x14ac:dyDescent="0.45">
      <c r="B276" s="52"/>
      <c r="E276" s="37"/>
      <c r="I276" s="37"/>
    </row>
    <row r="277" spans="2:9" x14ac:dyDescent="0.45">
      <c r="B277" s="52"/>
      <c r="E277" s="37"/>
      <c r="I277" s="37"/>
    </row>
    <row r="278" spans="2:9" x14ac:dyDescent="0.45">
      <c r="B278" s="52"/>
      <c r="E278" s="37"/>
      <c r="I278" s="37"/>
    </row>
    <row r="279" spans="2:9" x14ac:dyDescent="0.45">
      <c r="B279" s="52"/>
      <c r="E279" s="37"/>
      <c r="I279" s="37"/>
    </row>
    <row r="280" spans="2:9" x14ac:dyDescent="0.45">
      <c r="B280" s="52"/>
      <c r="E280" s="37"/>
      <c r="I280" s="37"/>
    </row>
    <row r="281" spans="2:9" x14ac:dyDescent="0.45">
      <c r="B281" s="52"/>
      <c r="E281" s="37"/>
      <c r="I281" s="37"/>
    </row>
    <row r="282" spans="2:9" x14ac:dyDescent="0.45">
      <c r="B282" s="52"/>
      <c r="E282" s="37"/>
      <c r="I282" s="37"/>
    </row>
    <row r="283" spans="2:9" x14ac:dyDescent="0.45">
      <c r="B283" s="52"/>
      <c r="E283" s="37"/>
      <c r="I283" s="37"/>
    </row>
    <row r="284" spans="2:9" x14ac:dyDescent="0.45">
      <c r="B284" s="52"/>
      <c r="E284" s="37"/>
      <c r="I284" s="37"/>
    </row>
    <row r="285" spans="2:9" x14ac:dyDescent="0.45">
      <c r="B285" s="52"/>
      <c r="E285" s="37"/>
      <c r="I285" s="37"/>
    </row>
    <row r="286" spans="2:9" x14ac:dyDescent="0.45">
      <c r="B286" s="52"/>
      <c r="E286" s="37"/>
      <c r="I286" s="37"/>
    </row>
    <row r="287" spans="2:9" x14ac:dyDescent="0.45">
      <c r="B287" s="52"/>
      <c r="E287" s="37"/>
      <c r="I287" s="37"/>
    </row>
    <row r="288" spans="2:9" x14ac:dyDescent="0.45">
      <c r="B288" s="52"/>
      <c r="E288" s="37"/>
      <c r="I288" s="37"/>
    </row>
    <row r="289" spans="2:9" x14ac:dyDescent="0.45">
      <c r="B289" s="52"/>
      <c r="E289" s="37"/>
      <c r="I289" s="37"/>
    </row>
    <row r="290" spans="2:9" x14ac:dyDescent="0.45">
      <c r="B290" s="52"/>
      <c r="E290" s="37"/>
      <c r="I290" s="37"/>
    </row>
    <row r="291" spans="2:9" x14ac:dyDescent="0.45">
      <c r="B291" s="52"/>
      <c r="E291" s="37"/>
      <c r="I291" s="37"/>
    </row>
    <row r="292" spans="2:9" x14ac:dyDescent="0.45">
      <c r="B292" s="52"/>
      <c r="E292" s="37"/>
      <c r="I292" s="37"/>
    </row>
    <row r="293" spans="2:9" x14ac:dyDescent="0.45">
      <c r="B293" s="52"/>
      <c r="E293" s="37"/>
      <c r="I293" s="37"/>
    </row>
    <row r="294" spans="2:9" x14ac:dyDescent="0.45">
      <c r="B294" s="52"/>
      <c r="E294" s="37"/>
      <c r="I294" s="37"/>
    </row>
    <row r="295" spans="2:9" x14ac:dyDescent="0.45">
      <c r="B295" s="52"/>
      <c r="E295" s="37"/>
      <c r="I295" s="37"/>
    </row>
    <row r="296" spans="2:9" x14ac:dyDescent="0.45">
      <c r="B296" s="52"/>
      <c r="E296" s="37"/>
      <c r="I296" s="37"/>
    </row>
    <row r="297" spans="2:9" x14ac:dyDescent="0.45">
      <c r="B297" s="52"/>
      <c r="E297" s="37"/>
      <c r="I297" s="37"/>
    </row>
    <row r="298" spans="2:9" x14ac:dyDescent="0.45">
      <c r="B298" s="52"/>
      <c r="E298" s="37"/>
      <c r="I298" s="37"/>
    </row>
    <row r="299" spans="2:9" x14ac:dyDescent="0.45">
      <c r="B299" s="52"/>
      <c r="E299" s="37"/>
      <c r="I299" s="37"/>
    </row>
    <row r="300" spans="2:9" x14ac:dyDescent="0.45">
      <c r="B300" s="52"/>
      <c r="E300" s="37"/>
      <c r="I300" s="37"/>
    </row>
    <row r="301" spans="2:9" x14ac:dyDescent="0.45">
      <c r="B301" s="52"/>
      <c r="E301" s="37"/>
      <c r="I301" s="37"/>
    </row>
    <row r="302" spans="2:9" x14ac:dyDescent="0.45">
      <c r="B302" s="52"/>
      <c r="E302" s="37"/>
      <c r="I302" s="37"/>
    </row>
    <row r="303" spans="2:9" x14ac:dyDescent="0.45">
      <c r="B303" s="52"/>
      <c r="E303" s="37"/>
      <c r="I303" s="37"/>
    </row>
    <row r="304" spans="2:9" x14ac:dyDescent="0.45">
      <c r="B304" s="52"/>
      <c r="E304" s="37"/>
      <c r="I304" s="37"/>
    </row>
    <row r="305" spans="2:9" x14ac:dyDescent="0.45">
      <c r="B305" s="52"/>
      <c r="E305" s="37"/>
      <c r="I305" s="37"/>
    </row>
    <row r="306" spans="2:9" x14ac:dyDescent="0.45">
      <c r="B306" s="52"/>
      <c r="E306" s="37"/>
      <c r="I306" s="37"/>
    </row>
    <row r="307" spans="2:9" x14ac:dyDescent="0.45">
      <c r="B307" s="52"/>
      <c r="E307" s="37"/>
      <c r="I307" s="37"/>
    </row>
    <row r="308" spans="2:9" x14ac:dyDescent="0.45">
      <c r="B308" s="52"/>
      <c r="E308" s="37"/>
      <c r="I308" s="37"/>
    </row>
    <row r="309" spans="2:9" x14ac:dyDescent="0.45">
      <c r="B309" s="52"/>
      <c r="E309" s="37"/>
      <c r="I309" s="37"/>
    </row>
    <row r="310" spans="2:9" x14ac:dyDescent="0.45">
      <c r="B310" s="52"/>
      <c r="E310" s="37"/>
      <c r="I310" s="37"/>
    </row>
    <row r="311" spans="2:9" x14ac:dyDescent="0.45">
      <c r="B311" s="52"/>
      <c r="E311" s="37"/>
      <c r="I311" s="37"/>
    </row>
    <row r="312" spans="2:9" x14ac:dyDescent="0.45">
      <c r="B312" s="52"/>
      <c r="E312" s="37"/>
      <c r="I312" s="37"/>
    </row>
    <row r="313" spans="2:9" x14ac:dyDescent="0.45">
      <c r="B313" s="52"/>
      <c r="E313" s="37"/>
      <c r="I313" s="37"/>
    </row>
    <row r="314" spans="2:9" x14ac:dyDescent="0.45">
      <c r="B314" s="52"/>
      <c r="E314" s="37"/>
      <c r="I314" s="37"/>
    </row>
    <row r="315" spans="2:9" x14ac:dyDescent="0.45">
      <c r="B315" s="52"/>
      <c r="E315" s="37"/>
      <c r="I315" s="37"/>
    </row>
    <row r="316" spans="2:9" x14ac:dyDescent="0.45">
      <c r="B316" s="52"/>
      <c r="E316" s="37"/>
      <c r="I316" s="37"/>
    </row>
    <row r="317" spans="2:9" x14ac:dyDescent="0.45">
      <c r="B317" s="52"/>
      <c r="E317" s="37"/>
      <c r="I317" s="37"/>
    </row>
    <row r="318" spans="2:9" x14ac:dyDescent="0.45">
      <c r="B318" s="52"/>
      <c r="E318" s="37"/>
      <c r="I318" s="37"/>
    </row>
    <row r="319" spans="2:9" x14ac:dyDescent="0.45">
      <c r="B319" s="52"/>
      <c r="E319" s="37"/>
      <c r="I319" s="37"/>
    </row>
    <row r="320" spans="2:9" x14ac:dyDescent="0.45">
      <c r="B320" s="52"/>
      <c r="E320" s="37"/>
      <c r="I320" s="37"/>
    </row>
    <row r="321" spans="2:9" x14ac:dyDescent="0.45">
      <c r="B321" s="52"/>
      <c r="E321" s="37"/>
      <c r="I321" s="37"/>
    </row>
    <row r="322" spans="2:9" x14ac:dyDescent="0.45">
      <c r="B322" s="52"/>
      <c r="E322" s="37"/>
      <c r="I322" s="37"/>
    </row>
    <row r="323" spans="2:9" x14ac:dyDescent="0.45">
      <c r="B323" s="52"/>
      <c r="E323" s="37"/>
      <c r="I323" s="37"/>
    </row>
    <row r="324" spans="2:9" x14ac:dyDescent="0.45">
      <c r="B324" s="52"/>
      <c r="E324" s="37"/>
      <c r="I324" s="37"/>
    </row>
    <row r="325" spans="2:9" x14ac:dyDescent="0.45">
      <c r="B325" s="52"/>
      <c r="E325" s="37"/>
      <c r="I325" s="37"/>
    </row>
    <row r="326" spans="2:9" x14ac:dyDescent="0.45">
      <c r="B326" s="52"/>
      <c r="E326" s="37"/>
      <c r="I326" s="37"/>
    </row>
    <row r="327" spans="2:9" x14ac:dyDescent="0.45">
      <c r="B327" s="52"/>
      <c r="E327" s="37"/>
      <c r="I327" s="37"/>
    </row>
    <row r="328" spans="2:9" x14ac:dyDescent="0.45">
      <c r="B328" s="52"/>
      <c r="E328" s="37"/>
      <c r="I328" s="37"/>
    </row>
    <row r="329" spans="2:9" x14ac:dyDescent="0.45">
      <c r="B329" s="52"/>
      <c r="E329" s="37"/>
      <c r="I329" s="37"/>
    </row>
    <row r="330" spans="2:9" x14ac:dyDescent="0.45">
      <c r="B330" s="52"/>
      <c r="E330" s="37"/>
      <c r="I330" s="37"/>
    </row>
    <row r="331" spans="2:9" x14ac:dyDescent="0.45">
      <c r="B331" s="52"/>
      <c r="E331" s="37"/>
      <c r="I331" s="37"/>
    </row>
    <row r="332" spans="2:9" x14ac:dyDescent="0.45">
      <c r="B332" s="52"/>
      <c r="E332" s="37"/>
      <c r="I332" s="37"/>
    </row>
    <row r="333" spans="2:9" x14ac:dyDescent="0.45">
      <c r="B333" s="52"/>
      <c r="E333" s="37"/>
      <c r="I333" s="37"/>
    </row>
    <row r="334" spans="2:9" x14ac:dyDescent="0.45">
      <c r="B334" s="52"/>
      <c r="E334" s="37"/>
      <c r="I334" s="37"/>
    </row>
    <row r="335" spans="2:9" x14ac:dyDescent="0.45">
      <c r="B335" s="52"/>
      <c r="E335" s="37"/>
      <c r="I335" s="37"/>
    </row>
    <row r="336" spans="2:9" x14ac:dyDescent="0.45">
      <c r="B336" s="52"/>
      <c r="E336" s="37"/>
      <c r="I336" s="37"/>
    </row>
    <row r="337" spans="2:9" x14ac:dyDescent="0.45">
      <c r="B337" s="52"/>
      <c r="E337" s="37"/>
      <c r="I337" s="37"/>
    </row>
    <row r="338" spans="2:9" x14ac:dyDescent="0.45">
      <c r="B338" s="52"/>
      <c r="E338" s="37"/>
      <c r="I338" s="37"/>
    </row>
    <row r="339" spans="2:9" x14ac:dyDescent="0.45">
      <c r="B339" s="52"/>
      <c r="E339" s="37"/>
      <c r="I339" s="37"/>
    </row>
    <row r="340" spans="2:9" x14ac:dyDescent="0.45">
      <c r="B340" s="52"/>
      <c r="E340" s="37"/>
      <c r="I340" s="37"/>
    </row>
    <row r="341" spans="2:9" x14ac:dyDescent="0.45">
      <c r="B341" s="52"/>
      <c r="E341" s="37"/>
      <c r="I341" s="37"/>
    </row>
    <row r="342" spans="2:9" x14ac:dyDescent="0.45">
      <c r="B342" s="52"/>
      <c r="E342" s="37"/>
      <c r="I342" s="37"/>
    </row>
    <row r="343" spans="2:9" x14ac:dyDescent="0.45">
      <c r="B343" s="52"/>
      <c r="E343" s="37"/>
      <c r="I343" s="37"/>
    </row>
    <row r="344" spans="2:9" x14ac:dyDescent="0.45">
      <c r="B344" s="52"/>
      <c r="E344" s="37"/>
      <c r="I344" s="37"/>
    </row>
    <row r="345" spans="2:9" x14ac:dyDescent="0.45">
      <c r="B345" s="52"/>
      <c r="E345" s="37"/>
      <c r="I345" s="37"/>
    </row>
    <row r="346" spans="2:9" x14ac:dyDescent="0.45">
      <c r="B346" s="52"/>
      <c r="E346" s="37"/>
      <c r="I346" s="37"/>
    </row>
    <row r="347" spans="2:9" x14ac:dyDescent="0.45">
      <c r="B347" s="52"/>
      <c r="E347" s="37"/>
      <c r="I347" s="37"/>
    </row>
    <row r="348" spans="2:9" x14ac:dyDescent="0.45">
      <c r="B348" s="52"/>
      <c r="E348" s="37"/>
      <c r="I348" s="37"/>
    </row>
    <row r="349" spans="2:9" x14ac:dyDescent="0.45">
      <c r="B349" s="52"/>
      <c r="E349" s="37"/>
      <c r="I349" s="37"/>
    </row>
    <row r="350" spans="2:9" x14ac:dyDescent="0.45">
      <c r="B350" s="52"/>
      <c r="E350" s="37"/>
      <c r="I350" s="37"/>
    </row>
    <row r="351" spans="2:9" x14ac:dyDescent="0.45">
      <c r="B351" s="52"/>
      <c r="E351" s="37"/>
      <c r="I351" s="37"/>
    </row>
    <row r="352" spans="2:9" x14ac:dyDescent="0.45">
      <c r="B352" s="52"/>
      <c r="E352" s="37"/>
      <c r="I352" s="37"/>
    </row>
    <row r="353" spans="2:9" x14ac:dyDescent="0.45">
      <c r="B353" s="52"/>
      <c r="E353" s="37"/>
      <c r="I353" s="37"/>
    </row>
    <row r="354" spans="2:9" x14ac:dyDescent="0.45">
      <c r="B354" s="52"/>
      <c r="E354" s="37"/>
      <c r="I354" s="37"/>
    </row>
    <row r="355" spans="2:9" x14ac:dyDescent="0.45">
      <c r="B355" s="52"/>
      <c r="E355" s="37"/>
      <c r="I355" s="37"/>
    </row>
    <row r="356" spans="2:9" x14ac:dyDescent="0.45">
      <c r="B356" s="52"/>
      <c r="E356" s="37"/>
      <c r="I356" s="37"/>
    </row>
    <row r="357" spans="2:9" x14ac:dyDescent="0.45">
      <c r="B357" s="52"/>
      <c r="E357" s="37"/>
      <c r="I357" s="37"/>
    </row>
    <row r="358" spans="2:9" x14ac:dyDescent="0.45">
      <c r="B358" s="52"/>
      <c r="E358" s="37"/>
      <c r="I358" s="37"/>
    </row>
    <row r="359" spans="2:9" x14ac:dyDescent="0.45">
      <c r="B359" s="52"/>
      <c r="E359" s="37"/>
      <c r="I359" s="37"/>
    </row>
    <row r="360" spans="2:9" x14ac:dyDescent="0.45">
      <c r="B360" s="52"/>
      <c r="E360" s="37"/>
      <c r="I360" s="37"/>
    </row>
    <row r="361" spans="2:9" x14ac:dyDescent="0.45">
      <c r="B361" s="52"/>
      <c r="E361" s="37"/>
      <c r="I361" s="37"/>
    </row>
    <row r="362" spans="2:9" x14ac:dyDescent="0.45">
      <c r="B362" s="52"/>
      <c r="E362" s="37"/>
      <c r="I362" s="37"/>
    </row>
    <row r="363" spans="2:9" x14ac:dyDescent="0.45">
      <c r="B363" s="52"/>
      <c r="E363" s="37"/>
      <c r="I363" s="37"/>
    </row>
    <row r="364" spans="2:9" x14ac:dyDescent="0.45">
      <c r="B364" s="52"/>
      <c r="E364" s="37"/>
      <c r="I364" s="37"/>
    </row>
    <row r="365" spans="2:9" x14ac:dyDescent="0.45">
      <c r="B365" s="52"/>
      <c r="E365" s="37"/>
      <c r="I365" s="37"/>
    </row>
    <row r="366" spans="2:9" x14ac:dyDescent="0.45">
      <c r="B366" s="52"/>
      <c r="E366" s="37"/>
      <c r="I366" s="37"/>
    </row>
    <row r="367" spans="2:9" x14ac:dyDescent="0.45">
      <c r="B367" s="52"/>
      <c r="E367" s="37"/>
      <c r="I367" s="37"/>
    </row>
    <row r="368" spans="2:9" x14ac:dyDescent="0.45">
      <c r="B368" s="52"/>
      <c r="E368" s="37"/>
      <c r="I368" s="37"/>
    </row>
    <row r="369" spans="2:9" x14ac:dyDescent="0.45">
      <c r="B369" s="52"/>
      <c r="E369" s="37"/>
      <c r="I369" s="37"/>
    </row>
    <row r="370" spans="2:9" x14ac:dyDescent="0.45">
      <c r="B370" s="52"/>
      <c r="E370" s="37"/>
      <c r="I370" s="37"/>
    </row>
    <row r="371" spans="2:9" x14ac:dyDescent="0.45">
      <c r="B371" s="52"/>
      <c r="E371" s="37"/>
      <c r="I371" s="37"/>
    </row>
    <row r="372" spans="2:9" x14ac:dyDescent="0.45">
      <c r="B372" s="52"/>
      <c r="E372" s="37"/>
      <c r="I372" s="37"/>
    </row>
    <row r="373" spans="2:9" x14ac:dyDescent="0.45">
      <c r="B373" s="52"/>
      <c r="E373" s="37"/>
      <c r="I373" s="37"/>
    </row>
    <row r="374" spans="2:9" x14ac:dyDescent="0.45">
      <c r="B374" s="52"/>
      <c r="E374" s="37"/>
      <c r="I374" s="37"/>
    </row>
    <row r="375" spans="2:9" x14ac:dyDescent="0.45">
      <c r="B375" s="52"/>
      <c r="E375" s="37"/>
      <c r="I375" s="37"/>
    </row>
    <row r="376" spans="2:9" x14ac:dyDescent="0.45">
      <c r="B376" s="52"/>
      <c r="E376" s="37"/>
      <c r="I376" s="37"/>
    </row>
    <row r="377" spans="2:9" x14ac:dyDescent="0.45">
      <c r="B377" s="52"/>
      <c r="E377" s="37"/>
      <c r="I377" s="37"/>
    </row>
    <row r="378" spans="2:9" x14ac:dyDescent="0.45">
      <c r="B378" s="52"/>
      <c r="E378" s="37"/>
      <c r="I378" s="37"/>
    </row>
    <row r="379" spans="2:9" x14ac:dyDescent="0.45">
      <c r="B379" s="52"/>
      <c r="E379" s="37"/>
      <c r="I379" s="37"/>
    </row>
    <row r="380" spans="2:9" x14ac:dyDescent="0.45">
      <c r="B380" s="52"/>
      <c r="E380" s="37"/>
      <c r="I380" s="37"/>
    </row>
    <row r="381" spans="2:9" x14ac:dyDescent="0.45">
      <c r="B381" s="52"/>
      <c r="E381" s="37"/>
      <c r="I381" s="37"/>
    </row>
    <row r="382" spans="2:9" x14ac:dyDescent="0.45">
      <c r="B382" s="52"/>
      <c r="E382" s="37"/>
      <c r="I382" s="37"/>
    </row>
    <row r="383" spans="2:9" x14ac:dyDescent="0.45">
      <c r="B383" s="52"/>
      <c r="E383" s="37"/>
      <c r="I383" s="37"/>
    </row>
    <row r="384" spans="2:9" x14ac:dyDescent="0.45">
      <c r="B384" s="52"/>
      <c r="E384" s="37"/>
      <c r="I384" s="37"/>
    </row>
    <row r="385" spans="2:9" x14ac:dyDescent="0.45">
      <c r="B385" s="52"/>
      <c r="E385" s="37"/>
      <c r="I385" s="37"/>
    </row>
    <row r="386" spans="2:9" x14ac:dyDescent="0.45">
      <c r="B386" s="52"/>
      <c r="E386" s="37"/>
      <c r="I386" s="37"/>
    </row>
    <row r="387" spans="2:9" x14ac:dyDescent="0.45">
      <c r="B387" s="52"/>
      <c r="E387" s="37"/>
      <c r="I387" s="37"/>
    </row>
    <row r="388" spans="2:9" x14ac:dyDescent="0.45">
      <c r="B388" s="52"/>
      <c r="E388" s="37"/>
      <c r="I388" s="37"/>
    </row>
    <row r="389" spans="2:9" x14ac:dyDescent="0.45">
      <c r="B389" s="52"/>
      <c r="E389" s="37"/>
      <c r="I389" s="37"/>
    </row>
    <row r="390" spans="2:9" x14ac:dyDescent="0.45">
      <c r="B390" s="52"/>
      <c r="E390" s="37"/>
      <c r="I390" s="37"/>
    </row>
    <row r="391" spans="2:9" x14ac:dyDescent="0.45">
      <c r="B391" s="52"/>
      <c r="E391" s="37"/>
      <c r="I391" s="37"/>
    </row>
    <row r="392" spans="2:9" x14ac:dyDescent="0.45">
      <c r="B392" s="52"/>
      <c r="E392" s="37"/>
      <c r="I392" s="37"/>
    </row>
    <row r="393" spans="2:9" x14ac:dyDescent="0.45">
      <c r="B393" s="52"/>
      <c r="E393" s="37"/>
      <c r="I393" s="37"/>
    </row>
    <row r="394" spans="2:9" x14ac:dyDescent="0.45">
      <c r="B394" s="52"/>
      <c r="E394" s="37"/>
      <c r="I394" s="37"/>
    </row>
    <row r="395" spans="2:9" x14ac:dyDescent="0.45">
      <c r="B395" s="52"/>
      <c r="E395" s="37"/>
      <c r="I395" s="37"/>
    </row>
    <row r="396" spans="2:9" x14ac:dyDescent="0.45">
      <c r="B396" s="52"/>
      <c r="E396" s="37"/>
      <c r="I396" s="37"/>
    </row>
    <row r="397" spans="2:9" x14ac:dyDescent="0.45">
      <c r="B397" s="52"/>
      <c r="E397" s="37"/>
      <c r="I397" s="37"/>
    </row>
    <row r="398" spans="2:9" x14ac:dyDescent="0.45">
      <c r="B398" s="52"/>
      <c r="E398" s="37"/>
      <c r="I398" s="37"/>
    </row>
    <row r="399" spans="2:9" x14ac:dyDescent="0.45">
      <c r="B399" s="52"/>
      <c r="E399" s="37"/>
      <c r="I399" s="37"/>
    </row>
    <row r="400" spans="2:9" x14ac:dyDescent="0.45">
      <c r="B400" s="52"/>
      <c r="E400" s="37"/>
      <c r="I400" s="37"/>
    </row>
    <row r="401" spans="2:9" x14ac:dyDescent="0.45">
      <c r="B401" s="52"/>
      <c r="E401" s="37"/>
      <c r="I401" s="37"/>
    </row>
    <row r="402" spans="2:9" x14ac:dyDescent="0.45">
      <c r="B402" s="52"/>
      <c r="E402" s="37"/>
      <c r="I402" s="37"/>
    </row>
    <row r="403" spans="2:9" x14ac:dyDescent="0.45">
      <c r="B403" s="52"/>
      <c r="E403" s="37"/>
      <c r="I403" s="37"/>
    </row>
    <row r="404" spans="2:9" x14ac:dyDescent="0.45">
      <c r="B404" s="52"/>
      <c r="E404" s="37"/>
      <c r="I404" s="37"/>
    </row>
    <row r="405" spans="2:9" x14ac:dyDescent="0.45">
      <c r="B405" s="52"/>
      <c r="E405" s="37"/>
      <c r="I405" s="37"/>
    </row>
    <row r="406" spans="2:9" x14ac:dyDescent="0.45">
      <c r="B406" s="52"/>
      <c r="E406" s="37"/>
      <c r="I406" s="37"/>
    </row>
    <row r="407" spans="2:9" x14ac:dyDescent="0.45">
      <c r="B407" s="52"/>
      <c r="E407" s="37"/>
      <c r="I407" s="37"/>
    </row>
    <row r="408" spans="2:9" x14ac:dyDescent="0.45">
      <c r="B408" s="52"/>
      <c r="E408" s="37"/>
      <c r="I408" s="37"/>
    </row>
    <row r="409" spans="2:9" x14ac:dyDescent="0.45">
      <c r="B409" s="52"/>
      <c r="E409" s="37"/>
      <c r="I409" s="37"/>
    </row>
    <row r="410" spans="2:9" x14ac:dyDescent="0.45">
      <c r="B410" s="52"/>
      <c r="E410" s="37"/>
      <c r="I410" s="37"/>
    </row>
    <row r="411" spans="2:9" x14ac:dyDescent="0.45">
      <c r="B411" s="52"/>
      <c r="E411" s="37"/>
      <c r="I411" s="37"/>
    </row>
    <row r="412" spans="2:9" x14ac:dyDescent="0.45">
      <c r="B412" s="52"/>
      <c r="E412" s="37"/>
      <c r="I412" s="37"/>
    </row>
    <row r="413" spans="2:9" x14ac:dyDescent="0.45">
      <c r="B413" s="52"/>
      <c r="E413" s="37"/>
      <c r="I413" s="37"/>
    </row>
    <row r="414" spans="2:9" x14ac:dyDescent="0.45">
      <c r="B414" s="52"/>
      <c r="E414" s="37"/>
      <c r="I414" s="37"/>
    </row>
    <row r="415" spans="2:9" x14ac:dyDescent="0.45">
      <c r="B415" s="52"/>
      <c r="E415" s="37"/>
      <c r="I415" s="37"/>
    </row>
    <row r="416" spans="2:9" x14ac:dyDescent="0.45">
      <c r="B416" s="52"/>
      <c r="E416" s="37"/>
      <c r="I416" s="37"/>
    </row>
    <row r="417" spans="2:9" x14ac:dyDescent="0.45">
      <c r="B417" s="52"/>
      <c r="E417" s="37"/>
      <c r="I417" s="37"/>
    </row>
    <row r="418" spans="2:9" x14ac:dyDescent="0.45">
      <c r="B418" s="52"/>
      <c r="E418" s="37"/>
      <c r="I418" s="37"/>
    </row>
    <row r="419" spans="2:9" x14ac:dyDescent="0.45">
      <c r="B419" s="52"/>
      <c r="E419" s="37"/>
      <c r="I419" s="37"/>
    </row>
    <row r="420" spans="2:9" x14ac:dyDescent="0.45">
      <c r="B420" s="52"/>
      <c r="E420" s="37"/>
      <c r="I420" s="37"/>
    </row>
    <row r="421" spans="2:9" x14ac:dyDescent="0.45">
      <c r="B421" s="52"/>
      <c r="E421" s="37"/>
      <c r="I421" s="37"/>
    </row>
    <row r="422" spans="2:9" x14ac:dyDescent="0.45">
      <c r="B422" s="52"/>
      <c r="E422" s="37"/>
      <c r="I422" s="37"/>
    </row>
    <row r="423" spans="2:9" x14ac:dyDescent="0.45">
      <c r="B423" s="52"/>
      <c r="E423" s="37"/>
      <c r="I423" s="37"/>
    </row>
    <row r="424" spans="2:9" x14ac:dyDescent="0.45">
      <c r="B424" s="52"/>
      <c r="E424" s="37"/>
      <c r="I424" s="37"/>
    </row>
    <row r="425" spans="2:9" x14ac:dyDescent="0.45">
      <c r="B425" s="52"/>
      <c r="E425" s="37"/>
      <c r="I425" s="37"/>
    </row>
    <row r="426" spans="2:9" x14ac:dyDescent="0.45">
      <c r="B426" s="52"/>
      <c r="E426" s="37"/>
      <c r="I426" s="37"/>
    </row>
    <row r="427" spans="2:9" x14ac:dyDescent="0.45">
      <c r="B427" s="52"/>
      <c r="E427" s="37"/>
      <c r="I427" s="37"/>
    </row>
    <row r="428" spans="2:9" x14ac:dyDescent="0.45">
      <c r="B428" s="52"/>
      <c r="E428" s="37"/>
      <c r="I428" s="37"/>
    </row>
    <row r="429" spans="2:9" x14ac:dyDescent="0.45">
      <c r="B429" s="52"/>
      <c r="E429" s="37"/>
      <c r="I429" s="37"/>
    </row>
    <row r="430" spans="2:9" x14ac:dyDescent="0.45">
      <c r="B430" s="52"/>
      <c r="E430" s="37"/>
      <c r="I430" s="37"/>
    </row>
    <row r="431" spans="2:9" x14ac:dyDescent="0.45">
      <c r="B431" s="52"/>
      <c r="E431" s="37"/>
      <c r="I431" s="37"/>
    </row>
    <row r="432" spans="2:9" x14ac:dyDescent="0.45">
      <c r="B432" s="52"/>
      <c r="E432" s="37"/>
      <c r="I432" s="37"/>
    </row>
    <row r="433" spans="2:9" x14ac:dyDescent="0.45">
      <c r="B433" s="52"/>
      <c r="E433" s="37"/>
      <c r="I433" s="37"/>
    </row>
    <row r="434" spans="2:9" x14ac:dyDescent="0.45">
      <c r="B434" s="52"/>
      <c r="E434" s="37"/>
      <c r="I434" s="37"/>
    </row>
    <row r="435" spans="2:9" x14ac:dyDescent="0.45">
      <c r="B435" s="52"/>
      <c r="E435" s="37"/>
      <c r="I435" s="37"/>
    </row>
    <row r="436" spans="2:9" x14ac:dyDescent="0.45">
      <c r="B436" s="52"/>
      <c r="E436" s="37"/>
      <c r="I436" s="37"/>
    </row>
    <row r="437" spans="2:9" x14ac:dyDescent="0.45">
      <c r="B437" s="52"/>
      <c r="E437" s="37"/>
      <c r="I437" s="37"/>
    </row>
    <row r="438" spans="2:9" x14ac:dyDescent="0.45">
      <c r="B438" s="52"/>
      <c r="E438" s="37"/>
      <c r="I438" s="37"/>
    </row>
    <row r="439" spans="2:9" x14ac:dyDescent="0.45">
      <c r="B439" s="52"/>
      <c r="E439" s="37"/>
      <c r="I439" s="37"/>
    </row>
    <row r="440" spans="2:9" x14ac:dyDescent="0.45">
      <c r="B440" s="52"/>
      <c r="E440" s="37"/>
      <c r="I440" s="37"/>
    </row>
    <row r="441" spans="2:9" x14ac:dyDescent="0.45">
      <c r="B441" s="52"/>
      <c r="E441" s="37"/>
      <c r="I441" s="37"/>
    </row>
    <row r="442" spans="2:9" x14ac:dyDescent="0.45">
      <c r="B442" s="52"/>
      <c r="E442" s="37"/>
      <c r="I442" s="37"/>
    </row>
    <row r="443" spans="2:9" x14ac:dyDescent="0.45">
      <c r="B443" s="52"/>
      <c r="E443" s="37"/>
      <c r="I443" s="37"/>
    </row>
    <row r="444" spans="2:9" x14ac:dyDescent="0.45">
      <c r="B444" s="52"/>
      <c r="E444" s="37"/>
      <c r="I444" s="37"/>
    </row>
    <row r="445" spans="2:9" x14ac:dyDescent="0.45">
      <c r="B445" s="52"/>
      <c r="E445" s="37"/>
      <c r="I445" s="37"/>
    </row>
    <row r="446" spans="2:9" x14ac:dyDescent="0.45">
      <c r="B446" s="52"/>
      <c r="E446" s="37"/>
      <c r="I446" s="37"/>
    </row>
    <row r="447" spans="2:9" x14ac:dyDescent="0.45">
      <c r="B447" s="52"/>
      <c r="E447" s="37"/>
      <c r="I447" s="37"/>
    </row>
    <row r="448" spans="2:9" x14ac:dyDescent="0.45">
      <c r="B448" s="52"/>
      <c r="E448" s="37"/>
      <c r="I448" s="37"/>
    </row>
    <row r="449" spans="2:9" x14ac:dyDescent="0.45">
      <c r="B449" s="52"/>
      <c r="E449" s="37"/>
      <c r="I449" s="37"/>
    </row>
    <row r="450" spans="2:9" x14ac:dyDescent="0.45">
      <c r="B450" s="52"/>
      <c r="E450" s="37"/>
      <c r="I450" s="37"/>
    </row>
    <row r="451" spans="2:9" x14ac:dyDescent="0.45">
      <c r="B451" s="52"/>
      <c r="E451" s="37"/>
      <c r="I451" s="37"/>
    </row>
    <row r="452" spans="2:9" x14ac:dyDescent="0.45">
      <c r="B452" s="52"/>
      <c r="E452" s="37"/>
      <c r="I452" s="37"/>
    </row>
    <row r="453" spans="2:9" x14ac:dyDescent="0.45">
      <c r="B453" s="52"/>
      <c r="E453" s="37"/>
      <c r="I453" s="37"/>
    </row>
    <row r="454" spans="2:9" x14ac:dyDescent="0.45">
      <c r="B454" s="52"/>
      <c r="E454" s="37"/>
      <c r="I454" s="37"/>
    </row>
    <row r="455" spans="2:9" x14ac:dyDescent="0.45">
      <c r="B455" s="52"/>
      <c r="E455" s="37"/>
      <c r="I455" s="37"/>
    </row>
    <row r="456" spans="2:9" x14ac:dyDescent="0.45">
      <c r="B456" s="52"/>
      <c r="E456" s="37"/>
      <c r="I456" s="37"/>
    </row>
    <row r="457" spans="2:9" x14ac:dyDescent="0.45">
      <c r="B457" s="52"/>
      <c r="E457" s="37"/>
      <c r="I457" s="37"/>
    </row>
    <row r="458" spans="2:9" x14ac:dyDescent="0.45">
      <c r="B458" s="52"/>
      <c r="E458" s="37"/>
      <c r="I458" s="37"/>
    </row>
    <row r="459" spans="2:9" x14ac:dyDescent="0.45">
      <c r="B459" s="52"/>
      <c r="E459" s="37"/>
      <c r="I459" s="37"/>
    </row>
    <row r="460" spans="2:9" x14ac:dyDescent="0.45">
      <c r="B460" s="52"/>
      <c r="E460" s="37"/>
      <c r="I460" s="37"/>
    </row>
    <row r="461" spans="2:9" x14ac:dyDescent="0.45">
      <c r="B461" s="52"/>
      <c r="E461" s="37"/>
      <c r="I461" s="37"/>
    </row>
    <row r="462" spans="2:9" x14ac:dyDescent="0.45">
      <c r="B462" s="52"/>
      <c r="E462" s="37"/>
      <c r="I462" s="37"/>
    </row>
    <row r="463" spans="2:9" x14ac:dyDescent="0.45">
      <c r="B463" s="52"/>
      <c r="E463" s="37"/>
      <c r="I463" s="37"/>
    </row>
    <row r="464" spans="2:9" x14ac:dyDescent="0.45">
      <c r="B464" s="52"/>
      <c r="E464" s="37"/>
      <c r="I464" s="37"/>
    </row>
    <row r="465" spans="2:9" x14ac:dyDescent="0.45">
      <c r="B465" s="52"/>
      <c r="E465" s="37"/>
      <c r="I465" s="37"/>
    </row>
    <row r="466" spans="2:9" x14ac:dyDescent="0.45">
      <c r="B466" s="52"/>
      <c r="E466" s="37"/>
      <c r="I466" s="37"/>
    </row>
    <row r="467" spans="2:9" x14ac:dyDescent="0.45">
      <c r="B467" s="52"/>
      <c r="E467" s="37"/>
      <c r="I467" s="37"/>
    </row>
    <row r="468" spans="2:9" x14ac:dyDescent="0.45">
      <c r="B468" s="52"/>
      <c r="E468" s="37"/>
      <c r="I468" s="37"/>
    </row>
    <row r="469" spans="2:9" x14ac:dyDescent="0.45">
      <c r="B469" s="52"/>
      <c r="E469" s="37"/>
      <c r="I469" s="37"/>
    </row>
    <row r="470" spans="2:9" x14ac:dyDescent="0.45">
      <c r="B470" s="52"/>
      <c r="E470" s="37"/>
      <c r="I470" s="37"/>
    </row>
    <row r="471" spans="2:9" x14ac:dyDescent="0.45">
      <c r="B471" s="52"/>
      <c r="E471" s="37"/>
      <c r="I471" s="37"/>
    </row>
    <row r="472" spans="2:9" x14ac:dyDescent="0.45">
      <c r="B472" s="52"/>
      <c r="E472" s="37"/>
      <c r="I472" s="37"/>
    </row>
    <row r="473" spans="2:9" x14ac:dyDescent="0.45">
      <c r="B473" s="52"/>
      <c r="E473" s="37"/>
      <c r="I473" s="37"/>
    </row>
    <row r="474" spans="2:9" x14ac:dyDescent="0.45">
      <c r="B474" s="52"/>
      <c r="E474" s="37"/>
      <c r="I474" s="37"/>
    </row>
    <row r="475" spans="2:9" x14ac:dyDescent="0.45">
      <c r="B475" s="52"/>
      <c r="E475" s="37"/>
      <c r="I475" s="37"/>
    </row>
    <row r="476" spans="2:9" x14ac:dyDescent="0.45">
      <c r="B476" s="52"/>
      <c r="E476" s="37"/>
      <c r="I476" s="37"/>
    </row>
    <row r="477" spans="2:9" x14ac:dyDescent="0.45">
      <c r="B477" s="52"/>
      <c r="E477" s="37"/>
      <c r="I477" s="37"/>
    </row>
    <row r="478" spans="2:9" x14ac:dyDescent="0.45">
      <c r="B478" s="52"/>
      <c r="E478" s="37"/>
      <c r="I478" s="37"/>
    </row>
    <row r="479" spans="2:9" x14ac:dyDescent="0.45">
      <c r="B479" s="52"/>
      <c r="E479" s="37"/>
      <c r="I479" s="37"/>
    </row>
    <row r="480" spans="2:9" x14ac:dyDescent="0.45">
      <c r="B480" s="52"/>
      <c r="E480" s="37"/>
      <c r="I480" s="37"/>
    </row>
    <row r="481" spans="2:9" x14ac:dyDescent="0.45">
      <c r="B481" s="52"/>
      <c r="E481" s="37"/>
      <c r="I481" s="37"/>
    </row>
    <row r="482" spans="2:9" x14ac:dyDescent="0.45">
      <c r="B482" s="52"/>
      <c r="E482" s="37"/>
      <c r="I482" s="37"/>
    </row>
    <row r="483" spans="2:9" x14ac:dyDescent="0.45">
      <c r="B483" s="52"/>
      <c r="E483" s="37"/>
      <c r="I483" s="37"/>
    </row>
    <row r="484" spans="2:9" x14ac:dyDescent="0.45">
      <c r="B484" s="52"/>
      <c r="E484" s="37"/>
      <c r="I484" s="37"/>
    </row>
    <row r="485" spans="2:9" x14ac:dyDescent="0.45">
      <c r="B485" s="52"/>
      <c r="E485" s="37"/>
      <c r="I485" s="37"/>
    </row>
    <row r="486" spans="2:9" x14ac:dyDescent="0.45">
      <c r="B486" s="52"/>
      <c r="E486" s="37"/>
      <c r="I486" s="37"/>
    </row>
    <row r="487" spans="2:9" x14ac:dyDescent="0.45">
      <c r="B487" s="52"/>
      <c r="E487" s="37"/>
      <c r="I487" s="37"/>
    </row>
    <row r="488" spans="2:9" x14ac:dyDescent="0.45">
      <c r="B488" s="52"/>
      <c r="E488" s="37"/>
      <c r="I488" s="37"/>
    </row>
    <row r="489" spans="2:9" x14ac:dyDescent="0.45">
      <c r="B489" s="52"/>
      <c r="E489" s="37"/>
      <c r="I489" s="37"/>
    </row>
    <row r="490" spans="2:9" x14ac:dyDescent="0.45">
      <c r="B490" s="52"/>
      <c r="E490" s="37"/>
      <c r="I490" s="37"/>
    </row>
  </sheetData>
  <sheetProtection formatCells="0" formatColumns="0" formatRows="0" insertColumns="0" insertRows="0" insertHyperlinks="0" deleteColumns="0" deleteRows="0" sort="0" autoFilter="0" pivotTables="0"/>
  <mergeCells count="24">
    <mergeCell ref="H30:I30"/>
    <mergeCell ref="H31:I31"/>
    <mergeCell ref="H32:I32"/>
    <mergeCell ref="C30:G30"/>
    <mergeCell ref="C31:G31"/>
    <mergeCell ref="C32:G32"/>
    <mergeCell ref="A82:B82"/>
    <mergeCell ref="F83:G83"/>
    <mergeCell ref="A83:B83"/>
    <mergeCell ref="A68:D68"/>
    <mergeCell ref="B70:E70"/>
    <mergeCell ref="G70:I70"/>
    <mergeCell ref="C71:D71"/>
    <mergeCell ref="B9:B23"/>
    <mergeCell ref="A9:A23"/>
    <mergeCell ref="A25:I25"/>
    <mergeCell ref="A26:G26"/>
    <mergeCell ref="A27:G27"/>
    <mergeCell ref="A28:G28"/>
    <mergeCell ref="A29:G29"/>
    <mergeCell ref="H26:I26"/>
    <mergeCell ref="H27:I27"/>
    <mergeCell ref="H28:I28"/>
    <mergeCell ref="H29:I29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rightToLeft="1" zoomScaleNormal="100" workbookViewId="0">
      <selection activeCell="A9" sqref="A9"/>
    </sheetView>
  </sheetViews>
  <sheetFormatPr defaultRowHeight="18" x14ac:dyDescent="0.25"/>
  <cols>
    <col min="1" max="1" width="9.140625" style="106"/>
    <col min="2" max="2" width="99.42578125" style="106" customWidth="1"/>
    <col min="3" max="3" width="9.85546875" style="106" customWidth="1"/>
    <col min="4" max="4" width="15.7109375" style="106" customWidth="1"/>
    <col min="5" max="5" width="23.42578125" style="106" customWidth="1"/>
    <col min="6" max="16384" width="9.140625" style="106"/>
  </cols>
  <sheetData>
    <row r="1" spans="1:5" x14ac:dyDescent="0.25">
      <c r="A1" s="101"/>
      <c r="B1" s="102"/>
      <c r="C1" s="102"/>
      <c r="D1" s="102"/>
      <c r="E1" s="103"/>
    </row>
    <row r="2" spans="1:5" ht="14.25" customHeight="1" x14ac:dyDescent="0.25">
      <c r="A2" s="89" t="s">
        <v>61</v>
      </c>
      <c r="B2" s="89" t="s">
        <v>62</v>
      </c>
      <c r="C2" s="89" t="s">
        <v>63</v>
      </c>
      <c r="D2" s="89" t="s">
        <v>64</v>
      </c>
      <c r="E2" s="89" t="s">
        <v>65</v>
      </c>
    </row>
    <row r="3" spans="1:5" ht="21.75" customHeight="1" x14ac:dyDescent="0.25">
      <c r="A3" s="89" t="s">
        <v>66</v>
      </c>
      <c r="B3" s="90" t="s">
        <v>67</v>
      </c>
      <c r="C3" s="91">
        <v>5</v>
      </c>
      <c r="D3" s="92">
        <v>169176</v>
      </c>
      <c r="E3" s="93">
        <f>([1]A!F7-([1]A!F7*[1]A!C2))*C3*D3</f>
        <v>30671608.799999997</v>
      </c>
    </row>
    <row r="4" spans="1:5" s="107" customFormat="1" x14ac:dyDescent="0.25">
      <c r="A4" s="90" t="s">
        <v>68</v>
      </c>
      <c r="B4" s="90" t="s">
        <v>69</v>
      </c>
      <c r="C4" s="91">
        <v>10</v>
      </c>
      <c r="D4" s="94">
        <v>46</v>
      </c>
      <c r="E4" s="93">
        <f>([1]A!F7-([1]A!F7*[1]A!C2))*C4*D4</f>
        <v>16679.599999999999</v>
      </c>
    </row>
    <row r="5" spans="1:5" x14ac:dyDescent="0.25">
      <c r="A5" s="89" t="s">
        <v>70</v>
      </c>
      <c r="B5" s="89" t="s">
        <v>71</v>
      </c>
      <c r="C5" s="95">
        <v>4</v>
      </c>
      <c r="D5" s="92">
        <v>35686</v>
      </c>
      <c r="E5" s="93">
        <f>([1]A!F7-([1]A!F7*[1]A!C2))*C5*D5</f>
        <v>5175897.4399999995</v>
      </c>
    </row>
    <row r="6" spans="1:5" x14ac:dyDescent="0.25">
      <c r="A6" s="89" t="s">
        <v>72</v>
      </c>
      <c r="B6" s="89" t="s">
        <v>73</v>
      </c>
      <c r="C6" s="95">
        <v>5</v>
      </c>
      <c r="D6" s="92">
        <v>18880</v>
      </c>
      <c r="E6" s="93">
        <f>([1]A!F5-([1]A!F5*[1]A!C2))*C6*D6</f>
        <v>41630400</v>
      </c>
    </row>
    <row r="7" spans="1:5" x14ac:dyDescent="0.25">
      <c r="A7" s="89" t="s">
        <v>74</v>
      </c>
      <c r="B7" s="89" t="s">
        <v>75</v>
      </c>
      <c r="C7" s="95">
        <v>5</v>
      </c>
      <c r="D7" s="92">
        <v>18319</v>
      </c>
      <c r="E7" s="93">
        <f>([1]A!F7-([1]A!F7*[1]A!C2))*C7*D7</f>
        <v>3321234.6999999997</v>
      </c>
    </row>
    <row r="8" spans="1:5" x14ac:dyDescent="0.25">
      <c r="A8" s="89" t="s">
        <v>76</v>
      </c>
      <c r="B8" s="89" t="s">
        <v>77</v>
      </c>
      <c r="C8" s="95">
        <v>15</v>
      </c>
      <c r="D8" s="92">
        <v>26550</v>
      </c>
      <c r="E8" s="93">
        <f>([1]A!F7-([1]A!F7*[1]A!C2))*C8*D8</f>
        <v>14440545</v>
      </c>
    </row>
    <row r="9" spans="1:5" x14ac:dyDescent="0.25">
      <c r="A9" s="89" t="s">
        <v>78</v>
      </c>
      <c r="B9" s="89" t="s">
        <v>79</v>
      </c>
      <c r="C9" s="95">
        <v>30000</v>
      </c>
      <c r="D9" s="92">
        <v>5809</v>
      </c>
      <c r="E9" s="93">
        <f>C9*D9</f>
        <v>174270000</v>
      </c>
    </row>
    <row r="10" spans="1:5" x14ac:dyDescent="0.25">
      <c r="A10" s="89" t="s">
        <v>80</v>
      </c>
      <c r="B10" s="96" t="s">
        <v>81</v>
      </c>
      <c r="C10" s="95">
        <v>700000</v>
      </c>
      <c r="D10" s="92">
        <v>17</v>
      </c>
      <c r="E10" s="93">
        <f>C10*D10</f>
        <v>11900000</v>
      </c>
    </row>
    <row r="11" spans="1:5" x14ac:dyDescent="0.25">
      <c r="A11" s="89" t="s">
        <v>82</v>
      </c>
      <c r="B11" s="96"/>
      <c r="C11" s="95">
        <v>0</v>
      </c>
      <c r="D11" s="92">
        <v>0</v>
      </c>
      <c r="E11" s="93"/>
    </row>
    <row r="12" spans="1:5" x14ac:dyDescent="0.25">
      <c r="A12" s="89" t="s">
        <v>83</v>
      </c>
      <c r="B12" s="89" t="s">
        <v>84</v>
      </c>
      <c r="C12" s="95">
        <v>20</v>
      </c>
      <c r="D12" s="92">
        <v>10</v>
      </c>
      <c r="E12" s="93">
        <f>([1]A!F10-([1]A!F10*[1]A!C2))*C12*D12</f>
        <v>39200000</v>
      </c>
    </row>
    <row r="13" spans="1:5" x14ac:dyDescent="0.25">
      <c r="A13" s="89" t="s">
        <v>85</v>
      </c>
      <c r="B13" s="89" t="s">
        <v>86</v>
      </c>
      <c r="C13" s="95">
        <v>2</v>
      </c>
      <c r="D13" s="92">
        <v>0</v>
      </c>
      <c r="E13" s="93">
        <f>C13*D13</f>
        <v>0</v>
      </c>
    </row>
    <row r="14" spans="1:5" x14ac:dyDescent="0.25">
      <c r="A14" s="89" t="s">
        <v>87</v>
      </c>
      <c r="B14" s="89" t="s">
        <v>88</v>
      </c>
      <c r="C14" s="95">
        <v>10000000</v>
      </c>
      <c r="D14" s="92">
        <v>0</v>
      </c>
      <c r="E14" s="93">
        <f>C14*D14</f>
        <v>0</v>
      </c>
    </row>
    <row r="15" spans="1:5" x14ac:dyDescent="0.25">
      <c r="A15" s="89" t="s">
        <v>89</v>
      </c>
      <c r="B15" s="89" t="s">
        <v>90</v>
      </c>
      <c r="C15" s="95">
        <v>1</v>
      </c>
      <c r="D15" s="92">
        <v>0</v>
      </c>
      <c r="E15" s="93">
        <f>([1]A!F7-([1]A!F7*[1]A!C2))*C15*D15</f>
        <v>0</v>
      </c>
    </row>
    <row r="16" spans="1:5" x14ac:dyDescent="0.25">
      <c r="A16" s="89" t="s">
        <v>91</v>
      </c>
      <c r="B16" s="89" t="s">
        <v>92</v>
      </c>
      <c r="C16" s="95">
        <v>20000</v>
      </c>
      <c r="D16" s="92">
        <v>500</v>
      </c>
      <c r="E16" s="93">
        <f>([1]A!F7-([1]A!F7*[1]A!C2))*C16*D16</f>
        <v>362600000</v>
      </c>
    </row>
    <row r="17" spans="1:5" x14ac:dyDescent="0.25">
      <c r="A17" s="89" t="s">
        <v>93</v>
      </c>
      <c r="B17" s="89" t="s">
        <v>94</v>
      </c>
      <c r="C17" s="95">
        <v>5</v>
      </c>
      <c r="D17" s="92">
        <v>304</v>
      </c>
      <c r="E17" s="93">
        <f>([1]A!F16-([1]A!F16*[1]A!C2))*C17*D17</f>
        <v>148960000</v>
      </c>
    </row>
    <row r="18" spans="1:5" x14ac:dyDescent="0.25">
      <c r="A18" s="97"/>
      <c r="B18" s="97"/>
      <c r="C18" s="98" t="s">
        <v>95</v>
      </c>
      <c r="D18" s="98"/>
      <c r="E18" s="99">
        <f>SUM(E3:E17)</f>
        <v>832186365.53999996</v>
      </c>
    </row>
    <row r="19" spans="1:5" x14ac:dyDescent="0.25">
      <c r="A19" s="97"/>
      <c r="B19" s="97"/>
      <c r="C19" s="97"/>
      <c r="D19" s="97"/>
      <c r="E19" s="108"/>
    </row>
    <row r="20" spans="1:5" x14ac:dyDescent="0.25">
      <c r="A20" s="97"/>
      <c r="B20" s="97"/>
      <c r="C20" s="97"/>
      <c r="D20" s="97"/>
      <c r="E20" s="97"/>
    </row>
    <row r="21" spans="1:5" x14ac:dyDescent="0.25">
      <c r="A21" s="97"/>
      <c r="B21" s="97"/>
      <c r="C21" s="97"/>
      <c r="D21" s="97"/>
      <c r="E21" s="97"/>
    </row>
    <row r="22" spans="1:5" x14ac:dyDescent="0.25">
      <c r="A22" s="97"/>
      <c r="B22" s="97"/>
      <c r="C22" s="97"/>
      <c r="D22" s="97"/>
      <c r="E22" s="97"/>
    </row>
    <row r="23" spans="1:5" x14ac:dyDescent="0.25">
      <c r="A23" s="97"/>
      <c r="B23" s="97"/>
      <c r="C23" s="97"/>
      <c r="D23" s="97"/>
      <c r="E23" s="97"/>
    </row>
    <row r="24" spans="1:5" x14ac:dyDescent="0.25">
      <c r="A24" s="97"/>
      <c r="B24" s="97"/>
      <c r="C24" s="97"/>
      <c r="D24" s="97"/>
      <c r="E24" s="97"/>
    </row>
  </sheetData>
  <mergeCells count="2">
    <mergeCell ref="A1:E1"/>
    <mergeCell ref="C18:D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workbookViewId="0">
      <selection activeCell="C3" sqref="C3:E14"/>
    </sheetView>
  </sheetViews>
  <sheetFormatPr defaultRowHeight="15" x14ac:dyDescent="0.25"/>
  <cols>
    <col min="1" max="1" width="9.140625" style="104"/>
    <col min="2" max="2" width="73.5703125" style="104" customWidth="1"/>
    <col min="3" max="3" width="9.140625" style="104"/>
    <col min="4" max="4" width="13.5703125" style="104" customWidth="1"/>
    <col min="5" max="5" width="19.5703125" style="104" customWidth="1"/>
    <col min="6" max="16384" width="9.140625" style="104"/>
  </cols>
  <sheetData>
    <row r="1" spans="1:5" ht="18" x14ac:dyDescent="0.25">
      <c r="A1" s="101"/>
      <c r="B1" s="102"/>
      <c r="C1" s="102"/>
      <c r="D1" s="102"/>
      <c r="E1" s="103"/>
    </row>
    <row r="2" spans="1:5" ht="18" x14ac:dyDescent="0.25">
      <c r="A2" s="89" t="s">
        <v>61</v>
      </c>
      <c r="B2" s="89" t="s">
        <v>62</v>
      </c>
      <c r="C2" s="89" t="s">
        <v>63</v>
      </c>
      <c r="D2" s="89" t="s">
        <v>64</v>
      </c>
      <c r="E2" s="89" t="s">
        <v>65</v>
      </c>
    </row>
    <row r="3" spans="1:5" ht="36" x14ac:dyDescent="0.25">
      <c r="A3" s="89" t="s">
        <v>96</v>
      </c>
      <c r="B3" s="90" t="s">
        <v>97</v>
      </c>
      <c r="C3" s="91">
        <v>20</v>
      </c>
      <c r="D3" s="92">
        <v>17835</v>
      </c>
      <c r="E3" s="93">
        <f>([1]A!F5-([1]A!F5*[1]A!C2))*C3*D3</f>
        <v>157304700</v>
      </c>
    </row>
    <row r="4" spans="1:5" ht="18" x14ac:dyDescent="0.25">
      <c r="A4" s="90" t="s">
        <v>98</v>
      </c>
      <c r="B4" s="90" t="s">
        <v>99</v>
      </c>
      <c r="C4" s="91">
        <v>2</v>
      </c>
      <c r="D4" s="94">
        <v>700</v>
      </c>
      <c r="E4" s="93">
        <f>([1]A!F5-([1]A!F5*[1]A!C2))*C4*D4</f>
        <v>617400</v>
      </c>
    </row>
    <row r="5" spans="1:5" ht="18" x14ac:dyDescent="0.25">
      <c r="A5" s="89" t="s">
        <v>100</v>
      </c>
      <c r="B5" s="89" t="s">
        <v>101</v>
      </c>
      <c r="C5" s="95">
        <v>5</v>
      </c>
      <c r="D5" s="92">
        <v>1189</v>
      </c>
      <c r="E5" s="93">
        <f>([1]A!F5-([1]A!F5*[1]A!C2))*C5*D5</f>
        <v>2621745</v>
      </c>
    </row>
    <row r="6" spans="1:5" ht="36" x14ac:dyDescent="0.25">
      <c r="A6" s="89" t="s">
        <v>102</v>
      </c>
      <c r="B6" s="90" t="s">
        <v>103</v>
      </c>
      <c r="C6" s="95">
        <v>10</v>
      </c>
      <c r="D6" s="92">
        <v>150</v>
      </c>
      <c r="E6" s="93">
        <f>([1]A!F5-([1]A!F5*[1]A!C2))*C6*D6</f>
        <v>661500</v>
      </c>
    </row>
    <row r="7" spans="1:5" ht="18" x14ac:dyDescent="0.25">
      <c r="A7" s="89" t="s">
        <v>104</v>
      </c>
      <c r="B7" s="89" t="s">
        <v>105</v>
      </c>
      <c r="C7" s="95">
        <v>2</v>
      </c>
      <c r="D7" s="92">
        <v>0</v>
      </c>
      <c r="E7" s="93">
        <f>([1]A!F5-([1]A!F5*[1]A!C2))*C7*D7</f>
        <v>0</v>
      </c>
    </row>
    <row r="8" spans="1:5" ht="18" x14ac:dyDescent="0.25">
      <c r="A8" s="89" t="s">
        <v>106</v>
      </c>
      <c r="B8" s="89" t="s">
        <v>107</v>
      </c>
      <c r="C8" s="95">
        <v>5</v>
      </c>
      <c r="D8" s="92">
        <v>0</v>
      </c>
      <c r="E8" s="93">
        <f>([1]A!F5-([1]A!F5*[1]A!C2))*C8*D8</f>
        <v>0</v>
      </c>
    </row>
    <row r="9" spans="1:5" ht="18" x14ac:dyDescent="0.25">
      <c r="A9" s="89" t="s">
        <v>108</v>
      </c>
      <c r="B9" s="96" t="s">
        <v>109</v>
      </c>
      <c r="C9" s="95">
        <v>10</v>
      </c>
      <c r="D9" s="92">
        <v>1500</v>
      </c>
      <c r="E9" s="93">
        <f>([1]A!F5-([1]A!F5*[1]A!C2))*C9*D9</f>
        <v>6615000</v>
      </c>
    </row>
    <row r="10" spans="1:5" ht="18" x14ac:dyDescent="0.25">
      <c r="A10" s="89" t="s">
        <v>110</v>
      </c>
      <c r="B10" s="96" t="s">
        <v>111</v>
      </c>
      <c r="C10" s="95">
        <v>7000000</v>
      </c>
      <c r="D10" s="92">
        <v>0</v>
      </c>
      <c r="E10" s="93">
        <f>C10*D10</f>
        <v>0</v>
      </c>
    </row>
    <row r="11" spans="1:5" ht="18" x14ac:dyDescent="0.25">
      <c r="A11" s="89" t="s">
        <v>112</v>
      </c>
      <c r="B11" s="89" t="s">
        <v>113</v>
      </c>
      <c r="C11" s="105">
        <v>0.3</v>
      </c>
      <c r="D11" s="92">
        <v>0</v>
      </c>
      <c r="E11" s="93">
        <f>C11*D11</f>
        <v>0</v>
      </c>
    </row>
    <row r="12" spans="1:5" ht="36" x14ac:dyDescent="0.25">
      <c r="A12" s="89" t="s">
        <v>114</v>
      </c>
      <c r="B12" s="90" t="s">
        <v>115</v>
      </c>
      <c r="C12" s="95">
        <v>1</v>
      </c>
      <c r="D12" s="92">
        <v>0</v>
      </c>
      <c r="E12" s="93">
        <f>C12*D12</f>
        <v>0</v>
      </c>
    </row>
    <row r="13" spans="1:5" ht="18" x14ac:dyDescent="0.25">
      <c r="A13" s="89" t="s">
        <v>116</v>
      </c>
      <c r="B13" s="89" t="s">
        <v>117</v>
      </c>
      <c r="C13" s="95">
        <v>40000</v>
      </c>
      <c r="D13" s="92">
        <v>0</v>
      </c>
      <c r="E13" s="93">
        <f>C13*D13</f>
        <v>0</v>
      </c>
    </row>
    <row r="14" spans="1:5" ht="36" x14ac:dyDescent="0.25">
      <c r="A14" s="89" t="s">
        <v>118</v>
      </c>
      <c r="B14" s="90" t="s">
        <v>119</v>
      </c>
      <c r="C14" s="95">
        <v>5000000</v>
      </c>
      <c r="D14" s="92">
        <v>0</v>
      </c>
      <c r="E14" s="93">
        <f>C14*D14</f>
        <v>0</v>
      </c>
    </row>
    <row r="15" spans="1:5" ht="18" x14ac:dyDescent="0.25">
      <c r="A15" s="97"/>
      <c r="B15" s="97"/>
      <c r="C15" s="98" t="s">
        <v>95</v>
      </c>
      <c r="D15" s="98"/>
      <c r="E15" s="99">
        <f>SUM(E3:E14)</f>
        <v>167820345</v>
      </c>
    </row>
  </sheetData>
  <mergeCells count="2">
    <mergeCell ref="A1:E1"/>
    <mergeCell ref="C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sqref="A1:XFD1048576"/>
    </sheetView>
  </sheetViews>
  <sheetFormatPr defaultRowHeight="15" x14ac:dyDescent="0.25"/>
  <cols>
    <col min="1" max="1" width="9.140625" style="104"/>
    <col min="2" max="2" width="65.28515625" style="104" customWidth="1"/>
    <col min="3" max="4" width="9.140625" style="104"/>
    <col min="5" max="5" width="12.5703125" style="104" customWidth="1"/>
    <col min="6" max="16384" width="9.140625" style="104"/>
  </cols>
  <sheetData>
    <row r="1" spans="1:5" ht="18" x14ac:dyDescent="0.25">
      <c r="A1" s="101"/>
      <c r="B1" s="102"/>
      <c r="C1" s="102"/>
      <c r="D1" s="102"/>
      <c r="E1" s="103"/>
    </row>
    <row r="2" spans="1:5" ht="18" x14ac:dyDescent="0.25">
      <c r="A2" s="89" t="s">
        <v>61</v>
      </c>
      <c r="B2" s="89" t="s">
        <v>62</v>
      </c>
      <c r="C2" s="89" t="s">
        <v>63</v>
      </c>
      <c r="D2" s="89" t="s">
        <v>64</v>
      </c>
      <c r="E2" s="89" t="s">
        <v>65</v>
      </c>
    </row>
    <row r="3" spans="1:5" ht="18" x14ac:dyDescent="0.25">
      <c r="A3" s="89" t="s">
        <v>120</v>
      </c>
      <c r="B3" s="90" t="s">
        <v>121</v>
      </c>
      <c r="C3" s="91">
        <v>14000000</v>
      </c>
      <c r="D3" s="92">
        <v>7</v>
      </c>
      <c r="E3" s="93">
        <f t="shared" ref="E3:E11" si="0">C3*D3</f>
        <v>98000000</v>
      </c>
    </row>
    <row r="4" spans="1:5" ht="36" x14ac:dyDescent="0.25">
      <c r="A4" s="90" t="s">
        <v>122</v>
      </c>
      <c r="B4" s="90" t="s">
        <v>123</v>
      </c>
      <c r="C4" s="91">
        <v>1</v>
      </c>
      <c r="D4" s="94">
        <v>0</v>
      </c>
      <c r="E4" s="93">
        <f t="shared" si="0"/>
        <v>0</v>
      </c>
    </row>
    <row r="5" spans="1:5" ht="18" x14ac:dyDescent="0.25">
      <c r="A5" s="89" t="s">
        <v>124</v>
      </c>
      <c r="B5" s="89" t="s">
        <v>125</v>
      </c>
      <c r="C5" s="95">
        <v>50000</v>
      </c>
      <c r="D5" s="92">
        <v>0</v>
      </c>
      <c r="E5" s="93">
        <f t="shared" si="0"/>
        <v>0</v>
      </c>
    </row>
    <row r="6" spans="1:5" ht="36" x14ac:dyDescent="0.25">
      <c r="A6" s="89" t="s">
        <v>126</v>
      </c>
      <c r="B6" s="90" t="s">
        <v>127</v>
      </c>
      <c r="C6" s="95">
        <v>2</v>
      </c>
      <c r="D6" s="92">
        <v>0</v>
      </c>
      <c r="E6" s="93">
        <f t="shared" si="0"/>
        <v>0</v>
      </c>
    </row>
    <row r="7" spans="1:5" ht="18" x14ac:dyDescent="0.25">
      <c r="A7" s="89" t="s">
        <v>128</v>
      </c>
      <c r="B7" s="89" t="s">
        <v>129</v>
      </c>
      <c r="C7" s="95">
        <v>12000000</v>
      </c>
      <c r="D7" s="92">
        <v>0</v>
      </c>
      <c r="E7" s="93">
        <f t="shared" si="0"/>
        <v>0</v>
      </c>
    </row>
    <row r="8" spans="1:5" ht="18" x14ac:dyDescent="0.25">
      <c r="A8" s="89" t="s">
        <v>130</v>
      </c>
      <c r="B8" s="89" t="s">
        <v>131</v>
      </c>
      <c r="C8" s="95">
        <v>5000000</v>
      </c>
      <c r="D8" s="92">
        <v>0</v>
      </c>
      <c r="E8" s="93">
        <f t="shared" si="0"/>
        <v>0</v>
      </c>
    </row>
    <row r="9" spans="1:5" ht="18" x14ac:dyDescent="0.25">
      <c r="A9" s="89" t="s">
        <v>132</v>
      </c>
      <c r="B9" s="96" t="s">
        <v>133</v>
      </c>
      <c r="C9" s="95">
        <v>600000</v>
      </c>
      <c r="D9" s="92">
        <v>0</v>
      </c>
      <c r="E9" s="93">
        <f t="shared" si="0"/>
        <v>0</v>
      </c>
    </row>
    <row r="10" spans="1:5" ht="18" x14ac:dyDescent="0.25">
      <c r="A10" s="89" t="s">
        <v>134</v>
      </c>
      <c r="B10" s="96" t="s">
        <v>135</v>
      </c>
      <c r="C10" s="95">
        <v>500000</v>
      </c>
      <c r="D10" s="92">
        <v>0</v>
      </c>
      <c r="E10" s="93">
        <f t="shared" si="0"/>
        <v>0</v>
      </c>
    </row>
    <row r="11" spans="1:5" ht="18" x14ac:dyDescent="0.25">
      <c r="A11" s="89" t="s">
        <v>136</v>
      </c>
      <c r="B11" s="89" t="s">
        <v>137</v>
      </c>
      <c r="C11" s="105">
        <v>1</v>
      </c>
      <c r="D11" s="92">
        <v>0</v>
      </c>
      <c r="E11" s="93">
        <f t="shared" si="0"/>
        <v>0</v>
      </c>
    </row>
    <row r="12" spans="1:5" ht="18" x14ac:dyDescent="0.25">
      <c r="A12" s="97"/>
      <c r="B12" s="97"/>
      <c r="C12" s="98" t="s">
        <v>95</v>
      </c>
      <c r="D12" s="98"/>
      <c r="E12" s="99">
        <f>SUM(E3:E11)</f>
        <v>98000000</v>
      </c>
    </row>
  </sheetData>
  <mergeCells count="2">
    <mergeCell ref="A1:E1"/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XFD1048576"/>
    </sheetView>
  </sheetViews>
  <sheetFormatPr defaultRowHeight="15" x14ac:dyDescent="0.25"/>
  <cols>
    <col min="1" max="1" width="9.140625" style="104"/>
    <col min="2" max="2" width="60.28515625" style="104" customWidth="1"/>
    <col min="3" max="3" width="11.7109375" style="104" customWidth="1"/>
    <col min="4" max="4" width="9.140625" style="104"/>
    <col min="5" max="5" width="14.5703125" style="104" customWidth="1"/>
    <col min="6" max="16384" width="9.140625" style="104"/>
  </cols>
  <sheetData>
    <row r="1" spans="1:5" ht="18" x14ac:dyDescent="0.25">
      <c r="A1" s="101"/>
      <c r="B1" s="102"/>
      <c r="C1" s="102"/>
      <c r="D1" s="102"/>
      <c r="E1" s="103"/>
    </row>
    <row r="2" spans="1:5" ht="18" x14ac:dyDescent="0.25">
      <c r="A2" s="89" t="s">
        <v>61</v>
      </c>
      <c r="B2" s="89" t="s">
        <v>62</v>
      </c>
      <c r="C2" s="89" t="s">
        <v>2</v>
      </c>
      <c r="D2" s="89" t="s">
        <v>64</v>
      </c>
      <c r="E2" s="89" t="s">
        <v>65</v>
      </c>
    </row>
    <row r="3" spans="1:5" ht="72" x14ac:dyDescent="0.25">
      <c r="A3" s="89" t="s">
        <v>138</v>
      </c>
      <c r="B3" s="90" t="s">
        <v>139</v>
      </c>
      <c r="C3" s="94">
        <v>100000</v>
      </c>
      <c r="D3" s="92">
        <v>7</v>
      </c>
      <c r="E3" s="93">
        <f t="shared" ref="E3:E15" si="0">C3*D3</f>
        <v>700000</v>
      </c>
    </row>
    <row r="4" spans="1:5" ht="54" x14ac:dyDescent="0.25">
      <c r="A4" s="90" t="s">
        <v>140</v>
      </c>
      <c r="B4" s="90" t="s">
        <v>141</v>
      </c>
      <c r="C4" s="94">
        <v>80000</v>
      </c>
      <c r="D4" s="94">
        <v>3</v>
      </c>
      <c r="E4" s="93">
        <f t="shared" si="0"/>
        <v>240000</v>
      </c>
    </row>
    <row r="5" spans="1:5" ht="18" x14ac:dyDescent="0.25">
      <c r="A5" s="89" t="s">
        <v>142</v>
      </c>
      <c r="B5" s="90" t="s">
        <v>143</v>
      </c>
      <c r="C5" s="92">
        <v>70000</v>
      </c>
      <c r="D5" s="92">
        <v>0</v>
      </c>
      <c r="E5" s="93">
        <f t="shared" si="0"/>
        <v>0</v>
      </c>
    </row>
    <row r="6" spans="1:5" ht="36" x14ac:dyDescent="0.25">
      <c r="A6" s="89" t="s">
        <v>144</v>
      </c>
      <c r="B6" s="90" t="s">
        <v>145</v>
      </c>
      <c r="C6" s="92">
        <v>50000</v>
      </c>
      <c r="D6" s="92">
        <v>0</v>
      </c>
      <c r="E6" s="93">
        <f t="shared" si="0"/>
        <v>0</v>
      </c>
    </row>
    <row r="7" spans="1:5" ht="18" x14ac:dyDescent="0.25">
      <c r="A7" s="89" t="s">
        <v>146</v>
      </c>
      <c r="B7" s="89" t="s">
        <v>147</v>
      </c>
      <c r="C7" s="92">
        <v>80000</v>
      </c>
      <c r="D7" s="92">
        <v>0</v>
      </c>
      <c r="E7" s="93">
        <f t="shared" si="0"/>
        <v>0</v>
      </c>
    </row>
    <row r="8" spans="1:5" ht="36" x14ac:dyDescent="0.25">
      <c r="A8" s="89" t="s">
        <v>148</v>
      </c>
      <c r="B8" s="90" t="s">
        <v>149</v>
      </c>
      <c r="C8" s="92">
        <v>50000</v>
      </c>
      <c r="D8" s="92">
        <v>0</v>
      </c>
      <c r="E8" s="93">
        <f t="shared" si="0"/>
        <v>0</v>
      </c>
    </row>
    <row r="9" spans="1:5" ht="36" x14ac:dyDescent="0.25">
      <c r="A9" s="89" t="s">
        <v>150</v>
      </c>
      <c r="B9" s="100" t="s">
        <v>151</v>
      </c>
      <c r="C9" s="92">
        <v>40000</v>
      </c>
      <c r="D9" s="92">
        <v>0</v>
      </c>
      <c r="E9" s="93">
        <f t="shared" si="0"/>
        <v>0</v>
      </c>
    </row>
    <row r="10" spans="1:5" ht="36" x14ac:dyDescent="0.25">
      <c r="A10" s="89" t="s">
        <v>152</v>
      </c>
      <c r="B10" s="100" t="s">
        <v>153</v>
      </c>
      <c r="C10" s="92">
        <v>100000</v>
      </c>
      <c r="D10" s="92">
        <v>0</v>
      </c>
      <c r="E10" s="93">
        <f t="shared" si="0"/>
        <v>0</v>
      </c>
    </row>
    <row r="11" spans="1:5" ht="18" x14ac:dyDescent="0.25">
      <c r="A11" s="89" t="s">
        <v>154</v>
      </c>
      <c r="B11" s="89" t="s">
        <v>155</v>
      </c>
      <c r="C11" s="92">
        <v>40000</v>
      </c>
      <c r="D11" s="92">
        <v>0</v>
      </c>
      <c r="E11" s="93">
        <f t="shared" si="0"/>
        <v>0</v>
      </c>
    </row>
    <row r="12" spans="1:5" ht="36" x14ac:dyDescent="0.25">
      <c r="A12" s="89" t="s">
        <v>156</v>
      </c>
      <c r="B12" s="90" t="s">
        <v>157</v>
      </c>
      <c r="C12" s="92">
        <v>40000</v>
      </c>
      <c r="D12" s="92">
        <v>0</v>
      </c>
      <c r="E12" s="93">
        <f t="shared" si="0"/>
        <v>0</v>
      </c>
    </row>
    <row r="13" spans="1:5" ht="36" x14ac:dyDescent="0.25">
      <c r="A13" s="89" t="s">
        <v>158</v>
      </c>
      <c r="B13" s="90" t="s">
        <v>159</v>
      </c>
      <c r="C13" s="92">
        <v>100000</v>
      </c>
      <c r="D13" s="92">
        <v>0</v>
      </c>
      <c r="E13" s="93">
        <f t="shared" si="0"/>
        <v>0</v>
      </c>
    </row>
    <row r="14" spans="1:5" ht="36" x14ac:dyDescent="0.25">
      <c r="A14" s="89" t="s">
        <v>160</v>
      </c>
      <c r="B14" s="90" t="s">
        <v>161</v>
      </c>
      <c r="C14" s="92">
        <v>100000</v>
      </c>
      <c r="D14" s="92">
        <v>0</v>
      </c>
      <c r="E14" s="93">
        <f t="shared" si="0"/>
        <v>0</v>
      </c>
    </row>
    <row r="15" spans="1:5" ht="18" x14ac:dyDescent="0.25">
      <c r="A15" s="89" t="s">
        <v>162</v>
      </c>
      <c r="B15" s="89" t="s">
        <v>163</v>
      </c>
      <c r="C15" s="92">
        <v>150000</v>
      </c>
      <c r="D15" s="92">
        <v>0</v>
      </c>
      <c r="E15" s="93">
        <f t="shared" si="0"/>
        <v>0</v>
      </c>
    </row>
    <row r="16" spans="1:5" ht="18" x14ac:dyDescent="0.25">
      <c r="A16" s="97"/>
      <c r="B16" s="97"/>
      <c r="C16" s="98" t="s">
        <v>95</v>
      </c>
      <c r="D16" s="98"/>
      <c r="E16" s="99">
        <f>SUM(E3:E15)</f>
        <v>940000</v>
      </c>
    </row>
  </sheetData>
  <mergeCells count="2">
    <mergeCell ref="A1:E1"/>
    <mergeCell ref="C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workbookViewId="0">
      <selection activeCell="B11" sqref="B11"/>
    </sheetView>
  </sheetViews>
  <sheetFormatPr defaultRowHeight="15" x14ac:dyDescent="0.25"/>
  <cols>
    <col min="1" max="1" width="9.140625" style="104"/>
    <col min="2" max="2" width="42.7109375" style="104" customWidth="1"/>
    <col min="3" max="3" width="12.5703125" style="104" customWidth="1"/>
    <col min="4" max="4" width="13.28515625" style="104" customWidth="1"/>
    <col min="5" max="5" width="12.5703125" style="104" customWidth="1"/>
    <col min="6" max="16384" width="9.140625" style="104"/>
  </cols>
  <sheetData>
    <row r="1" spans="1:5" ht="18" x14ac:dyDescent="0.25">
      <c r="A1" s="101"/>
      <c r="B1" s="102"/>
      <c r="C1" s="102"/>
      <c r="D1" s="102"/>
      <c r="E1" s="103"/>
    </row>
    <row r="2" spans="1:5" ht="18" x14ac:dyDescent="0.25">
      <c r="A2" s="89" t="s">
        <v>61</v>
      </c>
      <c r="B2" s="89" t="s">
        <v>62</v>
      </c>
      <c r="C2" s="89" t="s">
        <v>2</v>
      </c>
      <c r="D2" s="89" t="s">
        <v>64</v>
      </c>
      <c r="E2" s="89" t="s">
        <v>65</v>
      </c>
    </row>
    <row r="3" spans="1:5" ht="18" x14ac:dyDescent="0.25">
      <c r="A3" s="89" t="s">
        <v>96</v>
      </c>
      <c r="B3" s="90" t="s">
        <v>164</v>
      </c>
      <c r="C3" s="94">
        <v>2000000</v>
      </c>
      <c r="D3" s="92">
        <v>0</v>
      </c>
      <c r="E3" s="93">
        <f t="shared" ref="E3:E13" si="0">C3*D3</f>
        <v>0</v>
      </c>
    </row>
    <row r="4" spans="1:5" ht="18" x14ac:dyDescent="0.25">
      <c r="A4" s="90" t="s">
        <v>98</v>
      </c>
      <c r="B4" s="90" t="s">
        <v>165</v>
      </c>
      <c r="C4" s="94">
        <v>1400000</v>
      </c>
      <c r="D4" s="94">
        <v>0</v>
      </c>
      <c r="E4" s="93">
        <f t="shared" si="0"/>
        <v>0</v>
      </c>
    </row>
    <row r="5" spans="1:5" ht="18" x14ac:dyDescent="0.25">
      <c r="A5" s="89" t="s">
        <v>100</v>
      </c>
      <c r="B5" s="89" t="s">
        <v>166</v>
      </c>
      <c r="C5" s="92">
        <v>600000</v>
      </c>
      <c r="D5" s="92">
        <v>0</v>
      </c>
      <c r="E5" s="93">
        <f t="shared" si="0"/>
        <v>0</v>
      </c>
    </row>
    <row r="6" spans="1:5" ht="18" x14ac:dyDescent="0.25">
      <c r="A6" s="89" t="s">
        <v>102</v>
      </c>
      <c r="B6" s="90" t="s">
        <v>167</v>
      </c>
      <c r="C6" s="92">
        <v>1000000</v>
      </c>
      <c r="D6" s="92">
        <v>0</v>
      </c>
      <c r="E6" s="93">
        <f t="shared" si="0"/>
        <v>0</v>
      </c>
    </row>
    <row r="7" spans="1:5" ht="18" x14ac:dyDescent="0.25">
      <c r="A7" s="89" t="s">
        <v>104</v>
      </c>
      <c r="B7" s="89" t="s">
        <v>168</v>
      </c>
      <c r="C7" s="92">
        <v>400000</v>
      </c>
      <c r="D7" s="92">
        <v>0</v>
      </c>
      <c r="E7" s="93">
        <f t="shared" si="0"/>
        <v>0</v>
      </c>
    </row>
    <row r="8" spans="1:5" ht="18" x14ac:dyDescent="0.25">
      <c r="A8" s="89" t="s">
        <v>106</v>
      </c>
      <c r="B8" s="89" t="s">
        <v>169</v>
      </c>
      <c r="C8" s="92">
        <v>40000</v>
      </c>
      <c r="D8" s="92">
        <v>2</v>
      </c>
      <c r="E8" s="93">
        <f t="shared" si="0"/>
        <v>80000</v>
      </c>
    </row>
    <row r="9" spans="1:5" ht="36" x14ac:dyDescent="0.25">
      <c r="A9" s="89" t="s">
        <v>108</v>
      </c>
      <c r="B9" s="100" t="s">
        <v>170</v>
      </c>
      <c r="C9" s="92">
        <v>500000</v>
      </c>
      <c r="D9" s="92">
        <v>0</v>
      </c>
      <c r="E9" s="93">
        <f t="shared" si="0"/>
        <v>0</v>
      </c>
    </row>
    <row r="10" spans="1:5" ht="18" x14ac:dyDescent="0.25">
      <c r="A10" s="89" t="s">
        <v>110</v>
      </c>
      <c r="B10" s="96" t="s">
        <v>171</v>
      </c>
      <c r="C10" s="92">
        <v>400000</v>
      </c>
      <c r="D10" s="92">
        <v>0</v>
      </c>
      <c r="E10" s="93">
        <f t="shared" si="0"/>
        <v>0</v>
      </c>
    </row>
    <row r="11" spans="1:5" ht="18" x14ac:dyDescent="0.25">
      <c r="A11" s="89" t="s">
        <v>112</v>
      </c>
      <c r="B11" s="89" t="s">
        <v>172</v>
      </c>
      <c r="C11" s="92">
        <v>300000</v>
      </c>
      <c r="D11" s="92">
        <v>0</v>
      </c>
      <c r="E11" s="93">
        <f t="shared" si="0"/>
        <v>0</v>
      </c>
    </row>
    <row r="12" spans="1:5" ht="18" x14ac:dyDescent="0.25">
      <c r="A12" s="89" t="s">
        <v>114</v>
      </c>
      <c r="B12" s="90" t="s">
        <v>173</v>
      </c>
      <c r="C12" s="92">
        <v>500000</v>
      </c>
      <c r="D12" s="92">
        <v>2</v>
      </c>
      <c r="E12" s="93">
        <f t="shared" si="0"/>
        <v>1000000</v>
      </c>
    </row>
    <row r="13" spans="1:5" ht="18" x14ac:dyDescent="0.25">
      <c r="A13" s="89" t="s">
        <v>116</v>
      </c>
      <c r="B13" s="89" t="s">
        <v>174</v>
      </c>
      <c r="C13" s="92">
        <v>300000</v>
      </c>
      <c r="D13" s="92">
        <v>0</v>
      </c>
      <c r="E13" s="93">
        <f t="shared" si="0"/>
        <v>0</v>
      </c>
    </row>
    <row r="14" spans="1:5" ht="18" x14ac:dyDescent="0.25">
      <c r="A14" s="97"/>
      <c r="B14" s="97"/>
      <c r="C14" s="98" t="s">
        <v>95</v>
      </c>
      <c r="D14" s="98"/>
      <c r="E14" s="99">
        <f>SUM(E3:E13)</f>
        <v>1080000</v>
      </c>
    </row>
  </sheetData>
  <mergeCells count="2">
    <mergeCell ref="A1:E1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</vt:lpstr>
      <vt:lpstr>b</vt:lpstr>
      <vt:lpstr>c</vt:lpstr>
      <vt:lpstr>d</vt:lpstr>
      <vt:lpstr>e</vt:lpstr>
      <vt:lpstr>f</vt:lpstr>
      <vt:lpstr>report!Print_Titles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</dc:creator>
  <cp:lastModifiedBy>hossein</cp:lastModifiedBy>
  <cp:lastPrinted>2016-04-10T17:28:40Z</cp:lastPrinted>
  <dcterms:created xsi:type="dcterms:W3CDTF">2011-10-18T08:52:03Z</dcterms:created>
  <dcterms:modified xsi:type="dcterms:W3CDTF">2016-12-23T06:24:51Z</dcterms:modified>
</cp:coreProperties>
</file>