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xiesiyuan/Desktop/Coronavirus Research/"/>
    </mc:Choice>
  </mc:AlternateContent>
  <xr:revisionPtr revIDLastSave="0" documentId="13_ncr:1_{F2EE0F2D-ED1B-AA43-99D8-0DE8A6CF23CF}" xr6:coauthVersionLast="45" xr6:coauthVersionMax="45" xr10:uidLastSave="{00000000-0000-0000-0000-000000000000}"/>
  <bookViews>
    <workbookView xWindow="0" yWindow="460" windowWidth="20480" windowHeight="11440" activeTab="1" xr2:uid="{00000000-000D-0000-FFFF-FFFF00000000}"/>
  </bookViews>
  <sheets>
    <sheet name="wuhan" sheetId="1" r:id="rId1"/>
    <sheet name="hubei" sheetId="3" r:id="rId2"/>
    <sheet name="china" sheetId="4" r:id="rId3"/>
    <sheet name="说明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3" l="1"/>
  <c r="G55" i="3" l="1"/>
  <c r="G54" i="3"/>
  <c r="G51" i="3" l="1"/>
  <c r="G52" i="3"/>
  <c r="G53" i="3"/>
  <c r="G50" i="3" l="1"/>
  <c r="G47" i="3" l="1"/>
  <c r="G48" i="3"/>
  <c r="G49" i="3"/>
  <c r="G43" i="3" l="1"/>
  <c r="G44" i="3"/>
  <c r="G45" i="3"/>
  <c r="G46" i="3"/>
  <c r="N43" i="3"/>
  <c r="L43" i="3"/>
  <c r="L44" i="3" s="1"/>
  <c r="C43" i="3"/>
  <c r="H43" i="1"/>
  <c r="G40" i="3" l="1"/>
  <c r="G41" i="3"/>
  <c r="G42" i="3"/>
  <c r="G37" i="3" l="1"/>
  <c r="G38" i="3"/>
  <c r="G39" i="3"/>
  <c r="G36" i="3"/>
  <c r="N37" i="3"/>
  <c r="M37" i="3"/>
  <c r="H37" i="3"/>
  <c r="H32" i="1"/>
  <c r="H33" i="1" s="1"/>
  <c r="H34" i="1" s="1"/>
  <c r="H35" i="1" s="1"/>
  <c r="H36" i="1" s="1"/>
  <c r="H37" i="1" s="1"/>
  <c r="H38" i="1" s="1"/>
  <c r="H31" i="1"/>
  <c r="H18" i="1" l="1"/>
  <c r="H19" i="1" s="1"/>
  <c r="H20" i="1" s="1"/>
  <c r="H21" i="1" s="1"/>
  <c r="H22" i="1" s="1"/>
  <c r="G18" i="1"/>
  <c r="G19" i="1" s="1"/>
  <c r="G20" i="1" s="1"/>
  <c r="G21" i="1" s="1"/>
  <c r="G22" i="1" s="1"/>
  <c r="F18" i="1"/>
  <c r="F19" i="1" s="1"/>
  <c r="F20" i="1" s="1"/>
  <c r="F21" i="1" s="1"/>
  <c r="F22" i="1" s="1"/>
  <c r="H14" i="1" l="1"/>
  <c r="H15" i="1" s="1"/>
  <c r="G14" i="1"/>
  <c r="G15" i="1" s="1"/>
  <c r="H9" i="1"/>
  <c r="H10" i="1" s="1"/>
  <c r="H11" i="1" s="1"/>
  <c r="G9" i="1"/>
  <c r="G10" i="1" s="1"/>
  <c r="F9" i="1"/>
  <c r="F10" i="1" s="1"/>
  <c r="F11" i="1" s="1"/>
  <c r="F12" i="1" s="1"/>
  <c r="F13" i="1" s="1"/>
  <c r="F14" i="1" l="1"/>
  <c r="G11" i="1"/>
  <c r="F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E3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治愈不细分是否临床确诊</t>
        </r>
      </text>
    </comment>
    <comment ref="K36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没有发布治愈的城市细分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F3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湖北卫健委称</t>
        </r>
        <r>
          <rPr>
            <sz val="9"/>
            <color indexed="81"/>
            <rFont val="Tahoma"/>
            <family val="2"/>
          </rPr>
          <t xml:space="preserve"> ”</t>
        </r>
        <r>
          <rPr>
            <sz val="9"/>
            <color indexed="81"/>
            <rFont val="宋体"/>
            <family val="3"/>
            <charset val="134"/>
          </rPr>
          <t>截至</t>
        </r>
        <r>
          <rPr>
            <sz val="9"/>
            <color indexed="81"/>
            <rFont val="Tahoma"/>
            <family val="2"/>
          </rPr>
          <t>2020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日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时，武汉市、黄冈市、荆州市、咸宁市、荆门市、鄂州市对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日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时确诊病例（含临床诊断病例）数进行了调整核销</t>
        </r>
        <r>
          <rPr>
            <sz val="9"/>
            <color indexed="81"/>
            <rFont val="Tahoma"/>
            <family val="2"/>
          </rPr>
          <t xml:space="preserve">“
</t>
        </r>
      </text>
    </comment>
    <comment ref="G3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国家卫健委公布数据，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和前日累加滞后有缺口，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国家卫健委称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湖北核减</t>
        </r>
        <r>
          <rPr>
            <sz val="9"/>
            <color indexed="81"/>
            <rFont val="Tahoma"/>
            <family val="2"/>
          </rPr>
          <t>108”</t>
        </r>
      </text>
    </comment>
    <comment ref="H3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有缺口，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从昨天累计治愈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新增，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差236</t>
        </r>
      </text>
    </comment>
    <comment ref="I39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湖北卫健委不再发布临床死亡</t>
        </r>
      </text>
    </comment>
    <comment ref="F4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订正重复报告195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G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hfwang: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湖北的新增重症是现有重症</t>
        </r>
        <r>
          <rPr>
            <sz val="9"/>
            <color rgb="FF000000"/>
            <rFont val="宋体"/>
            <family val="3"/>
            <charset val="134"/>
          </rPr>
          <t>+</t>
        </r>
        <r>
          <rPr>
            <sz val="9"/>
            <color rgb="FF000000"/>
            <rFont val="宋体"/>
            <family val="3"/>
            <charset val="134"/>
          </rPr>
          <t>危重症减去昨天重症</t>
        </r>
        <r>
          <rPr>
            <sz val="9"/>
            <color rgb="FF000000"/>
            <rFont val="宋体"/>
            <family val="3"/>
            <charset val="134"/>
          </rPr>
          <t>+</t>
        </r>
        <r>
          <rPr>
            <sz val="9"/>
            <color rgb="FF000000"/>
            <rFont val="宋体"/>
            <family val="3"/>
            <charset val="134"/>
          </rPr>
          <t>危重症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K1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湖北卫健委只发布过一次，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之后再没有发布医护感染情况</t>
        </r>
      </text>
    </comment>
    <comment ref="R22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hfwang:</t>
        </r>
        <r>
          <rPr>
            <sz val="9"/>
            <color indexed="81"/>
            <rFont val="宋体"/>
            <family val="3"/>
            <charset val="134"/>
          </rPr>
          <t xml:space="preserve">
湖北省卫健委最后一次发布该数据
</t>
        </r>
      </text>
    </comment>
    <comment ref="F25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国家卫健委第一次公布湖北省新增疑似病例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G25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hfwang:</t>
        </r>
        <r>
          <rPr>
            <sz val="9"/>
            <color indexed="81"/>
            <rFont val="宋体"/>
            <family val="3"/>
            <charset val="134"/>
          </rPr>
          <t xml:space="preserve">
国家卫健委首次公布湖北省新增重症
</t>
        </r>
      </text>
    </comment>
    <comment ref="B3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湖北改变确诊标准
</t>
        </r>
        <r>
          <rPr>
            <sz val="9"/>
            <color indexed="81"/>
            <rFont val="Tahoma"/>
            <family val="2"/>
          </rPr>
          <t xml:space="preserve">http://wjw.hubei.gov.cn/bmdt/ztzl/fkxxgzbdgrfyyq/xxfb/202002/t20200213_2025580.shtml
</t>
        </r>
      </text>
    </comment>
    <comment ref="H3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湖北卫健委首次发布临床确诊
</t>
        </r>
      </text>
    </comment>
    <comment ref="C3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首次将临床确诊纳入确诊总人数
</t>
        </r>
      </text>
    </comment>
    <comment ref="G3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国家卫健委不在发布湖北省的新增重症病例
由今日现有重症+危症减去昨天的反推
</t>
        </r>
      </text>
    </comment>
    <comment ref="H3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湖北卫健委发布的累计临床确诊也是这个数
</t>
        </r>
      </text>
    </comment>
    <comment ref="Q3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第一次和I相等， 无缺口
</t>
        </r>
      </text>
    </comment>
    <comment ref="G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国家卫健委不在发布湖北省的新增重症病例
由今日现有重症+危症减去昨天的反推
</t>
        </r>
      </text>
    </comment>
    <comment ref="H37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核减22
</t>
        </r>
      </text>
    </comment>
    <comment ref="M37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湖北核减108 （全国卫健委发布)</t>
        </r>
      </text>
    </comment>
    <comment ref="N37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hfwang:
</t>
        </r>
        <r>
          <rPr>
            <sz val="9"/>
            <color indexed="81"/>
            <rFont val="宋体"/>
            <family val="3"/>
            <charset val="134"/>
          </rPr>
          <t>湖北核减269 (全国卫健委发布)</t>
        </r>
      </text>
    </comment>
    <comment ref="H3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临床确诊不再细分到城市</t>
        </r>
      </text>
    </comment>
    <comment ref="I39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不再发布临床死亡和治愈</t>
        </r>
      </text>
    </comment>
    <comment ref="C43" authorId="0" shapeId="0" xr:uid="{00000000-0006-0000-0100-000012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根据国家卫健委发布的湖北省加回当日核减数据，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倒推要加回</t>
        </r>
        <r>
          <rPr>
            <sz val="9"/>
            <color rgb="FF000000"/>
            <rFont val="宋体"/>
            <family val="3"/>
            <charset val="134"/>
          </rPr>
          <t>426</t>
        </r>
        <r>
          <rPr>
            <sz val="9"/>
            <color rgb="FF000000"/>
            <rFont val="宋体"/>
            <family val="3"/>
            <charset val="134"/>
          </rPr>
          <t>。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湖北省此前的发布值为</t>
        </r>
        <r>
          <rPr>
            <sz val="9"/>
            <color rgb="FF000000"/>
            <rFont val="宋体"/>
            <family val="3"/>
            <charset val="134"/>
          </rPr>
          <t xml:space="preserve">349
</t>
        </r>
      </text>
    </comment>
    <comment ref="L43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根据国家卫健委发布的湖北省订正反推
</t>
        </r>
      </text>
    </comment>
    <comment ref="N43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根据国家卫健委发布的湖北省订正反推</t>
        </r>
      </text>
    </comment>
    <comment ref="C44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监狱220
</t>
        </r>
      </text>
    </comment>
    <comment ref="L44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根据对2/19日的数据订正
</t>
        </r>
      </text>
    </comment>
    <comment ref="C45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监狱1例
</t>
        </r>
      </text>
    </comment>
    <comment ref="C46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监狱系统</t>
        </r>
        <r>
          <rPr>
            <sz val="9"/>
            <color indexed="81"/>
            <rFont val="Tahoma"/>
            <family val="2"/>
          </rPr>
          <t xml:space="preserve"> 32
</t>
        </r>
      </text>
    </comment>
    <comment ref="L47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订正重复报告195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H3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湖北核减1043</t>
        </r>
      </text>
    </comment>
    <comment ref="I3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湖北核减108</t>
        </r>
      </text>
    </comment>
    <comment ref="J3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湖北核减269</t>
        </r>
      </text>
    </comment>
    <comment ref="H3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江西核减1例</t>
        </r>
      </text>
    </comment>
    <comment ref="C4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 xml:space="preserve">月21日， 湖北省将2月19日核减的病例数重新加回到确诊病例，并对当日新增病例数进行校正。 前值394
</t>
        </r>
      </text>
    </comment>
    <comment ref="H4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江西，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河南，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云南各核减1例. 订正前值为74576
</t>
        </r>
      </text>
    </comment>
    <comment ref="J4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订正前值为16155
</t>
        </r>
      </text>
    </comment>
    <comment ref="H44" authorId="0" shapeId="0" xr:uid="{00000000-0006-0000-0200-000008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订正前值为</t>
        </r>
        <r>
          <rPr>
            <sz val="9"/>
            <color rgb="FF000000"/>
            <rFont val="宋体"/>
            <family val="3"/>
            <charset val="134"/>
          </rPr>
          <t xml:space="preserve">75465
</t>
        </r>
      </text>
    </comment>
    <comment ref="J44" authorId="0" shapeId="0" xr:uid="{00000000-0006-0000-0200-000009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订正前值为</t>
        </r>
        <r>
          <rPr>
            <sz val="9"/>
            <color rgb="FF000000"/>
            <rFont val="宋体"/>
            <family val="3"/>
            <charset val="134"/>
          </rPr>
          <t xml:space="preserve">18264
</t>
        </r>
      </text>
    </comment>
    <comment ref="J46" authorId="0" shapeId="0" xr:uid="{00000000-0006-0000-0200-00000A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安徽核减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例</t>
        </r>
      </text>
    </comment>
    <comment ref="H47" authorId="0" shapeId="0" xr:uid="{00000000-0006-0000-0200-00000B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湖北订正重复报告病例</t>
        </r>
        <r>
          <rPr>
            <sz val="9"/>
            <color rgb="FF000000"/>
            <rFont val="宋体"/>
            <family val="3"/>
            <charset val="134"/>
          </rPr>
          <t>195</t>
        </r>
      </text>
    </comment>
  </commentList>
</comments>
</file>

<file path=xl/sharedStrings.xml><?xml version="1.0" encoding="utf-8"?>
<sst xmlns="http://schemas.openxmlformats.org/spreadsheetml/2006/main" count="60" uniqueCount="54">
  <si>
    <t>新增病例</t>
    <phoneticPr fontId="1" type="noConversion"/>
  </si>
  <si>
    <t>死亡</t>
    <phoneticPr fontId="1" type="noConversion"/>
  </si>
  <si>
    <t>治愈</t>
    <phoneticPr fontId="1" type="noConversion"/>
  </si>
  <si>
    <t>累计病例</t>
    <phoneticPr fontId="1" type="noConversion"/>
  </si>
  <si>
    <t>累计死亡</t>
    <phoneticPr fontId="1" type="noConversion"/>
  </si>
  <si>
    <t>累计治愈</t>
    <phoneticPr fontId="1" type="noConversion"/>
  </si>
  <si>
    <t>1/11/2020是武汉卫健委最早连续发布的细分数据（于1月12日发布)， 在1月11日的通告中称自1月3日起没有新增病例</t>
    <phoneticPr fontId="1" type="noConversion"/>
  </si>
  <si>
    <t>t</t>
    <phoneticPr fontId="1" type="noConversion"/>
  </si>
  <si>
    <t>http://wjw.wuhan.gov.cn/front/web/list2nd/no/710</t>
  </si>
  <si>
    <t>1月12日 - 1月21日 武汉市卫健委连续发布“新型冠状病毒的肺炎通报”，发布前一日的新增确诊病例，新增治愈出院， 新增死亡，和累计确诊病例， 累计治愈， 累计死亡数字</t>
    <phoneticPr fontId="3" type="noConversion"/>
  </si>
  <si>
    <t>发布1月18日通告， 是最后一次说“密切接触者中没有发现相关病例"</t>
    <phoneticPr fontId="3" type="noConversion"/>
  </si>
  <si>
    <t xml:space="preserve">发布通告， 标题为， “武汉市卫生健康委关于不明原因的病毒性肺炎情况通报”， 截至2020年1月10日24时， 初步诊断有新型冠状病毒感染的肺炎病例41例，其中已出院2例、重症7例、死亡1例。 2020年1月1日已对华南海鲜批发市场采取休市措施。  自2020年1月3日以来未发现新发病例。 </t>
    <phoneticPr fontId="3" type="noConversion"/>
  </si>
  <si>
    <t xml:space="preserve">发布通告， 标题为， “武汉市卫健委关于不明原因的病毒性肺炎情况通报”，截至2020年1月5日8时，我市共报告符合不明原因的病毒性肺炎诊断患者59例，其中重症患者7例。 在59例患者中，病例最早发病时间为2019年12月12日，最晚发病时间为12月29日。 </t>
    <phoneticPr fontId="3" type="noConversion"/>
  </si>
  <si>
    <t xml:space="preserve">发布通告， 标题为， “武汉市卫健委关于不明原因的病毒性肺炎情况通报”， 截至2020年1月3日8时，共发现符合不明原因的病毒性肺炎诊断患者44例，其中重症11例。 </t>
    <phoneticPr fontId="3" type="noConversion"/>
  </si>
  <si>
    <t xml:space="preserve">最早发布关于肺炎的通告， 标题为， “武汉市卫健委关于当前我市肺炎疫情的情况通报”， 已发现27例病例，其中7例病情严重，其余病例病情稳定可控，有2例病情好转拟于近期出院。 </t>
    <phoneticPr fontId="3" type="noConversion"/>
  </si>
  <si>
    <t>1月7日-11日，武汉“两会”；1月8日-18日，湖北省“二会”</t>
    <phoneticPr fontId="1" type="noConversion"/>
  </si>
  <si>
    <t>武汉市宣部从早10点开始封城</t>
    <phoneticPr fontId="1" type="noConversion"/>
  </si>
  <si>
    <t>新增病例</t>
  </si>
  <si>
    <t>死亡</t>
  </si>
  <si>
    <t>治愈</t>
  </si>
  <si>
    <t>医护</t>
  </si>
  <si>
    <t>累计病例</t>
  </si>
  <si>
    <t>累计死亡</t>
  </si>
  <si>
    <t>累计治愈</t>
  </si>
  <si>
    <t>共接诊</t>
  </si>
  <si>
    <t>留观</t>
  </si>
  <si>
    <t>数据来自湖北卫健委通告： http://wjw.hubei.gov.cn/bmdt/ztzl/fkxxgzbdgrfyyq/xxfb/</t>
  </si>
  <si>
    <t>t</t>
  </si>
  <si>
    <t>数据来自国家卫健委通告： http://www.nhc.gov.cn/xcs/yqfkdt/gzbd_index.shtml, 最早连续发布日期委1/21/2020， 发布1/20/2020的疫情通告</t>
  </si>
  <si>
    <t>发热门诊接诊</t>
    <phoneticPr fontId="1" type="noConversion"/>
  </si>
  <si>
    <t>留观</t>
    <phoneticPr fontId="1" type="noConversion"/>
  </si>
  <si>
    <t>重症</t>
    <phoneticPr fontId="1" type="noConversion"/>
  </si>
  <si>
    <t>疑似</t>
    <phoneticPr fontId="1" type="noConversion"/>
  </si>
  <si>
    <t>现有重症</t>
    <phoneticPr fontId="1" type="noConversion"/>
  </si>
  <si>
    <t>共有疑似</t>
    <phoneticPr fontId="1" type="noConversion"/>
  </si>
  <si>
    <t>发布公告， 停止发布， 汇总至湖北省卫健委统一发布</t>
  </si>
  <si>
    <t>湖北卫健委发布通告， 改变“新增确诊病例”标准， 临床确诊也计入确诊人数。  http://wjw.hubei.gov.cn/bmdt/ztzl/fkxxgzbdgrfyyq/xxfb/202002/t20200213_2025580.shtml</t>
  </si>
  <si>
    <t xml:space="preserve">湖北卫健委首次发布，“临床确诊病例”， 该数字没有细分到城市， 没有加入新增疑似， 没有汇总到全国“新增确诊" </t>
    <phoneticPr fontId="1" type="noConversion"/>
  </si>
  <si>
    <r>
      <t>国家卫健委新闻发布会上透露， 核酸阳性但是无症状者不计入确诊病例。 “有记者提问，国家卫生健康委</t>
    </r>
    <r>
      <rPr>
        <b/>
        <u/>
        <sz val="11"/>
        <color theme="1"/>
        <rFont val="Calibri"/>
        <family val="3"/>
        <charset val="134"/>
        <scheme val="minor"/>
      </rPr>
      <t>最近</t>
    </r>
    <r>
      <rPr>
        <sz val="11"/>
        <color theme="1"/>
        <rFont val="Calibri"/>
        <family val="2"/>
        <charset val="134"/>
        <scheme val="minor"/>
      </rPr>
      <t xml:space="preserve">决定从确诊患者的统计中排除那些没有症状的人，这种变化可能会大大减少确诊患者的人数” </t>
    </r>
    <phoneticPr fontId="1" type="noConversion"/>
  </si>
  <si>
    <t>累计临床确诊</t>
    <phoneticPr fontId="1" type="noConversion"/>
  </si>
  <si>
    <t>临床死亡</t>
    <phoneticPr fontId="1" type="noConversion"/>
  </si>
  <si>
    <t>临床死亡</t>
    <phoneticPr fontId="1" type="noConversion"/>
  </si>
  <si>
    <t>临床治愈</t>
    <phoneticPr fontId="1" type="noConversion"/>
  </si>
  <si>
    <t>临床治愈</t>
    <phoneticPr fontId="1" type="noConversion"/>
  </si>
  <si>
    <t>新增临床确诊</t>
    <phoneticPr fontId="1" type="noConversion"/>
  </si>
  <si>
    <t>新增疑似</t>
    <phoneticPr fontId="1" type="noConversion"/>
  </si>
  <si>
    <t>新增重症</t>
    <phoneticPr fontId="1" type="noConversion"/>
  </si>
  <si>
    <t>现有重症</t>
    <phoneticPr fontId="1" type="noConversion"/>
  </si>
  <si>
    <t>危重症</t>
    <phoneticPr fontId="1" type="noConversion"/>
  </si>
  <si>
    <t>湖北卫健委下午招开新闻发布会， 称“这些天湖北省特别是武汉市发布的新冠肺炎数据的调整， 引起了高度社会关注度。 对此， 省委书记应勇明确要求对已确诊的病例不允许核减， 已核减的必须要不加回， 对相关责任人要查清事实， 严肃问责”</t>
    <phoneticPr fontId="1" type="noConversion"/>
  </si>
  <si>
    <t>在国家卫健委第6版新冠肺炎诊治方案中， 取消湖北的临床确诊。 “诊断标准不再分湖北和湖北以外，诊断分疑似病例和确诊病例，确诊病例还是要求有病毒核酸检测阳性或者基因测序同源证据，取消了专门针对湖北的临床诊断病例。因此疫情报告湖北的诊断病例人数近日可能出现下降。”</t>
    <phoneticPr fontId="1" type="noConversion"/>
  </si>
  <si>
    <t xml:space="preserve">湖北卫健委发布的当日新增病例中， 有是个城市都是负数（核减xx例）， 武汉600多， 较前日新增下降1000多。 个人认为更合理的做法是如果需要核减临床确诊病例， 应该从累计确诊中核减， 而不是从当日新增中核减。 </t>
    <phoneticPr fontId="1" type="noConversion"/>
  </si>
  <si>
    <t>湖北卫健委发布的2月20日全省新增病例为411， 国家卫健委发布的湖北省新增为631， 并且在浙江省和山东省两处的监狱爆发聚集性传染， 浙江27例， 山东200例。 中午， 湖北卫健委发布订正， 称有271例确诊来自于监狱，其中51例在其他数据里面统计了， 还有220之前没有统计，订正后的新增为631。</t>
    <phoneticPr fontId="1" type="noConversion"/>
  </si>
  <si>
    <t>现有住院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</si>
</sst>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u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14" fontId="7" fillId="0" borderId="0" xfId="1" applyNumberFormat="1" applyFont="1"/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jw.wuhan.gov.cn/front/web/list2nd/no/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zoomScale="150" workbookViewId="0">
      <pane xSplit="2" ySplit="2" topLeftCell="C49" activePane="bottomRight" state="frozen"/>
      <selection pane="topRight" activeCell="C1" sqref="C1"/>
      <selection pane="bottomLeft" activeCell="A3" sqref="A3"/>
      <selection pane="bottomRight" activeCell="G56" sqref="G56"/>
    </sheetView>
  </sheetViews>
  <sheetFormatPr baseColWidth="10" defaultColWidth="8.83203125" defaultRowHeight="15"/>
  <cols>
    <col min="2" max="2" width="10.5" bestFit="1" customWidth="1"/>
  </cols>
  <sheetData>
    <row r="1" spans="1:1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39</v>
      </c>
      <c r="J1" t="s">
        <v>41</v>
      </c>
      <c r="K1" t="s">
        <v>43</v>
      </c>
      <c r="L1" t="s">
        <v>29</v>
      </c>
      <c r="M1" t="s">
        <v>30</v>
      </c>
    </row>
    <row r="2" spans="1:13">
      <c r="A2" t="s">
        <v>6</v>
      </c>
    </row>
    <row r="3" spans="1:13">
      <c r="A3" t="s">
        <v>7</v>
      </c>
    </row>
    <row r="4" spans="1:13">
      <c r="A4">
        <v>0</v>
      </c>
      <c r="B4" s="1">
        <v>43841</v>
      </c>
      <c r="C4">
        <v>0</v>
      </c>
      <c r="D4">
        <v>0</v>
      </c>
      <c r="E4">
        <v>4</v>
      </c>
      <c r="F4">
        <v>41</v>
      </c>
      <c r="G4">
        <v>1</v>
      </c>
      <c r="H4">
        <v>6</v>
      </c>
    </row>
    <row r="5" spans="1:13">
      <c r="A5">
        <v>1</v>
      </c>
      <c r="B5" s="1">
        <v>43842</v>
      </c>
      <c r="C5">
        <v>0</v>
      </c>
      <c r="D5">
        <v>0</v>
      </c>
      <c r="E5">
        <v>1</v>
      </c>
      <c r="F5">
        <v>41</v>
      </c>
      <c r="G5">
        <v>1</v>
      </c>
      <c r="H5">
        <v>7</v>
      </c>
    </row>
    <row r="6" spans="1:13">
      <c r="A6">
        <v>2</v>
      </c>
      <c r="B6" s="1">
        <v>43843</v>
      </c>
      <c r="C6">
        <v>0</v>
      </c>
      <c r="D6">
        <v>0</v>
      </c>
      <c r="E6">
        <v>0</v>
      </c>
      <c r="F6">
        <v>41</v>
      </c>
      <c r="G6">
        <v>1</v>
      </c>
      <c r="H6">
        <v>7</v>
      </c>
    </row>
    <row r="7" spans="1:13">
      <c r="A7">
        <v>3</v>
      </c>
      <c r="B7" s="1">
        <v>43844</v>
      </c>
      <c r="C7">
        <v>0</v>
      </c>
      <c r="D7">
        <v>0</v>
      </c>
      <c r="E7">
        <v>0</v>
      </c>
      <c r="F7">
        <v>41</v>
      </c>
      <c r="G7">
        <v>1</v>
      </c>
      <c r="H7">
        <v>7</v>
      </c>
    </row>
    <row r="8" spans="1:13">
      <c r="A8">
        <v>4</v>
      </c>
      <c r="B8" s="1">
        <v>43845</v>
      </c>
      <c r="C8">
        <v>0</v>
      </c>
      <c r="D8">
        <v>1</v>
      </c>
      <c r="E8">
        <v>5</v>
      </c>
      <c r="F8">
        <v>41</v>
      </c>
      <c r="G8">
        <v>2</v>
      </c>
      <c r="H8">
        <v>12</v>
      </c>
    </row>
    <row r="9" spans="1:13">
      <c r="A9">
        <v>5</v>
      </c>
      <c r="B9" s="1">
        <v>43846</v>
      </c>
      <c r="C9">
        <v>4</v>
      </c>
      <c r="D9">
        <v>0</v>
      </c>
      <c r="E9">
        <v>3</v>
      </c>
      <c r="F9">
        <f t="shared" ref="F9:H11" si="0">C9+F8</f>
        <v>45</v>
      </c>
      <c r="G9">
        <f t="shared" si="0"/>
        <v>2</v>
      </c>
      <c r="H9">
        <f t="shared" si="0"/>
        <v>15</v>
      </c>
    </row>
    <row r="10" spans="1:13">
      <c r="A10">
        <v>6</v>
      </c>
      <c r="B10" s="1">
        <v>43847</v>
      </c>
      <c r="C10">
        <v>17</v>
      </c>
      <c r="D10">
        <v>0</v>
      </c>
      <c r="E10">
        <v>4</v>
      </c>
      <c r="F10">
        <f t="shared" si="0"/>
        <v>62</v>
      </c>
      <c r="G10">
        <f t="shared" si="0"/>
        <v>2</v>
      </c>
      <c r="H10">
        <f t="shared" si="0"/>
        <v>19</v>
      </c>
    </row>
    <row r="11" spans="1:13">
      <c r="A11">
        <v>7</v>
      </c>
      <c r="B11" s="1">
        <v>43848</v>
      </c>
      <c r="C11">
        <v>59</v>
      </c>
      <c r="D11">
        <v>1</v>
      </c>
      <c r="E11">
        <v>5</v>
      </c>
      <c r="F11">
        <f t="shared" si="0"/>
        <v>121</v>
      </c>
      <c r="G11">
        <f t="shared" si="0"/>
        <v>3</v>
      </c>
      <c r="H11">
        <f t="shared" si="0"/>
        <v>24</v>
      </c>
    </row>
    <row r="12" spans="1:13">
      <c r="A12">
        <v>8</v>
      </c>
      <c r="B12" s="1">
        <v>43849</v>
      </c>
      <c r="C12">
        <v>77</v>
      </c>
      <c r="D12">
        <v>1</v>
      </c>
      <c r="E12">
        <v>0</v>
      </c>
      <c r="F12">
        <f>C12+F11</f>
        <v>198</v>
      </c>
      <c r="G12">
        <v>4</v>
      </c>
      <c r="H12">
        <v>24</v>
      </c>
    </row>
    <row r="13" spans="1:13">
      <c r="A13">
        <v>9</v>
      </c>
      <c r="B13" s="1">
        <v>43850</v>
      </c>
      <c r="C13">
        <v>60</v>
      </c>
      <c r="D13">
        <v>2</v>
      </c>
      <c r="E13">
        <v>0</v>
      </c>
      <c r="F13">
        <f>C13+F12</f>
        <v>258</v>
      </c>
      <c r="G13">
        <v>6</v>
      </c>
      <c r="H13">
        <v>25</v>
      </c>
    </row>
    <row r="14" spans="1:13">
      <c r="A14">
        <v>10</v>
      </c>
      <c r="B14" s="1">
        <v>43851</v>
      </c>
      <c r="C14">
        <v>105</v>
      </c>
      <c r="D14">
        <v>3</v>
      </c>
      <c r="E14">
        <v>3</v>
      </c>
      <c r="F14">
        <f>C14+F13</f>
        <v>363</v>
      </c>
      <c r="G14">
        <f>G13+D14</f>
        <v>9</v>
      </c>
      <c r="H14">
        <f>H13+E14</f>
        <v>28</v>
      </c>
    </row>
    <row r="15" spans="1:13">
      <c r="A15">
        <v>11</v>
      </c>
      <c r="B15" s="1">
        <v>43852</v>
      </c>
      <c r="C15">
        <v>62</v>
      </c>
      <c r="D15">
        <v>8</v>
      </c>
      <c r="E15">
        <v>0</v>
      </c>
      <c r="F15">
        <f>C15+F14</f>
        <v>425</v>
      </c>
      <c r="G15">
        <f>G14+D15</f>
        <v>17</v>
      </c>
      <c r="H15">
        <f>H14+E15</f>
        <v>28</v>
      </c>
    </row>
    <row r="16" spans="1:13">
      <c r="A16">
        <v>12</v>
      </c>
      <c r="B16" s="1">
        <v>43853</v>
      </c>
      <c r="C16">
        <v>70</v>
      </c>
      <c r="D16">
        <v>6</v>
      </c>
      <c r="E16">
        <v>3</v>
      </c>
      <c r="F16">
        <v>495</v>
      </c>
      <c r="G16">
        <v>23</v>
      </c>
      <c r="H16">
        <v>31</v>
      </c>
    </row>
    <row r="17" spans="1:13">
      <c r="A17">
        <v>13</v>
      </c>
      <c r="B17" s="1">
        <v>43854</v>
      </c>
      <c r="C17">
        <v>77</v>
      </c>
      <c r="D17">
        <v>15</v>
      </c>
      <c r="E17">
        <v>1</v>
      </c>
      <c r="F17">
        <v>572</v>
      </c>
      <c r="G17">
        <v>38</v>
      </c>
      <c r="H17">
        <v>32</v>
      </c>
    </row>
    <row r="18" spans="1:13">
      <c r="A18">
        <v>14</v>
      </c>
      <c r="B18" s="1">
        <v>43855</v>
      </c>
      <c r="C18">
        <v>46</v>
      </c>
      <c r="D18">
        <v>7</v>
      </c>
      <c r="E18">
        <v>8</v>
      </c>
      <c r="F18">
        <f t="shared" ref="F18:H22" si="1">F17+C18</f>
        <v>618</v>
      </c>
      <c r="G18">
        <f t="shared" si="1"/>
        <v>45</v>
      </c>
      <c r="H18">
        <f t="shared" si="1"/>
        <v>40</v>
      </c>
    </row>
    <row r="19" spans="1:13">
      <c r="A19">
        <v>15</v>
      </c>
      <c r="B19" s="1">
        <v>43856</v>
      </c>
      <c r="C19">
        <v>80</v>
      </c>
      <c r="D19">
        <v>18</v>
      </c>
      <c r="E19">
        <v>2</v>
      </c>
      <c r="F19">
        <f t="shared" si="1"/>
        <v>698</v>
      </c>
      <c r="G19">
        <f t="shared" si="1"/>
        <v>63</v>
      </c>
      <c r="H19">
        <f t="shared" si="1"/>
        <v>42</v>
      </c>
    </row>
    <row r="20" spans="1:13">
      <c r="A20">
        <v>16</v>
      </c>
      <c r="B20" s="1">
        <v>43857</v>
      </c>
      <c r="C20">
        <v>892</v>
      </c>
      <c r="D20">
        <v>22</v>
      </c>
      <c r="E20">
        <v>0</v>
      </c>
      <c r="F20">
        <f t="shared" si="1"/>
        <v>1590</v>
      </c>
      <c r="G20">
        <f t="shared" si="1"/>
        <v>85</v>
      </c>
      <c r="H20" s="6">
        <f t="shared" si="1"/>
        <v>42</v>
      </c>
      <c r="I20" s="6"/>
      <c r="J20" s="6"/>
      <c r="K20" s="6"/>
      <c r="L20">
        <v>10261</v>
      </c>
      <c r="M20">
        <v>745</v>
      </c>
    </row>
    <row r="21" spans="1:13">
      <c r="A21">
        <v>17</v>
      </c>
      <c r="B21" s="1">
        <v>43858</v>
      </c>
      <c r="C21">
        <v>315</v>
      </c>
      <c r="D21">
        <v>19</v>
      </c>
      <c r="E21">
        <v>0</v>
      </c>
      <c r="F21">
        <f t="shared" si="1"/>
        <v>1905</v>
      </c>
      <c r="G21">
        <f t="shared" si="1"/>
        <v>104</v>
      </c>
      <c r="H21" s="6">
        <f t="shared" si="1"/>
        <v>42</v>
      </c>
      <c r="I21" s="6"/>
      <c r="J21" s="6"/>
      <c r="K21" s="6"/>
      <c r="L21">
        <v>10702</v>
      </c>
      <c r="M21">
        <v>600</v>
      </c>
    </row>
    <row r="22" spans="1:13">
      <c r="A22">
        <v>18</v>
      </c>
      <c r="B22" s="1">
        <v>43859</v>
      </c>
      <c r="C22">
        <v>356</v>
      </c>
      <c r="D22">
        <v>25</v>
      </c>
      <c r="E22">
        <v>7</v>
      </c>
      <c r="F22">
        <f t="shared" si="1"/>
        <v>2261</v>
      </c>
      <c r="G22">
        <f t="shared" si="1"/>
        <v>129</v>
      </c>
      <c r="H22">
        <f t="shared" si="1"/>
        <v>49</v>
      </c>
      <c r="L22">
        <v>12263</v>
      </c>
      <c r="M22">
        <v>741</v>
      </c>
    </row>
    <row r="23" spans="1:13">
      <c r="A23">
        <v>19</v>
      </c>
      <c r="B23" s="1">
        <v>43860</v>
      </c>
      <c r="C23">
        <v>378</v>
      </c>
      <c r="D23">
        <v>30</v>
      </c>
      <c r="E23">
        <v>21</v>
      </c>
      <c r="F23">
        <v>2639</v>
      </c>
      <c r="G23">
        <v>159</v>
      </c>
      <c r="H23">
        <v>70</v>
      </c>
    </row>
    <row r="24" spans="1:13">
      <c r="A24">
        <v>20</v>
      </c>
      <c r="B24" s="1">
        <v>43861</v>
      </c>
      <c r="C24">
        <v>576</v>
      </c>
      <c r="D24">
        <v>33</v>
      </c>
      <c r="E24">
        <v>36</v>
      </c>
      <c r="F24">
        <v>3215</v>
      </c>
      <c r="G24">
        <v>192</v>
      </c>
      <c r="H24">
        <v>106</v>
      </c>
    </row>
    <row r="25" spans="1:13">
      <c r="A25">
        <v>21</v>
      </c>
      <c r="B25" s="1">
        <v>43862</v>
      </c>
      <c r="C25">
        <v>894</v>
      </c>
      <c r="D25">
        <v>32</v>
      </c>
      <c r="E25">
        <v>32</v>
      </c>
      <c r="F25">
        <v>4109</v>
      </c>
      <c r="G25">
        <v>224</v>
      </c>
      <c r="H25">
        <v>138</v>
      </c>
    </row>
    <row r="26" spans="1:13">
      <c r="A26">
        <v>22</v>
      </c>
      <c r="B26" s="1">
        <v>43863</v>
      </c>
      <c r="C26">
        <v>1033</v>
      </c>
      <c r="D26">
        <v>41</v>
      </c>
      <c r="E26">
        <v>53</v>
      </c>
      <c r="F26">
        <v>5142</v>
      </c>
      <c r="G26">
        <v>265</v>
      </c>
      <c r="H26">
        <v>191</v>
      </c>
    </row>
    <row r="27" spans="1:13">
      <c r="A27">
        <v>23</v>
      </c>
      <c r="B27" s="1">
        <v>43864</v>
      </c>
      <c r="C27">
        <v>1242</v>
      </c>
      <c r="D27">
        <v>48</v>
      </c>
      <c r="E27">
        <v>79</v>
      </c>
      <c r="F27">
        <v>6384</v>
      </c>
      <c r="G27">
        <v>313</v>
      </c>
      <c r="H27">
        <v>270</v>
      </c>
    </row>
    <row r="28" spans="1:13">
      <c r="A28">
        <v>24</v>
      </c>
      <c r="B28" s="1">
        <v>43865</v>
      </c>
      <c r="C28">
        <v>1967</v>
      </c>
      <c r="D28">
        <v>49</v>
      </c>
      <c r="E28">
        <v>65</v>
      </c>
      <c r="F28">
        <v>8351</v>
      </c>
      <c r="G28">
        <v>362</v>
      </c>
      <c r="H28">
        <v>335</v>
      </c>
    </row>
    <row r="29" spans="1:13">
      <c r="A29">
        <v>25</v>
      </c>
      <c r="B29" s="1">
        <v>43866</v>
      </c>
      <c r="C29">
        <v>1766</v>
      </c>
      <c r="D29">
        <v>52</v>
      </c>
      <c r="E29">
        <v>63</v>
      </c>
      <c r="F29">
        <v>10117</v>
      </c>
      <c r="G29">
        <v>414</v>
      </c>
      <c r="H29">
        <v>398</v>
      </c>
    </row>
    <row r="30" spans="1:13">
      <c r="A30">
        <v>26</v>
      </c>
      <c r="B30" s="1">
        <v>43867</v>
      </c>
      <c r="C30">
        <v>1501</v>
      </c>
      <c r="D30">
        <v>64</v>
      </c>
      <c r="E30">
        <v>103</v>
      </c>
      <c r="F30">
        <v>11618</v>
      </c>
      <c r="G30">
        <v>478</v>
      </c>
      <c r="H30">
        <v>501</v>
      </c>
    </row>
    <row r="31" spans="1:13">
      <c r="A31">
        <v>27</v>
      </c>
      <c r="B31" s="1">
        <v>43868</v>
      </c>
      <c r="C31">
        <v>1985</v>
      </c>
      <c r="D31">
        <v>67</v>
      </c>
      <c r="E31">
        <v>164</v>
      </c>
      <c r="F31">
        <v>13603</v>
      </c>
      <c r="G31">
        <v>545</v>
      </c>
      <c r="H31">
        <f t="shared" ref="H31:H38" si="2">E31+H30</f>
        <v>665</v>
      </c>
    </row>
    <row r="32" spans="1:13">
      <c r="A32">
        <v>28</v>
      </c>
      <c r="B32" s="1">
        <v>43869</v>
      </c>
      <c r="C32">
        <v>1379</v>
      </c>
      <c r="D32">
        <v>63</v>
      </c>
      <c r="E32">
        <v>179</v>
      </c>
      <c r="F32">
        <v>14982</v>
      </c>
      <c r="G32">
        <v>608</v>
      </c>
      <c r="H32">
        <f t="shared" si="2"/>
        <v>844</v>
      </c>
    </row>
    <row r="33" spans="1:11">
      <c r="A33">
        <v>29</v>
      </c>
      <c r="B33" s="1">
        <v>43870</v>
      </c>
      <c r="C33">
        <v>1921</v>
      </c>
      <c r="D33">
        <v>73</v>
      </c>
      <c r="E33">
        <v>167</v>
      </c>
      <c r="F33">
        <v>16902</v>
      </c>
      <c r="G33">
        <v>681</v>
      </c>
      <c r="H33">
        <f t="shared" si="2"/>
        <v>1011</v>
      </c>
    </row>
    <row r="34" spans="1:11">
      <c r="A34">
        <v>30</v>
      </c>
      <c r="B34" s="1">
        <v>43871</v>
      </c>
      <c r="C34">
        <v>1552</v>
      </c>
      <c r="D34">
        <v>67</v>
      </c>
      <c r="E34">
        <v>162</v>
      </c>
      <c r="F34">
        <v>18454</v>
      </c>
      <c r="G34">
        <v>748</v>
      </c>
      <c r="H34">
        <f t="shared" si="2"/>
        <v>1173</v>
      </c>
    </row>
    <row r="35" spans="1:11">
      <c r="A35">
        <v>31</v>
      </c>
      <c r="B35" s="1">
        <v>43872</v>
      </c>
      <c r="C35">
        <v>1104</v>
      </c>
      <c r="D35">
        <v>72</v>
      </c>
      <c r="E35">
        <v>171</v>
      </c>
      <c r="F35">
        <v>19558</v>
      </c>
      <c r="G35">
        <v>820</v>
      </c>
      <c r="H35">
        <f t="shared" si="2"/>
        <v>1344</v>
      </c>
    </row>
    <row r="36" spans="1:11">
      <c r="A36">
        <v>32</v>
      </c>
      <c r="B36" s="1">
        <v>43873</v>
      </c>
      <c r="C36">
        <v>13436</v>
      </c>
      <c r="D36">
        <v>216</v>
      </c>
      <c r="E36">
        <v>538</v>
      </c>
      <c r="F36">
        <v>32994</v>
      </c>
      <c r="G36">
        <v>1036</v>
      </c>
      <c r="H36">
        <f t="shared" si="2"/>
        <v>1882</v>
      </c>
      <c r="I36">
        <v>12364</v>
      </c>
      <c r="J36">
        <v>134</v>
      </c>
    </row>
    <row r="37" spans="1:11">
      <c r="A37">
        <v>33</v>
      </c>
      <c r="B37" s="1">
        <v>43874</v>
      </c>
      <c r="C37">
        <v>3910</v>
      </c>
      <c r="D37">
        <v>88</v>
      </c>
      <c r="E37">
        <v>370</v>
      </c>
      <c r="F37">
        <v>35991</v>
      </c>
      <c r="G37">
        <v>1016</v>
      </c>
      <c r="H37">
        <f t="shared" si="2"/>
        <v>2252</v>
      </c>
      <c r="I37">
        <v>14031</v>
      </c>
    </row>
    <row r="38" spans="1:11">
      <c r="A38">
        <v>34</v>
      </c>
      <c r="B38" s="1">
        <v>43875</v>
      </c>
      <c r="C38">
        <v>1923</v>
      </c>
      <c r="D38">
        <v>107</v>
      </c>
      <c r="E38">
        <v>486</v>
      </c>
      <c r="F38">
        <v>37914</v>
      </c>
      <c r="G38">
        <v>1123</v>
      </c>
      <c r="H38">
        <f t="shared" si="2"/>
        <v>2738</v>
      </c>
      <c r="I38">
        <v>14953</v>
      </c>
      <c r="J38">
        <v>64</v>
      </c>
    </row>
    <row r="39" spans="1:11">
      <c r="A39">
        <v>35</v>
      </c>
      <c r="B39" s="1">
        <v>43876</v>
      </c>
      <c r="C39">
        <v>1548</v>
      </c>
      <c r="D39">
        <v>110</v>
      </c>
      <c r="E39">
        <v>413</v>
      </c>
      <c r="F39">
        <v>39462</v>
      </c>
      <c r="G39">
        <v>1233</v>
      </c>
      <c r="H39">
        <v>2915</v>
      </c>
    </row>
    <row r="40" spans="1:11">
      <c r="A40">
        <v>36</v>
      </c>
      <c r="B40" s="1">
        <v>43877</v>
      </c>
      <c r="C40">
        <v>1690</v>
      </c>
      <c r="D40">
        <v>76</v>
      </c>
      <c r="E40">
        <v>543</v>
      </c>
      <c r="F40">
        <v>41152</v>
      </c>
      <c r="G40" s="6">
        <v>1309</v>
      </c>
      <c r="H40" s="6">
        <v>3458</v>
      </c>
    </row>
    <row r="41" spans="1:11">
      <c r="A41">
        <v>37</v>
      </c>
      <c r="B41" s="1">
        <v>43878</v>
      </c>
      <c r="C41">
        <v>1600</v>
      </c>
      <c r="D41">
        <v>72</v>
      </c>
      <c r="E41">
        <v>761</v>
      </c>
      <c r="F41">
        <v>42752</v>
      </c>
      <c r="G41" s="6">
        <v>1381</v>
      </c>
      <c r="H41" s="6">
        <v>4219</v>
      </c>
    </row>
    <row r="42" spans="1:11">
      <c r="A42">
        <v>38</v>
      </c>
      <c r="B42" s="1">
        <v>43879</v>
      </c>
      <c r="C42">
        <v>1660</v>
      </c>
      <c r="D42">
        <v>116</v>
      </c>
      <c r="E42">
        <v>676</v>
      </c>
      <c r="F42">
        <v>44412</v>
      </c>
      <c r="G42" s="6">
        <v>1497</v>
      </c>
      <c r="H42" s="6">
        <v>4895</v>
      </c>
    </row>
    <row r="43" spans="1:11">
      <c r="A43">
        <v>39</v>
      </c>
      <c r="B43" s="1">
        <v>43880</v>
      </c>
      <c r="C43">
        <v>615</v>
      </c>
      <c r="D43">
        <v>88</v>
      </c>
      <c r="E43">
        <v>553</v>
      </c>
      <c r="F43">
        <v>45027</v>
      </c>
      <c r="G43" s="6">
        <v>1585</v>
      </c>
      <c r="H43">
        <f>I42+E43</f>
        <v>553</v>
      </c>
    </row>
    <row r="44" spans="1:11">
      <c r="A44">
        <v>40</v>
      </c>
      <c r="B44" s="1">
        <v>43881</v>
      </c>
      <c r="C44">
        <v>319</v>
      </c>
      <c r="D44">
        <v>99</v>
      </c>
      <c r="E44">
        <v>766</v>
      </c>
      <c r="F44">
        <v>45346</v>
      </c>
      <c r="G44" s="6">
        <v>1684</v>
      </c>
      <c r="H44" s="6">
        <v>6214</v>
      </c>
    </row>
    <row r="45" spans="1:11">
      <c r="A45">
        <v>41</v>
      </c>
      <c r="B45" s="1">
        <v>43882</v>
      </c>
      <c r="C45">
        <v>314</v>
      </c>
      <c r="D45">
        <v>90</v>
      </c>
      <c r="E45">
        <v>992</v>
      </c>
      <c r="F45">
        <v>45660</v>
      </c>
      <c r="G45" s="6">
        <v>1774</v>
      </c>
      <c r="H45" s="6">
        <v>7206</v>
      </c>
    </row>
    <row r="46" spans="1:11">
      <c r="A46">
        <v>42</v>
      </c>
      <c r="B46" s="1">
        <v>43883</v>
      </c>
      <c r="C46">
        <v>541</v>
      </c>
      <c r="D46">
        <v>82</v>
      </c>
      <c r="E46">
        <v>965</v>
      </c>
      <c r="F46">
        <v>46201</v>
      </c>
      <c r="G46" s="6">
        <v>1856</v>
      </c>
      <c r="H46" s="6">
        <v>8171</v>
      </c>
    </row>
    <row r="47" spans="1:11">
      <c r="A47">
        <v>43</v>
      </c>
      <c r="B47" s="1">
        <v>43884</v>
      </c>
      <c r="C47">
        <v>348</v>
      </c>
      <c r="D47">
        <v>131</v>
      </c>
      <c r="E47">
        <v>772</v>
      </c>
      <c r="F47">
        <v>46607</v>
      </c>
      <c r="G47" s="6">
        <v>1987</v>
      </c>
      <c r="H47" s="6">
        <v>8946</v>
      </c>
    </row>
    <row r="48" spans="1:11">
      <c r="A48">
        <v>44</v>
      </c>
      <c r="B48" s="1">
        <v>43885</v>
      </c>
      <c r="C48">
        <v>464</v>
      </c>
      <c r="D48">
        <v>56</v>
      </c>
      <c r="E48">
        <v>1391</v>
      </c>
      <c r="F48">
        <v>47071</v>
      </c>
      <c r="G48" s="6">
        <v>2043</v>
      </c>
      <c r="H48" s="6">
        <v>10337</v>
      </c>
    </row>
    <row r="49" spans="1:8">
      <c r="A49">
        <v>45</v>
      </c>
      <c r="B49" s="1">
        <v>43886</v>
      </c>
      <c r="C49">
        <v>370</v>
      </c>
      <c r="D49">
        <v>42</v>
      </c>
      <c r="E49">
        <v>1456</v>
      </c>
      <c r="F49">
        <v>47441</v>
      </c>
      <c r="G49" s="6">
        <v>2085</v>
      </c>
      <c r="H49" s="6">
        <v>11793</v>
      </c>
    </row>
    <row r="50" spans="1:8">
      <c r="A50">
        <v>46</v>
      </c>
      <c r="B50" s="1">
        <v>43887</v>
      </c>
      <c r="C50">
        <v>383</v>
      </c>
      <c r="D50">
        <v>19</v>
      </c>
      <c r="E50">
        <v>1535</v>
      </c>
      <c r="F50">
        <v>47824</v>
      </c>
      <c r="G50" s="6">
        <v>2104</v>
      </c>
      <c r="H50" s="6">
        <v>13328</v>
      </c>
    </row>
    <row r="51" spans="1:8">
      <c r="A51">
        <v>47</v>
      </c>
      <c r="B51" s="1">
        <v>43888</v>
      </c>
      <c r="C51">
        <v>313</v>
      </c>
      <c r="D51">
        <v>28</v>
      </c>
      <c r="E51">
        <v>2498</v>
      </c>
      <c r="F51">
        <v>48137</v>
      </c>
      <c r="G51" s="6">
        <v>2132</v>
      </c>
      <c r="H51" s="6">
        <v>15826</v>
      </c>
    </row>
    <row r="52" spans="1:8">
      <c r="A52">
        <v>48</v>
      </c>
      <c r="B52" s="1">
        <v>43889</v>
      </c>
      <c r="C52">
        <v>420</v>
      </c>
      <c r="D52">
        <v>37</v>
      </c>
      <c r="E52">
        <v>1726</v>
      </c>
      <c r="F52">
        <v>48557</v>
      </c>
      <c r="G52" s="6">
        <v>2169</v>
      </c>
      <c r="H52" s="6">
        <v>17552</v>
      </c>
    </row>
    <row r="53" spans="1:8">
      <c r="A53">
        <v>49</v>
      </c>
      <c r="B53" s="1">
        <v>43890</v>
      </c>
      <c r="C53">
        <v>565</v>
      </c>
      <c r="D53">
        <v>26</v>
      </c>
      <c r="E53">
        <v>1675</v>
      </c>
      <c r="F53">
        <v>49122</v>
      </c>
      <c r="G53" s="6">
        <v>2195</v>
      </c>
      <c r="H53" s="6">
        <v>19227</v>
      </c>
    </row>
    <row r="54" spans="1:8">
      <c r="A54">
        <v>50</v>
      </c>
      <c r="B54" s="1">
        <v>43891</v>
      </c>
      <c r="C54">
        <v>193</v>
      </c>
      <c r="D54">
        <v>32</v>
      </c>
      <c r="E54">
        <v>1958</v>
      </c>
      <c r="F54">
        <v>49315</v>
      </c>
      <c r="G54" s="6">
        <v>2227</v>
      </c>
      <c r="H54" s="6">
        <v>21185</v>
      </c>
    </row>
    <row r="55" spans="1:8">
      <c r="A55">
        <v>51</v>
      </c>
      <c r="B55" s="1">
        <v>43892</v>
      </c>
      <c r="C55">
        <v>111</v>
      </c>
      <c r="D55">
        <v>24</v>
      </c>
      <c r="E55">
        <v>1846</v>
      </c>
      <c r="F55">
        <v>49426</v>
      </c>
      <c r="G55" s="6">
        <v>2251</v>
      </c>
      <c r="H55" s="6">
        <v>23031</v>
      </c>
    </row>
    <row r="56" spans="1:8">
      <c r="A56">
        <v>52</v>
      </c>
      <c r="B56" s="1">
        <v>43893</v>
      </c>
      <c r="C56">
        <v>114</v>
      </c>
      <c r="D56">
        <v>31</v>
      </c>
      <c r="E56">
        <v>1859</v>
      </c>
      <c r="F56">
        <v>49540</v>
      </c>
      <c r="G56" s="6">
        <v>2282</v>
      </c>
      <c r="H56" s="6">
        <v>24890</v>
      </c>
    </row>
    <row r="57" spans="1:8">
      <c r="A57">
        <v>53</v>
      </c>
      <c r="B57" s="1">
        <v>43894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4"/>
  <sheetViews>
    <sheetView tabSelected="1" zoomScale="156" workbookViewId="0">
      <pane xSplit="2" ySplit="2" topLeftCell="C49" activePane="bottomRight" state="frozen"/>
      <selection pane="topRight" activeCell="C1" sqref="C1"/>
      <selection pane="bottomLeft" activeCell="A3" sqref="A3"/>
      <selection pane="bottomRight" activeCell="E57" sqref="E57"/>
    </sheetView>
  </sheetViews>
  <sheetFormatPr baseColWidth="10" defaultColWidth="8.83203125" defaultRowHeight="15"/>
  <cols>
    <col min="2" max="2" width="10.5" style="1" bestFit="1" customWidth="1"/>
    <col min="8" max="8" width="11.83203125" customWidth="1"/>
  </cols>
  <sheetData>
    <row r="1" spans="1:19">
      <c r="C1" t="s">
        <v>17</v>
      </c>
      <c r="D1" t="s">
        <v>18</v>
      </c>
      <c r="E1" t="s">
        <v>19</v>
      </c>
      <c r="F1" t="s">
        <v>45</v>
      </c>
      <c r="G1" t="s">
        <v>46</v>
      </c>
      <c r="H1" t="s">
        <v>44</v>
      </c>
      <c r="I1" t="s">
        <v>40</v>
      </c>
      <c r="J1" t="s">
        <v>42</v>
      </c>
      <c r="K1" t="s">
        <v>20</v>
      </c>
      <c r="L1" t="s">
        <v>21</v>
      </c>
      <c r="M1" t="s">
        <v>22</v>
      </c>
      <c r="N1" t="s">
        <v>23</v>
      </c>
      <c r="O1" t="s">
        <v>47</v>
      </c>
      <c r="P1" t="s">
        <v>48</v>
      </c>
      <c r="Q1" t="s">
        <v>53</v>
      </c>
      <c r="R1" t="s">
        <v>24</v>
      </c>
      <c r="S1" t="s">
        <v>25</v>
      </c>
    </row>
    <row r="2" spans="1:19">
      <c r="A2" t="s">
        <v>26</v>
      </c>
    </row>
    <row r="3" spans="1:19">
      <c r="A3" t="s">
        <v>27</v>
      </c>
    </row>
    <row r="4" spans="1:19">
      <c r="A4">
        <v>0</v>
      </c>
      <c r="B4" s="1">
        <v>43841</v>
      </c>
    </row>
    <row r="5" spans="1:19">
      <c r="A5">
        <v>1</v>
      </c>
      <c r="B5" s="1">
        <v>43842</v>
      </c>
    </row>
    <row r="6" spans="1:19">
      <c r="A6">
        <v>2</v>
      </c>
      <c r="B6" s="1">
        <v>43843</v>
      </c>
    </row>
    <row r="7" spans="1:19">
      <c r="A7">
        <v>3</v>
      </c>
      <c r="B7" s="1">
        <v>43844</v>
      </c>
    </row>
    <row r="8" spans="1:19">
      <c r="A8">
        <v>4</v>
      </c>
      <c r="B8" s="1">
        <v>43845</v>
      </c>
    </row>
    <row r="9" spans="1:19">
      <c r="A9">
        <v>5</v>
      </c>
      <c r="B9" s="1">
        <v>43846</v>
      </c>
    </row>
    <row r="10" spans="1:19">
      <c r="A10">
        <v>6</v>
      </c>
      <c r="B10" s="1">
        <v>43847</v>
      </c>
    </row>
    <row r="11" spans="1:19">
      <c r="A11">
        <v>7</v>
      </c>
      <c r="B11" s="1">
        <v>43848</v>
      </c>
    </row>
    <row r="12" spans="1:19">
      <c r="A12">
        <v>8</v>
      </c>
      <c r="B12" s="1">
        <v>43849</v>
      </c>
    </row>
    <row r="13" spans="1:19">
      <c r="A13">
        <v>9</v>
      </c>
      <c r="B13" s="1">
        <v>43850</v>
      </c>
      <c r="C13">
        <v>72</v>
      </c>
      <c r="D13">
        <v>2</v>
      </c>
      <c r="E13">
        <v>0</v>
      </c>
      <c r="K13">
        <v>5</v>
      </c>
      <c r="L13">
        <v>270</v>
      </c>
      <c r="M13">
        <v>6</v>
      </c>
      <c r="N13">
        <v>25</v>
      </c>
      <c r="O13">
        <v>51</v>
      </c>
      <c r="P13">
        <v>12</v>
      </c>
      <c r="Q13">
        <v>239</v>
      </c>
    </row>
    <row r="14" spans="1:19">
      <c r="A14">
        <v>10</v>
      </c>
      <c r="B14" s="1">
        <v>43851</v>
      </c>
      <c r="C14">
        <v>105</v>
      </c>
      <c r="D14">
        <v>3</v>
      </c>
      <c r="E14">
        <v>3</v>
      </c>
      <c r="L14">
        <v>375</v>
      </c>
      <c r="M14">
        <v>9</v>
      </c>
      <c r="N14">
        <v>28</v>
      </c>
      <c r="O14">
        <v>65</v>
      </c>
      <c r="P14">
        <v>23</v>
      </c>
      <c r="Q14">
        <v>338</v>
      </c>
    </row>
    <row r="15" spans="1:19">
      <c r="A15">
        <v>11</v>
      </c>
      <c r="B15" s="1">
        <v>43852</v>
      </c>
      <c r="C15">
        <v>69</v>
      </c>
      <c r="D15">
        <v>8</v>
      </c>
      <c r="E15">
        <v>0</v>
      </c>
      <c r="L15">
        <v>444</v>
      </c>
      <c r="M15">
        <v>17</v>
      </c>
      <c r="N15">
        <v>28</v>
      </c>
      <c r="O15">
        <v>71</v>
      </c>
      <c r="P15">
        <v>24</v>
      </c>
      <c r="Q15">
        <v>399</v>
      </c>
    </row>
    <row r="16" spans="1:19">
      <c r="A16">
        <v>12</v>
      </c>
      <c r="B16" s="1">
        <v>43853</v>
      </c>
      <c r="C16">
        <v>105</v>
      </c>
      <c r="D16">
        <v>7</v>
      </c>
      <c r="E16">
        <v>3</v>
      </c>
      <c r="L16">
        <v>549</v>
      </c>
      <c r="M16">
        <v>24</v>
      </c>
      <c r="N16">
        <v>31</v>
      </c>
      <c r="O16">
        <v>106</v>
      </c>
      <c r="P16">
        <v>23</v>
      </c>
      <c r="Q16">
        <v>494</v>
      </c>
    </row>
    <row r="17" spans="1:19">
      <c r="A17">
        <v>13</v>
      </c>
      <c r="B17" s="1">
        <v>43854</v>
      </c>
      <c r="C17">
        <v>180</v>
      </c>
      <c r="D17">
        <v>15</v>
      </c>
      <c r="E17">
        <v>1</v>
      </c>
      <c r="L17">
        <v>729</v>
      </c>
      <c r="M17">
        <v>39</v>
      </c>
      <c r="N17">
        <v>32</v>
      </c>
      <c r="O17">
        <v>100</v>
      </c>
      <c r="P17">
        <v>57</v>
      </c>
      <c r="Q17">
        <v>658</v>
      </c>
    </row>
    <row r="18" spans="1:19">
      <c r="A18">
        <v>14</v>
      </c>
      <c r="B18" s="1">
        <v>43855</v>
      </c>
      <c r="C18">
        <v>323</v>
      </c>
      <c r="D18">
        <v>13</v>
      </c>
      <c r="E18">
        <v>10</v>
      </c>
      <c r="L18">
        <v>1052</v>
      </c>
      <c r="M18">
        <v>52</v>
      </c>
      <c r="N18">
        <v>42</v>
      </c>
      <c r="O18">
        <v>129</v>
      </c>
    </row>
    <row r="19" spans="1:19">
      <c r="A19">
        <v>15</v>
      </c>
      <c r="B19" s="1">
        <v>43856</v>
      </c>
      <c r="C19">
        <v>371</v>
      </c>
      <c r="D19">
        <v>24</v>
      </c>
      <c r="E19">
        <v>2</v>
      </c>
      <c r="L19">
        <v>1423</v>
      </c>
      <c r="M19">
        <v>76</v>
      </c>
      <c r="N19">
        <v>44</v>
      </c>
      <c r="O19">
        <v>221</v>
      </c>
      <c r="P19">
        <v>69</v>
      </c>
    </row>
    <row r="20" spans="1:19">
      <c r="A20">
        <v>16</v>
      </c>
      <c r="B20" s="1">
        <v>43857</v>
      </c>
      <c r="C20">
        <v>1291</v>
      </c>
      <c r="D20">
        <v>24</v>
      </c>
      <c r="E20">
        <v>3</v>
      </c>
      <c r="L20">
        <v>2714</v>
      </c>
      <c r="M20">
        <v>100</v>
      </c>
      <c r="N20">
        <v>47</v>
      </c>
      <c r="O20">
        <v>563</v>
      </c>
      <c r="P20">
        <v>127</v>
      </c>
      <c r="Q20">
        <v>2567</v>
      </c>
      <c r="R20">
        <v>31934</v>
      </c>
      <c r="S20">
        <v>3759</v>
      </c>
    </row>
    <row r="21" spans="1:19">
      <c r="A21">
        <v>17</v>
      </c>
      <c r="B21" s="1">
        <v>43858</v>
      </c>
      <c r="C21">
        <v>840</v>
      </c>
      <c r="D21">
        <v>25</v>
      </c>
      <c r="E21">
        <v>33</v>
      </c>
      <c r="L21">
        <v>3554</v>
      </c>
      <c r="M21">
        <v>125</v>
      </c>
      <c r="N21">
        <v>80</v>
      </c>
      <c r="O21">
        <v>671</v>
      </c>
      <c r="P21">
        <v>228</v>
      </c>
      <c r="Q21">
        <v>3349</v>
      </c>
      <c r="R21">
        <v>31639</v>
      </c>
      <c r="S21">
        <v>3644</v>
      </c>
    </row>
    <row r="22" spans="1:19">
      <c r="A22">
        <v>18</v>
      </c>
      <c r="B22" s="1">
        <v>43859</v>
      </c>
      <c r="C22">
        <v>1032</v>
      </c>
      <c r="D22">
        <v>37</v>
      </c>
      <c r="E22">
        <v>10</v>
      </c>
      <c r="L22">
        <v>4586</v>
      </c>
      <c r="M22">
        <v>162</v>
      </c>
      <c r="N22">
        <v>90</v>
      </c>
      <c r="O22">
        <v>711</v>
      </c>
      <c r="P22">
        <v>277</v>
      </c>
      <c r="Q22">
        <v>4334</v>
      </c>
      <c r="R22">
        <v>32309</v>
      </c>
      <c r="S22">
        <v>4095</v>
      </c>
    </row>
    <row r="23" spans="1:19">
      <c r="A23">
        <v>19</v>
      </c>
      <c r="B23" s="1">
        <v>43860</v>
      </c>
      <c r="C23">
        <v>1220</v>
      </c>
      <c r="D23">
        <v>42</v>
      </c>
      <c r="E23">
        <v>26</v>
      </c>
      <c r="L23">
        <v>5806</v>
      </c>
      <c r="M23">
        <v>204</v>
      </c>
      <c r="N23">
        <v>116</v>
      </c>
      <c r="O23">
        <v>804</v>
      </c>
      <c r="P23">
        <v>290</v>
      </c>
      <c r="Q23">
        <v>5486</v>
      </c>
    </row>
    <row r="24" spans="1:19">
      <c r="A24">
        <v>20</v>
      </c>
      <c r="B24" s="1">
        <v>43861</v>
      </c>
      <c r="C24">
        <v>1347</v>
      </c>
      <c r="D24">
        <v>45</v>
      </c>
      <c r="E24">
        <v>50</v>
      </c>
      <c r="L24">
        <v>7153</v>
      </c>
      <c r="M24">
        <v>249</v>
      </c>
      <c r="N24">
        <v>166</v>
      </c>
      <c r="O24">
        <v>956</v>
      </c>
      <c r="P24">
        <v>338</v>
      </c>
      <c r="Q24">
        <v>6738</v>
      </c>
    </row>
    <row r="25" spans="1:19">
      <c r="A25">
        <v>21</v>
      </c>
      <c r="B25" s="1">
        <v>43862</v>
      </c>
      <c r="C25">
        <v>1921</v>
      </c>
      <c r="D25">
        <v>45</v>
      </c>
      <c r="E25">
        <v>49</v>
      </c>
      <c r="F25">
        <v>2606</v>
      </c>
      <c r="G25">
        <v>268</v>
      </c>
      <c r="L25">
        <v>9074</v>
      </c>
      <c r="M25">
        <v>294</v>
      </c>
      <c r="N25">
        <v>215</v>
      </c>
      <c r="O25">
        <v>1118</v>
      </c>
      <c r="P25">
        <v>444</v>
      </c>
      <c r="Q25">
        <v>8565</v>
      </c>
    </row>
    <row r="26" spans="1:19">
      <c r="A26">
        <v>22</v>
      </c>
      <c r="B26" s="1">
        <v>43863</v>
      </c>
      <c r="C26">
        <v>2103</v>
      </c>
      <c r="D26">
        <v>56</v>
      </c>
      <c r="E26">
        <v>80</v>
      </c>
      <c r="F26">
        <v>3260</v>
      </c>
      <c r="G26">
        <v>139</v>
      </c>
      <c r="L26">
        <v>11177</v>
      </c>
      <c r="M26">
        <v>350</v>
      </c>
      <c r="N26">
        <v>295</v>
      </c>
      <c r="O26">
        <v>1223</v>
      </c>
      <c r="P26">
        <v>478</v>
      </c>
      <c r="Q26">
        <v>9618</v>
      </c>
    </row>
    <row r="27" spans="1:19">
      <c r="A27">
        <v>23</v>
      </c>
      <c r="B27" s="1">
        <v>43864</v>
      </c>
      <c r="C27">
        <v>2345</v>
      </c>
      <c r="D27">
        <v>64</v>
      </c>
      <c r="E27">
        <v>101</v>
      </c>
      <c r="F27">
        <v>3182</v>
      </c>
      <c r="G27">
        <v>442</v>
      </c>
      <c r="L27">
        <v>13522</v>
      </c>
      <c r="M27">
        <v>414</v>
      </c>
      <c r="N27">
        <v>396</v>
      </c>
      <c r="O27">
        <v>1567</v>
      </c>
      <c r="P27">
        <v>576</v>
      </c>
      <c r="Q27">
        <v>10990</v>
      </c>
    </row>
    <row r="28" spans="1:19">
      <c r="A28">
        <v>24</v>
      </c>
      <c r="B28" s="1">
        <v>43865</v>
      </c>
      <c r="C28">
        <v>3156</v>
      </c>
      <c r="D28">
        <v>65</v>
      </c>
      <c r="E28">
        <v>125</v>
      </c>
      <c r="F28">
        <v>1957</v>
      </c>
      <c r="G28">
        <v>377</v>
      </c>
      <c r="L28">
        <v>16678</v>
      </c>
      <c r="M28">
        <v>479</v>
      </c>
      <c r="N28">
        <v>520</v>
      </c>
      <c r="O28">
        <v>1809</v>
      </c>
      <c r="P28">
        <v>711</v>
      </c>
      <c r="Q28">
        <v>12627</v>
      </c>
    </row>
    <row r="29" spans="1:19">
      <c r="A29">
        <v>25</v>
      </c>
      <c r="B29" s="1">
        <v>43866</v>
      </c>
      <c r="C29">
        <v>2987</v>
      </c>
      <c r="D29">
        <v>70</v>
      </c>
      <c r="E29">
        <v>113</v>
      </c>
      <c r="F29">
        <v>3230</v>
      </c>
      <c r="G29">
        <v>564</v>
      </c>
      <c r="L29">
        <v>19665</v>
      </c>
      <c r="M29">
        <v>549</v>
      </c>
      <c r="N29">
        <v>633</v>
      </c>
      <c r="O29">
        <v>2328</v>
      </c>
      <c r="P29">
        <v>756</v>
      </c>
      <c r="Q29">
        <v>14314</v>
      </c>
    </row>
    <row r="30" spans="1:19">
      <c r="A30">
        <v>26</v>
      </c>
      <c r="B30" s="1">
        <v>43867</v>
      </c>
      <c r="C30">
        <v>2447</v>
      </c>
      <c r="D30">
        <v>69</v>
      </c>
      <c r="E30">
        <v>184</v>
      </c>
      <c r="F30">
        <v>2622</v>
      </c>
      <c r="G30">
        <v>918</v>
      </c>
      <c r="L30">
        <v>22112</v>
      </c>
      <c r="M30">
        <v>618</v>
      </c>
      <c r="N30">
        <v>817</v>
      </c>
      <c r="O30">
        <v>3161</v>
      </c>
      <c r="P30">
        <v>841</v>
      </c>
      <c r="Q30">
        <v>15804</v>
      </c>
    </row>
    <row r="31" spans="1:19">
      <c r="A31">
        <v>27</v>
      </c>
      <c r="B31" s="1">
        <v>43868</v>
      </c>
      <c r="C31">
        <v>2841</v>
      </c>
      <c r="D31">
        <v>81</v>
      </c>
      <c r="E31">
        <v>298</v>
      </c>
      <c r="F31">
        <v>2073</v>
      </c>
      <c r="G31">
        <v>1193</v>
      </c>
      <c r="L31">
        <v>24953</v>
      </c>
      <c r="M31">
        <v>699</v>
      </c>
      <c r="N31">
        <v>1115</v>
      </c>
      <c r="O31">
        <v>4188</v>
      </c>
      <c r="P31">
        <v>1007</v>
      </c>
      <c r="Q31">
        <v>19835</v>
      </c>
    </row>
    <row r="32" spans="1:19">
      <c r="A32">
        <v>28</v>
      </c>
      <c r="B32" s="1">
        <v>43869</v>
      </c>
      <c r="C32">
        <v>2147</v>
      </c>
      <c r="D32">
        <v>81</v>
      </c>
      <c r="E32">
        <v>324</v>
      </c>
      <c r="F32">
        <v>2067</v>
      </c>
      <c r="G32">
        <v>52</v>
      </c>
      <c r="L32">
        <v>27100</v>
      </c>
      <c r="M32">
        <v>780</v>
      </c>
      <c r="N32">
        <v>1439</v>
      </c>
      <c r="O32">
        <v>4093</v>
      </c>
      <c r="P32">
        <v>1154</v>
      </c>
      <c r="Q32">
        <v>20993</v>
      </c>
    </row>
    <row r="33" spans="1:17">
      <c r="A33">
        <v>29</v>
      </c>
      <c r="B33" s="1">
        <v>43870</v>
      </c>
      <c r="C33">
        <v>2618</v>
      </c>
      <c r="D33">
        <v>91</v>
      </c>
      <c r="E33">
        <v>356</v>
      </c>
      <c r="F33">
        <v>2272</v>
      </c>
      <c r="G33">
        <v>258</v>
      </c>
      <c r="L33">
        <v>29631</v>
      </c>
      <c r="M33">
        <v>871</v>
      </c>
      <c r="N33">
        <v>1795</v>
      </c>
      <c r="O33">
        <v>4269</v>
      </c>
      <c r="P33">
        <v>1236</v>
      </c>
      <c r="Q33">
        <v>22160</v>
      </c>
    </row>
    <row r="34" spans="1:17">
      <c r="A34">
        <v>30</v>
      </c>
      <c r="B34" s="1">
        <v>43871</v>
      </c>
      <c r="C34">
        <v>2097</v>
      </c>
      <c r="D34">
        <v>103</v>
      </c>
      <c r="E34">
        <v>427</v>
      </c>
      <c r="F34">
        <v>1814</v>
      </c>
      <c r="G34">
        <v>839</v>
      </c>
      <c r="L34">
        <v>31728</v>
      </c>
      <c r="M34">
        <v>974</v>
      </c>
      <c r="N34">
        <v>2222</v>
      </c>
      <c r="O34">
        <v>5046</v>
      </c>
      <c r="P34">
        <v>1298</v>
      </c>
      <c r="Q34">
        <v>25087</v>
      </c>
    </row>
    <row r="35" spans="1:17">
      <c r="A35">
        <v>31</v>
      </c>
      <c r="B35" s="1">
        <v>43872</v>
      </c>
      <c r="C35">
        <v>1638</v>
      </c>
      <c r="D35">
        <v>94</v>
      </c>
      <c r="E35">
        <v>417</v>
      </c>
      <c r="F35">
        <v>1685</v>
      </c>
      <c r="G35">
        <v>897</v>
      </c>
      <c r="H35">
        <v>4890</v>
      </c>
      <c r="L35">
        <v>33366</v>
      </c>
      <c r="M35">
        <v>1068</v>
      </c>
      <c r="N35">
        <v>2639</v>
      </c>
      <c r="O35">
        <v>5724</v>
      </c>
      <c r="P35">
        <v>1517</v>
      </c>
      <c r="Q35">
        <v>26121</v>
      </c>
    </row>
    <row r="36" spans="1:17">
      <c r="A36">
        <v>32</v>
      </c>
      <c r="B36" s="1">
        <v>43873</v>
      </c>
      <c r="C36">
        <v>14840</v>
      </c>
      <c r="D36">
        <v>242</v>
      </c>
      <c r="E36">
        <v>802</v>
      </c>
      <c r="F36">
        <v>1377</v>
      </c>
      <c r="G36">
        <f>(O36+P36)-(O35+P35)</f>
        <v>-157</v>
      </c>
      <c r="H36">
        <v>13332</v>
      </c>
      <c r="I36">
        <v>135</v>
      </c>
      <c r="J36">
        <v>423</v>
      </c>
      <c r="L36">
        <v>48206</v>
      </c>
      <c r="M36">
        <v>1310</v>
      </c>
      <c r="N36">
        <v>3441</v>
      </c>
      <c r="O36">
        <v>5647</v>
      </c>
      <c r="P36">
        <v>1437</v>
      </c>
      <c r="Q36">
        <v>43455</v>
      </c>
    </row>
    <row r="37" spans="1:17">
      <c r="A37">
        <v>33</v>
      </c>
      <c r="B37" s="1">
        <v>43874</v>
      </c>
      <c r="C37">
        <v>4823</v>
      </c>
      <c r="D37">
        <v>116</v>
      </c>
      <c r="E37">
        <v>690</v>
      </c>
      <c r="F37">
        <v>1154</v>
      </c>
      <c r="G37">
        <f t="shared" ref="G37:G56" si="0">(O37+P37)-(O36+P36)</f>
        <v>2194</v>
      </c>
      <c r="H37">
        <f>3095-22</f>
        <v>3073</v>
      </c>
      <c r="I37">
        <v>8</v>
      </c>
      <c r="J37">
        <v>214</v>
      </c>
      <c r="L37">
        <v>51986</v>
      </c>
      <c r="M37">
        <f>M36+B37-108</f>
        <v>45076</v>
      </c>
      <c r="N37">
        <f>N36+C37-269</f>
        <v>7995</v>
      </c>
      <c r="O37">
        <v>7593</v>
      </c>
      <c r="P37">
        <v>1685</v>
      </c>
      <c r="Q37">
        <v>36719</v>
      </c>
    </row>
    <row r="38" spans="1:17">
      <c r="A38">
        <v>34</v>
      </c>
      <c r="B38" s="1">
        <v>43875</v>
      </c>
      <c r="C38">
        <v>2420</v>
      </c>
      <c r="D38">
        <v>139</v>
      </c>
      <c r="E38">
        <v>912</v>
      </c>
      <c r="F38">
        <v>1216</v>
      </c>
      <c r="G38">
        <f t="shared" si="0"/>
        <v>874</v>
      </c>
      <c r="H38">
        <v>1138</v>
      </c>
      <c r="I38">
        <v>34</v>
      </c>
      <c r="J38">
        <v>263</v>
      </c>
      <c r="L38">
        <v>54406</v>
      </c>
      <c r="M38">
        <v>1457</v>
      </c>
      <c r="N38">
        <v>4774</v>
      </c>
      <c r="O38">
        <v>8276</v>
      </c>
      <c r="P38">
        <v>1876</v>
      </c>
      <c r="Q38">
        <v>38107</v>
      </c>
    </row>
    <row r="39" spans="1:17">
      <c r="A39">
        <v>35</v>
      </c>
      <c r="B39" s="1">
        <v>43876</v>
      </c>
      <c r="C39">
        <v>1843</v>
      </c>
      <c r="D39">
        <v>139</v>
      </c>
      <c r="E39">
        <v>849</v>
      </c>
      <c r="F39">
        <v>1036</v>
      </c>
      <c r="G39">
        <f t="shared" si="0"/>
        <v>244</v>
      </c>
      <c r="H39">
        <v>888</v>
      </c>
      <c r="L39">
        <v>56249</v>
      </c>
      <c r="M39">
        <v>1596</v>
      </c>
      <c r="N39">
        <v>5623</v>
      </c>
      <c r="O39">
        <v>8439</v>
      </c>
      <c r="P39">
        <v>1957</v>
      </c>
      <c r="Q39">
        <v>39447</v>
      </c>
    </row>
    <row r="40" spans="1:17">
      <c r="A40">
        <v>36</v>
      </c>
      <c r="B40" s="1">
        <v>43877</v>
      </c>
      <c r="C40">
        <v>1933</v>
      </c>
      <c r="D40">
        <v>100</v>
      </c>
      <c r="E40">
        <v>1016</v>
      </c>
      <c r="F40">
        <v>909</v>
      </c>
      <c r="G40">
        <f t="shared" si="0"/>
        <v>-599</v>
      </c>
      <c r="L40">
        <v>58182</v>
      </c>
      <c r="M40">
        <v>1696</v>
      </c>
      <c r="N40">
        <v>6639</v>
      </c>
      <c r="O40">
        <v>8024</v>
      </c>
      <c r="P40">
        <v>1773</v>
      </c>
      <c r="Q40">
        <v>40814</v>
      </c>
    </row>
    <row r="41" spans="1:17">
      <c r="A41">
        <v>37</v>
      </c>
      <c r="B41" s="1">
        <v>43878</v>
      </c>
      <c r="C41">
        <v>1807</v>
      </c>
      <c r="D41">
        <v>93</v>
      </c>
      <c r="E41">
        <v>1223</v>
      </c>
      <c r="F41">
        <v>788</v>
      </c>
      <c r="G41">
        <f t="shared" si="0"/>
        <v>1173</v>
      </c>
      <c r="L41">
        <v>59989</v>
      </c>
      <c r="M41">
        <v>1789</v>
      </c>
      <c r="N41">
        <v>7862</v>
      </c>
      <c r="O41">
        <v>9117</v>
      </c>
      <c r="P41">
        <v>1853</v>
      </c>
      <c r="Q41">
        <v>41957</v>
      </c>
    </row>
    <row r="42" spans="1:17">
      <c r="A42">
        <v>38</v>
      </c>
      <c r="B42" s="1">
        <v>43879</v>
      </c>
      <c r="C42">
        <v>1693</v>
      </c>
      <c r="D42">
        <v>132</v>
      </c>
      <c r="E42">
        <v>1266</v>
      </c>
      <c r="F42">
        <v>596</v>
      </c>
      <c r="G42">
        <f t="shared" si="0"/>
        <v>276</v>
      </c>
      <c r="L42">
        <v>61682</v>
      </c>
      <c r="M42">
        <v>1921</v>
      </c>
      <c r="N42">
        <v>9128</v>
      </c>
      <c r="O42">
        <v>9289</v>
      </c>
      <c r="P42">
        <v>1957</v>
      </c>
      <c r="Q42">
        <v>43471</v>
      </c>
    </row>
    <row r="43" spans="1:17">
      <c r="A43">
        <v>39</v>
      </c>
      <c r="B43" s="1">
        <v>43880</v>
      </c>
      <c r="C43">
        <f>349+(820-394)</f>
        <v>775</v>
      </c>
      <c r="D43">
        <v>108</v>
      </c>
      <c r="E43">
        <v>1209</v>
      </c>
      <c r="F43">
        <v>880</v>
      </c>
      <c r="G43">
        <f t="shared" si="0"/>
        <v>-68</v>
      </c>
      <c r="L43">
        <f>62031+426</f>
        <v>62457</v>
      </c>
      <c r="M43">
        <v>2029</v>
      </c>
      <c r="N43">
        <f>10337+2</f>
        <v>10339</v>
      </c>
      <c r="O43">
        <v>9128</v>
      </c>
      <c r="P43">
        <v>2050</v>
      </c>
      <c r="Q43">
        <v>43745</v>
      </c>
    </row>
    <row r="44" spans="1:17">
      <c r="A44">
        <v>40</v>
      </c>
      <c r="B44" s="1">
        <v>43881</v>
      </c>
      <c r="C44">
        <v>631</v>
      </c>
      <c r="D44">
        <v>115</v>
      </c>
      <c r="E44">
        <v>1451</v>
      </c>
      <c r="F44">
        <v>1279</v>
      </c>
      <c r="G44">
        <f t="shared" si="0"/>
        <v>-181</v>
      </c>
      <c r="L44">
        <f>L43+B44</f>
        <v>106338</v>
      </c>
      <c r="M44">
        <v>2144</v>
      </c>
      <c r="N44">
        <v>11788</v>
      </c>
      <c r="O44">
        <v>8979</v>
      </c>
      <c r="P44">
        <v>2018</v>
      </c>
      <c r="Q44">
        <v>42056</v>
      </c>
    </row>
    <row r="45" spans="1:17">
      <c r="A45">
        <v>41</v>
      </c>
      <c r="B45" s="1">
        <v>43882</v>
      </c>
      <c r="C45">
        <v>366</v>
      </c>
      <c r="D45">
        <v>106</v>
      </c>
      <c r="E45">
        <v>1767</v>
      </c>
      <c r="F45">
        <v>1125</v>
      </c>
      <c r="G45">
        <f t="shared" si="0"/>
        <v>-105</v>
      </c>
      <c r="L45">
        <v>63454</v>
      </c>
      <c r="M45">
        <v>2250</v>
      </c>
      <c r="N45">
        <v>13557</v>
      </c>
      <c r="O45">
        <v>8400</v>
      </c>
      <c r="P45">
        <v>2492</v>
      </c>
      <c r="Q45">
        <v>47647</v>
      </c>
    </row>
    <row r="46" spans="1:17">
      <c r="A46">
        <v>42</v>
      </c>
      <c r="B46" s="1">
        <v>43883</v>
      </c>
      <c r="C46">
        <v>630</v>
      </c>
      <c r="D46">
        <v>96</v>
      </c>
      <c r="E46">
        <v>1742</v>
      </c>
      <c r="F46">
        <v>631</v>
      </c>
      <c r="G46">
        <f t="shared" si="0"/>
        <v>-464</v>
      </c>
      <c r="L46">
        <v>64084</v>
      </c>
      <c r="M46">
        <v>2346</v>
      </c>
      <c r="N46">
        <v>15299</v>
      </c>
      <c r="O46">
        <v>8583</v>
      </c>
      <c r="P46">
        <v>1845</v>
      </c>
      <c r="Q46">
        <v>40127</v>
      </c>
    </row>
    <row r="47" spans="1:17">
      <c r="A47">
        <v>43</v>
      </c>
      <c r="B47" s="1">
        <v>43884</v>
      </c>
      <c r="C47">
        <v>398</v>
      </c>
      <c r="D47">
        <v>149</v>
      </c>
      <c r="E47">
        <v>1439</v>
      </c>
      <c r="F47">
        <v>450</v>
      </c>
      <c r="G47">
        <f t="shared" si="0"/>
        <v>-998</v>
      </c>
      <c r="L47">
        <v>64287</v>
      </c>
      <c r="M47">
        <v>2495</v>
      </c>
      <c r="N47">
        <v>16738</v>
      </c>
      <c r="O47">
        <v>7776</v>
      </c>
      <c r="P47">
        <v>1654</v>
      </c>
      <c r="Q47">
        <v>45054</v>
      </c>
    </row>
    <row r="48" spans="1:17">
      <c r="A48">
        <v>44</v>
      </c>
      <c r="B48" s="1">
        <v>43885</v>
      </c>
      <c r="C48">
        <v>499</v>
      </c>
      <c r="D48">
        <v>68</v>
      </c>
      <c r="E48">
        <v>2116</v>
      </c>
      <c r="F48">
        <v>373</v>
      </c>
      <c r="G48">
        <f t="shared" si="0"/>
        <v>-755</v>
      </c>
      <c r="L48">
        <v>64786</v>
      </c>
      <c r="M48">
        <v>2563</v>
      </c>
      <c r="N48">
        <v>18854</v>
      </c>
      <c r="O48">
        <v>7090</v>
      </c>
      <c r="P48">
        <v>1585</v>
      </c>
      <c r="Q48">
        <v>37896</v>
      </c>
    </row>
    <row r="49" spans="1:17">
      <c r="A49">
        <v>45</v>
      </c>
      <c r="B49" s="1">
        <v>43886</v>
      </c>
      <c r="C49">
        <v>401</v>
      </c>
      <c r="D49">
        <v>52</v>
      </c>
      <c r="E49">
        <v>2058</v>
      </c>
      <c r="F49">
        <v>311</v>
      </c>
      <c r="G49">
        <f t="shared" si="0"/>
        <v>-350</v>
      </c>
      <c r="L49">
        <v>65187</v>
      </c>
      <c r="M49">
        <v>2615</v>
      </c>
      <c r="N49">
        <v>20912</v>
      </c>
      <c r="O49">
        <v>6840</v>
      </c>
      <c r="P49">
        <v>1485</v>
      </c>
      <c r="Q49">
        <v>36242</v>
      </c>
    </row>
    <row r="50" spans="1:17">
      <c r="A50">
        <v>46</v>
      </c>
      <c r="B50" s="1">
        <v>43887</v>
      </c>
      <c r="C50">
        <v>409</v>
      </c>
      <c r="D50">
        <v>26</v>
      </c>
      <c r="E50">
        <v>2288</v>
      </c>
      <c r="F50">
        <v>403</v>
      </c>
      <c r="G50">
        <f t="shared" si="0"/>
        <v>-341</v>
      </c>
      <c r="L50">
        <v>65596</v>
      </c>
      <c r="M50">
        <v>2641</v>
      </c>
      <c r="N50">
        <v>23200</v>
      </c>
      <c r="O50">
        <v>6581</v>
      </c>
      <c r="P50">
        <v>1403</v>
      </c>
      <c r="Q50">
        <v>34978</v>
      </c>
    </row>
    <row r="51" spans="1:17">
      <c r="A51">
        <v>47</v>
      </c>
      <c r="B51" s="1">
        <v>43888</v>
      </c>
      <c r="C51">
        <v>318</v>
      </c>
      <c r="D51">
        <v>41</v>
      </c>
      <c r="E51">
        <v>3203</v>
      </c>
      <c r="F51">
        <v>332</v>
      </c>
      <c r="G51">
        <f t="shared" si="0"/>
        <v>-351</v>
      </c>
      <c r="L51">
        <v>65914</v>
      </c>
      <c r="M51">
        <v>2682</v>
      </c>
      <c r="N51">
        <v>26403</v>
      </c>
      <c r="O51">
        <v>6270</v>
      </c>
      <c r="P51">
        <v>1363</v>
      </c>
      <c r="Q51">
        <v>32878</v>
      </c>
    </row>
    <row r="52" spans="1:17">
      <c r="A52">
        <v>48</v>
      </c>
      <c r="B52" s="1">
        <v>43889</v>
      </c>
      <c r="C52">
        <v>423</v>
      </c>
      <c r="D52">
        <v>45</v>
      </c>
      <c r="E52">
        <v>2492</v>
      </c>
      <c r="F52">
        <v>159</v>
      </c>
      <c r="G52">
        <f t="shared" si="0"/>
        <v>-263</v>
      </c>
      <c r="L52">
        <v>66337</v>
      </c>
      <c r="M52">
        <v>2727</v>
      </c>
      <c r="N52">
        <v>28895</v>
      </c>
      <c r="O52">
        <v>6056</v>
      </c>
      <c r="P52">
        <v>1314</v>
      </c>
      <c r="Q52">
        <v>31064</v>
      </c>
    </row>
    <row r="53" spans="1:17">
      <c r="A53">
        <v>49</v>
      </c>
      <c r="B53" s="1">
        <v>43890</v>
      </c>
      <c r="C53">
        <v>570</v>
      </c>
      <c r="D53">
        <v>34</v>
      </c>
      <c r="E53">
        <v>2292</v>
      </c>
      <c r="F53">
        <v>64</v>
      </c>
      <c r="G53">
        <f t="shared" si="0"/>
        <v>-263</v>
      </c>
      <c r="L53">
        <v>66907</v>
      </c>
      <c r="M53">
        <v>2761</v>
      </c>
      <c r="N53">
        <v>31187</v>
      </c>
      <c r="O53">
        <v>5858</v>
      </c>
      <c r="P53">
        <v>1249</v>
      </c>
      <c r="Q53">
        <v>28912</v>
      </c>
    </row>
    <row r="54" spans="1:17">
      <c r="A54">
        <v>50</v>
      </c>
      <c r="B54" s="1">
        <v>43891</v>
      </c>
      <c r="C54">
        <v>196</v>
      </c>
      <c r="D54">
        <v>42</v>
      </c>
      <c r="E54">
        <v>2570</v>
      </c>
      <c r="F54">
        <v>80</v>
      </c>
      <c r="G54">
        <f t="shared" si="0"/>
        <v>-235</v>
      </c>
      <c r="L54">
        <v>67103</v>
      </c>
      <c r="M54">
        <v>2803</v>
      </c>
      <c r="N54">
        <v>33757</v>
      </c>
      <c r="O54">
        <v>5646</v>
      </c>
      <c r="P54">
        <v>1226</v>
      </c>
      <c r="Q54">
        <v>26901</v>
      </c>
    </row>
    <row r="55" spans="1:17">
      <c r="A55">
        <v>51</v>
      </c>
      <c r="B55" s="1">
        <v>43892</v>
      </c>
      <c r="C55">
        <v>114</v>
      </c>
      <c r="D55">
        <v>31</v>
      </c>
      <c r="E55">
        <v>2410</v>
      </c>
      <c r="F55">
        <v>64</v>
      </c>
      <c r="G55">
        <f t="shared" si="0"/>
        <v>-279</v>
      </c>
      <c r="L55">
        <v>67217</v>
      </c>
      <c r="M55">
        <v>2834</v>
      </c>
      <c r="N55">
        <v>36167</v>
      </c>
      <c r="O55">
        <v>5407</v>
      </c>
      <c r="P55">
        <v>1186</v>
      </c>
      <c r="Q55">
        <v>25050</v>
      </c>
    </row>
    <row r="56" spans="1:17">
      <c r="A56">
        <v>52</v>
      </c>
      <c r="B56" s="1">
        <v>43893</v>
      </c>
      <c r="C56">
        <v>115</v>
      </c>
      <c r="D56">
        <v>37</v>
      </c>
      <c r="E56">
        <v>2389</v>
      </c>
      <c r="F56">
        <v>52</v>
      </c>
      <c r="G56">
        <f t="shared" si="0"/>
        <v>-361</v>
      </c>
      <c r="L56">
        <v>67332</v>
      </c>
      <c r="M56">
        <v>2871</v>
      </c>
      <c r="N56">
        <v>38556</v>
      </c>
      <c r="O56">
        <v>5095</v>
      </c>
      <c r="P56">
        <v>1137</v>
      </c>
      <c r="Q56">
        <v>23039</v>
      </c>
    </row>
    <row r="57" spans="1:17">
      <c r="A57">
        <v>53</v>
      </c>
      <c r="B57" s="1">
        <v>43894</v>
      </c>
    </row>
    <row r="58" spans="1:17">
      <c r="A58">
        <v>54</v>
      </c>
      <c r="B58" s="1">
        <v>43895</v>
      </c>
    </row>
    <row r="59" spans="1:17">
      <c r="A59">
        <v>55</v>
      </c>
      <c r="B59" s="1">
        <v>43896</v>
      </c>
    </row>
    <row r="60" spans="1:17">
      <c r="A60">
        <v>56</v>
      </c>
      <c r="B60" s="1">
        <v>43897</v>
      </c>
    </row>
    <row r="61" spans="1:17">
      <c r="A61">
        <v>57</v>
      </c>
      <c r="B61" s="1">
        <v>43898</v>
      </c>
    </row>
    <row r="62" spans="1:17">
      <c r="A62">
        <v>58</v>
      </c>
      <c r="B62" s="1">
        <v>43899</v>
      </c>
    </row>
    <row r="63" spans="1:17">
      <c r="A63">
        <v>59</v>
      </c>
      <c r="B63" s="1">
        <v>43900</v>
      </c>
    </row>
    <row r="64" spans="1:17">
      <c r="A64">
        <v>60</v>
      </c>
      <c r="B64" s="1">
        <v>43901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66"/>
  <sheetViews>
    <sheetView zoomScale="167" workbookViewId="0">
      <pane xSplit="2" ySplit="2" topLeftCell="E50" activePane="bottomRight" state="frozen"/>
      <selection pane="topRight" activeCell="C1" sqref="C1"/>
      <selection pane="bottomLeft" activeCell="A3" sqref="A3"/>
      <selection pane="bottomRight" activeCell="K57" sqref="K57"/>
    </sheetView>
  </sheetViews>
  <sheetFormatPr baseColWidth="10" defaultColWidth="8.83203125" defaultRowHeight="15"/>
  <cols>
    <col min="2" max="2" width="9" style="5"/>
  </cols>
  <sheetData>
    <row r="1" spans="2:12">
      <c r="C1" t="s">
        <v>17</v>
      </c>
      <c r="D1" t="s">
        <v>18</v>
      </c>
      <c r="E1" t="s">
        <v>19</v>
      </c>
      <c r="F1" t="s">
        <v>31</v>
      </c>
      <c r="G1" t="s">
        <v>32</v>
      </c>
      <c r="H1" t="s">
        <v>21</v>
      </c>
      <c r="I1" t="s">
        <v>22</v>
      </c>
      <c r="J1" t="s">
        <v>23</v>
      </c>
      <c r="K1" t="s">
        <v>33</v>
      </c>
      <c r="L1" t="s">
        <v>34</v>
      </c>
    </row>
    <row r="2" spans="2:12">
      <c r="B2" s="5" t="s">
        <v>28</v>
      </c>
    </row>
    <row r="4" spans="2:12">
      <c r="B4" s="5">
        <v>43841</v>
      </c>
    </row>
    <row r="5" spans="2:12">
      <c r="B5" s="5">
        <v>43842</v>
      </c>
    </row>
    <row r="6" spans="2:12">
      <c r="B6" s="5">
        <v>43843</v>
      </c>
    </row>
    <row r="7" spans="2:12">
      <c r="B7" s="5">
        <v>43844</v>
      </c>
    </row>
    <row r="8" spans="2:12">
      <c r="B8" s="5">
        <v>43845</v>
      </c>
    </row>
    <row r="9" spans="2:12">
      <c r="B9" s="5">
        <v>43846</v>
      </c>
    </row>
    <row r="10" spans="2:12">
      <c r="B10" s="5">
        <v>43847</v>
      </c>
    </row>
    <row r="11" spans="2:12">
      <c r="B11" s="5">
        <v>43848</v>
      </c>
    </row>
    <row r="12" spans="2:12">
      <c r="B12" s="5">
        <v>43849</v>
      </c>
    </row>
    <row r="13" spans="2:12">
      <c r="B13" s="5">
        <v>43850</v>
      </c>
      <c r="C13">
        <v>77</v>
      </c>
      <c r="H13">
        <v>291</v>
      </c>
    </row>
    <row r="14" spans="2:12">
      <c r="B14" s="5">
        <v>43851</v>
      </c>
      <c r="C14">
        <v>149</v>
      </c>
      <c r="D14">
        <v>3</v>
      </c>
      <c r="H14">
        <v>440</v>
      </c>
      <c r="I14">
        <v>9</v>
      </c>
      <c r="J14">
        <v>25</v>
      </c>
      <c r="L14">
        <v>37</v>
      </c>
    </row>
    <row r="15" spans="2:12">
      <c r="B15" s="5">
        <v>43852</v>
      </c>
      <c r="C15">
        <v>131</v>
      </c>
      <c r="D15">
        <v>8</v>
      </c>
      <c r="F15">
        <v>95</v>
      </c>
      <c r="G15">
        <v>257</v>
      </c>
      <c r="H15">
        <v>571</v>
      </c>
      <c r="I15">
        <v>17</v>
      </c>
      <c r="K15">
        <v>95</v>
      </c>
      <c r="L15">
        <v>393</v>
      </c>
    </row>
    <row r="16" spans="2:12">
      <c r="B16" s="5">
        <v>43853</v>
      </c>
      <c r="C16">
        <v>259</v>
      </c>
      <c r="D16">
        <v>8</v>
      </c>
      <c r="E16">
        <v>6</v>
      </c>
      <c r="G16">
        <v>680</v>
      </c>
      <c r="H16">
        <v>830</v>
      </c>
      <c r="I16">
        <v>25</v>
      </c>
      <c r="J16">
        <v>34</v>
      </c>
      <c r="K16">
        <v>177</v>
      </c>
      <c r="L16">
        <v>1072</v>
      </c>
    </row>
    <row r="17" spans="2:12">
      <c r="B17" s="5">
        <v>43854</v>
      </c>
      <c r="C17">
        <v>444</v>
      </c>
      <c r="D17">
        <v>16</v>
      </c>
      <c r="E17">
        <v>3</v>
      </c>
      <c r="G17">
        <v>1118</v>
      </c>
      <c r="H17">
        <v>1287</v>
      </c>
      <c r="I17">
        <v>41</v>
      </c>
      <c r="J17">
        <v>38</v>
      </c>
      <c r="K17">
        <v>237</v>
      </c>
      <c r="L17">
        <v>1965</v>
      </c>
    </row>
    <row r="18" spans="2:12">
      <c r="B18" s="5">
        <v>43855</v>
      </c>
      <c r="C18">
        <v>688</v>
      </c>
      <c r="D18">
        <v>15</v>
      </c>
      <c r="E18">
        <v>11</v>
      </c>
      <c r="F18">
        <v>87</v>
      </c>
      <c r="G18">
        <v>1309</v>
      </c>
      <c r="H18">
        <v>1975</v>
      </c>
      <c r="I18">
        <v>56</v>
      </c>
      <c r="J18">
        <v>49</v>
      </c>
      <c r="K18">
        <v>324</v>
      </c>
      <c r="L18">
        <v>2684</v>
      </c>
    </row>
    <row r="19" spans="2:12">
      <c r="B19" s="5">
        <v>43856</v>
      </c>
      <c r="C19">
        <v>769</v>
      </c>
      <c r="D19">
        <v>24</v>
      </c>
      <c r="E19">
        <v>2</v>
      </c>
      <c r="F19">
        <v>137</v>
      </c>
      <c r="G19">
        <v>3806</v>
      </c>
      <c r="H19">
        <v>2744</v>
      </c>
      <c r="I19">
        <v>80</v>
      </c>
      <c r="J19">
        <v>51</v>
      </c>
      <c r="K19">
        <v>461</v>
      </c>
      <c r="L19">
        <v>5794</v>
      </c>
    </row>
    <row r="20" spans="2:12">
      <c r="B20" s="5">
        <v>43857</v>
      </c>
      <c r="C20">
        <v>1771</v>
      </c>
      <c r="D20">
        <v>26</v>
      </c>
      <c r="E20">
        <v>9</v>
      </c>
      <c r="F20">
        <v>515</v>
      </c>
      <c r="G20">
        <v>2077</v>
      </c>
      <c r="H20">
        <v>4515</v>
      </c>
      <c r="I20">
        <v>106</v>
      </c>
      <c r="J20">
        <v>60</v>
      </c>
      <c r="K20">
        <v>976</v>
      </c>
      <c r="L20">
        <v>6973</v>
      </c>
    </row>
    <row r="21" spans="2:12">
      <c r="B21" s="5">
        <v>43858</v>
      </c>
      <c r="C21">
        <v>1459</v>
      </c>
      <c r="D21">
        <v>26</v>
      </c>
      <c r="E21">
        <v>43</v>
      </c>
      <c r="F21">
        <v>263</v>
      </c>
      <c r="G21">
        <v>3248</v>
      </c>
      <c r="H21">
        <v>5974</v>
      </c>
      <c r="I21">
        <v>132</v>
      </c>
      <c r="J21">
        <v>103</v>
      </c>
      <c r="K21">
        <v>1239</v>
      </c>
      <c r="L21">
        <v>9239</v>
      </c>
    </row>
    <row r="22" spans="2:12">
      <c r="B22" s="5">
        <v>43859</v>
      </c>
      <c r="C22">
        <v>1737</v>
      </c>
      <c r="D22">
        <v>38</v>
      </c>
      <c r="E22">
        <v>21</v>
      </c>
      <c r="F22">
        <v>131</v>
      </c>
      <c r="G22">
        <v>4148</v>
      </c>
      <c r="H22">
        <v>7711</v>
      </c>
      <c r="I22">
        <v>170</v>
      </c>
      <c r="J22">
        <v>124</v>
      </c>
      <c r="K22">
        <v>1370</v>
      </c>
      <c r="L22">
        <v>12167</v>
      </c>
    </row>
    <row r="23" spans="2:12">
      <c r="B23" s="5">
        <v>43860</v>
      </c>
      <c r="C23">
        <v>1982</v>
      </c>
      <c r="D23">
        <v>43</v>
      </c>
      <c r="E23">
        <v>47</v>
      </c>
      <c r="F23">
        <v>157</v>
      </c>
      <c r="G23">
        <v>4812</v>
      </c>
      <c r="H23">
        <v>9692</v>
      </c>
      <c r="I23">
        <v>213</v>
      </c>
      <c r="J23">
        <v>171</v>
      </c>
      <c r="K23">
        <v>1527</v>
      </c>
      <c r="L23">
        <v>15238</v>
      </c>
    </row>
    <row r="24" spans="2:12">
      <c r="B24" s="5">
        <v>43861</v>
      </c>
      <c r="C24">
        <v>2102</v>
      </c>
      <c r="D24">
        <v>46</v>
      </c>
      <c r="E24">
        <v>72</v>
      </c>
      <c r="F24">
        <v>268</v>
      </c>
      <c r="G24">
        <v>5019</v>
      </c>
      <c r="H24">
        <v>11791</v>
      </c>
      <c r="I24">
        <v>259</v>
      </c>
      <c r="J24">
        <v>254</v>
      </c>
      <c r="K24">
        <v>1795</v>
      </c>
      <c r="L24">
        <v>17988</v>
      </c>
    </row>
    <row r="25" spans="2:12">
      <c r="B25" s="5">
        <v>43862</v>
      </c>
      <c r="C25">
        <v>2590</v>
      </c>
      <c r="D25">
        <v>45</v>
      </c>
      <c r="E25">
        <v>85</v>
      </c>
      <c r="F25">
        <v>315</v>
      </c>
      <c r="G25">
        <v>4562</v>
      </c>
      <c r="H25">
        <v>14380</v>
      </c>
      <c r="I25">
        <v>304</v>
      </c>
      <c r="J25">
        <v>328</v>
      </c>
      <c r="K25">
        <v>2110</v>
      </c>
      <c r="L25">
        <v>19544</v>
      </c>
    </row>
    <row r="26" spans="2:12">
      <c r="B26" s="5">
        <v>43863</v>
      </c>
      <c r="C26">
        <v>2829</v>
      </c>
      <c r="D26">
        <v>57</v>
      </c>
      <c r="E26">
        <v>147</v>
      </c>
      <c r="F26">
        <v>186</v>
      </c>
      <c r="G26">
        <v>5173</v>
      </c>
      <c r="H26">
        <v>17205</v>
      </c>
      <c r="I26">
        <v>361</v>
      </c>
      <c r="J26">
        <v>475</v>
      </c>
      <c r="K26">
        <v>2296</v>
      </c>
      <c r="L26">
        <v>21558</v>
      </c>
    </row>
    <row r="27" spans="2:12">
      <c r="B27" s="5">
        <v>43864</v>
      </c>
      <c r="C27">
        <v>3235</v>
      </c>
      <c r="D27">
        <v>64</v>
      </c>
      <c r="E27">
        <v>157</v>
      </c>
      <c r="F27">
        <v>492</v>
      </c>
      <c r="G27">
        <v>5072</v>
      </c>
      <c r="H27">
        <v>20438</v>
      </c>
      <c r="I27">
        <v>425</v>
      </c>
      <c r="J27">
        <v>632</v>
      </c>
      <c r="K27">
        <v>2788</v>
      </c>
      <c r="L27">
        <v>23214</v>
      </c>
    </row>
    <row r="28" spans="2:12">
      <c r="B28" s="5">
        <v>43865</v>
      </c>
      <c r="C28">
        <v>3887</v>
      </c>
      <c r="D28">
        <v>65</v>
      </c>
      <c r="E28">
        <v>262</v>
      </c>
      <c r="F28">
        <v>431</v>
      </c>
      <c r="G28">
        <v>3971</v>
      </c>
      <c r="H28">
        <v>24324</v>
      </c>
      <c r="I28">
        <v>490</v>
      </c>
      <c r="J28">
        <v>892</v>
      </c>
      <c r="K28">
        <v>3219</v>
      </c>
      <c r="L28">
        <v>23260</v>
      </c>
    </row>
    <row r="29" spans="2:12">
      <c r="B29" s="5">
        <v>43866</v>
      </c>
      <c r="C29">
        <v>3694</v>
      </c>
      <c r="D29">
        <v>73</v>
      </c>
      <c r="E29">
        <v>261</v>
      </c>
      <c r="F29">
        <v>640</v>
      </c>
      <c r="G29">
        <v>5328</v>
      </c>
      <c r="H29">
        <v>28018</v>
      </c>
      <c r="I29">
        <v>563</v>
      </c>
      <c r="J29">
        <v>1153</v>
      </c>
      <c r="K29">
        <v>3859</v>
      </c>
      <c r="L29">
        <v>24702</v>
      </c>
    </row>
    <row r="30" spans="2:12">
      <c r="B30" s="5">
        <v>43867</v>
      </c>
      <c r="C30">
        <v>3143</v>
      </c>
      <c r="D30">
        <v>73</v>
      </c>
      <c r="E30">
        <v>387</v>
      </c>
      <c r="F30">
        <v>962</v>
      </c>
      <c r="G30">
        <v>4833</v>
      </c>
      <c r="H30">
        <v>31161</v>
      </c>
      <c r="I30">
        <v>636</v>
      </c>
      <c r="J30">
        <v>1540</v>
      </c>
      <c r="K30">
        <v>4821</v>
      </c>
      <c r="L30">
        <v>26359</v>
      </c>
    </row>
    <row r="31" spans="2:12">
      <c r="B31" s="5">
        <v>43868</v>
      </c>
      <c r="C31">
        <v>3399</v>
      </c>
      <c r="D31">
        <v>86</v>
      </c>
      <c r="E31">
        <v>510</v>
      </c>
      <c r="F31">
        <v>1280</v>
      </c>
      <c r="G31">
        <v>4214</v>
      </c>
      <c r="H31">
        <v>34546</v>
      </c>
      <c r="I31">
        <v>722</v>
      </c>
      <c r="J31">
        <v>2050</v>
      </c>
      <c r="K31">
        <v>6101</v>
      </c>
      <c r="L31">
        <v>27657</v>
      </c>
    </row>
    <row r="32" spans="2:12">
      <c r="B32" s="5">
        <v>43869</v>
      </c>
      <c r="C32">
        <v>2656</v>
      </c>
      <c r="D32">
        <v>89</v>
      </c>
      <c r="E32">
        <v>600</v>
      </c>
      <c r="F32" s="8">
        <v>87</v>
      </c>
      <c r="G32">
        <v>3916</v>
      </c>
      <c r="H32">
        <v>37198</v>
      </c>
      <c r="I32">
        <v>811</v>
      </c>
      <c r="J32">
        <v>2649</v>
      </c>
      <c r="K32">
        <v>6188</v>
      </c>
      <c r="L32">
        <v>28942</v>
      </c>
    </row>
    <row r="33" spans="2:12">
      <c r="B33" s="5">
        <v>43870</v>
      </c>
      <c r="C33">
        <v>3062</v>
      </c>
      <c r="D33">
        <v>97</v>
      </c>
      <c r="E33">
        <v>632</v>
      </c>
      <c r="F33">
        <v>296</v>
      </c>
      <c r="G33">
        <v>4008</v>
      </c>
      <c r="H33">
        <v>40171</v>
      </c>
      <c r="I33">
        <v>908</v>
      </c>
      <c r="J33">
        <v>3281</v>
      </c>
      <c r="K33">
        <v>6484</v>
      </c>
      <c r="L33">
        <v>23589</v>
      </c>
    </row>
    <row r="34" spans="2:12">
      <c r="B34" s="5">
        <v>43871</v>
      </c>
      <c r="C34">
        <v>2478</v>
      </c>
      <c r="D34">
        <v>108</v>
      </c>
      <c r="E34">
        <v>716</v>
      </c>
      <c r="F34">
        <v>849</v>
      </c>
      <c r="G34">
        <v>3536</v>
      </c>
      <c r="H34">
        <v>42638</v>
      </c>
      <c r="I34">
        <v>1016</v>
      </c>
      <c r="J34">
        <v>3996</v>
      </c>
      <c r="K34">
        <v>7333</v>
      </c>
      <c r="L34">
        <v>21675</v>
      </c>
    </row>
    <row r="35" spans="2:12">
      <c r="B35" s="5">
        <v>43872</v>
      </c>
      <c r="C35">
        <v>2015</v>
      </c>
      <c r="D35">
        <v>97</v>
      </c>
      <c r="E35">
        <v>744</v>
      </c>
      <c r="F35">
        <v>871</v>
      </c>
      <c r="G35">
        <v>3342</v>
      </c>
      <c r="H35">
        <v>44653</v>
      </c>
      <c r="I35">
        <v>1113</v>
      </c>
      <c r="J35">
        <v>4740</v>
      </c>
      <c r="K35">
        <v>8204</v>
      </c>
      <c r="L35">
        <v>16067</v>
      </c>
    </row>
    <row r="36" spans="2:12">
      <c r="B36" s="5">
        <v>43873</v>
      </c>
      <c r="C36">
        <v>15152</v>
      </c>
      <c r="D36">
        <v>254</v>
      </c>
      <c r="E36">
        <v>1171</v>
      </c>
      <c r="F36">
        <v>-174</v>
      </c>
      <c r="G36">
        <v>2807</v>
      </c>
      <c r="H36">
        <v>59804</v>
      </c>
      <c r="I36">
        <v>1367</v>
      </c>
      <c r="J36">
        <v>5911</v>
      </c>
      <c r="K36">
        <v>8030</v>
      </c>
      <c r="L36">
        <v>13435</v>
      </c>
    </row>
    <row r="37" spans="2:12">
      <c r="B37" s="5">
        <v>43874</v>
      </c>
      <c r="C37">
        <v>5090</v>
      </c>
      <c r="D37">
        <v>121</v>
      </c>
      <c r="E37">
        <v>1081</v>
      </c>
      <c r="F37">
        <v>2174</v>
      </c>
      <c r="G37">
        <v>2450</v>
      </c>
      <c r="H37">
        <v>63851</v>
      </c>
      <c r="I37">
        <v>1380</v>
      </c>
      <c r="J37">
        <v>6723</v>
      </c>
      <c r="K37">
        <v>10204</v>
      </c>
      <c r="L37">
        <v>10109</v>
      </c>
    </row>
    <row r="38" spans="2:12">
      <c r="B38" s="5">
        <v>43875</v>
      </c>
      <c r="C38">
        <v>2641</v>
      </c>
      <c r="D38">
        <v>143</v>
      </c>
      <c r="E38">
        <v>1373</v>
      </c>
      <c r="F38">
        <v>849</v>
      </c>
      <c r="G38">
        <v>2277</v>
      </c>
      <c r="H38">
        <v>66492</v>
      </c>
      <c r="I38">
        <v>1523</v>
      </c>
      <c r="J38">
        <v>8096</v>
      </c>
      <c r="K38">
        <v>11053</v>
      </c>
      <c r="L38">
        <v>8969</v>
      </c>
    </row>
    <row r="39" spans="2:12">
      <c r="B39" s="5">
        <v>43876</v>
      </c>
      <c r="C39">
        <v>2009</v>
      </c>
      <c r="D39">
        <v>142</v>
      </c>
      <c r="E39">
        <v>1323</v>
      </c>
      <c r="F39">
        <v>219</v>
      </c>
      <c r="G39">
        <v>1918</v>
      </c>
      <c r="H39">
        <v>68500</v>
      </c>
      <c r="I39">
        <v>1665</v>
      </c>
      <c r="J39">
        <v>9419</v>
      </c>
      <c r="K39">
        <v>11272</v>
      </c>
      <c r="L39">
        <v>8228</v>
      </c>
    </row>
    <row r="40" spans="2:12">
      <c r="B40" s="5">
        <v>43877</v>
      </c>
      <c r="C40">
        <v>2048</v>
      </c>
      <c r="D40">
        <v>105</v>
      </c>
      <c r="E40">
        <v>1425</v>
      </c>
      <c r="F40">
        <v>-628</v>
      </c>
      <c r="G40">
        <v>1563</v>
      </c>
      <c r="H40">
        <v>70548</v>
      </c>
      <c r="I40">
        <v>1770</v>
      </c>
      <c r="J40">
        <v>10844</v>
      </c>
      <c r="K40">
        <v>10644</v>
      </c>
      <c r="L40">
        <v>7264</v>
      </c>
    </row>
    <row r="41" spans="2:12">
      <c r="B41" s="5">
        <v>43878</v>
      </c>
      <c r="C41">
        <v>1886</v>
      </c>
      <c r="D41">
        <v>98</v>
      </c>
      <c r="E41">
        <v>1701</v>
      </c>
      <c r="F41">
        <v>1097</v>
      </c>
      <c r="G41">
        <v>1432</v>
      </c>
      <c r="H41">
        <v>72436</v>
      </c>
      <c r="I41">
        <v>1868</v>
      </c>
      <c r="J41">
        <v>12552</v>
      </c>
      <c r="K41">
        <v>11741</v>
      </c>
      <c r="L41">
        <v>6242</v>
      </c>
    </row>
    <row r="42" spans="2:12">
      <c r="B42" s="5">
        <v>43879</v>
      </c>
      <c r="C42">
        <v>1749</v>
      </c>
      <c r="D42">
        <v>136</v>
      </c>
      <c r="E42">
        <v>1824</v>
      </c>
      <c r="F42">
        <v>236</v>
      </c>
      <c r="G42">
        <v>1185</v>
      </c>
      <c r="H42">
        <v>74185</v>
      </c>
      <c r="I42">
        <v>2004</v>
      </c>
      <c r="J42">
        <v>14376</v>
      </c>
      <c r="K42">
        <v>11977</v>
      </c>
      <c r="L42">
        <v>5248</v>
      </c>
    </row>
    <row r="43" spans="2:12">
      <c r="B43" s="5">
        <v>43880</v>
      </c>
      <c r="C43">
        <v>820</v>
      </c>
      <c r="D43">
        <v>114</v>
      </c>
      <c r="E43">
        <v>1779</v>
      </c>
      <c r="F43">
        <v>-113</v>
      </c>
      <c r="G43">
        <v>1277</v>
      </c>
      <c r="H43">
        <v>75002</v>
      </c>
      <c r="I43">
        <v>2118</v>
      </c>
      <c r="J43">
        <v>16157</v>
      </c>
      <c r="K43">
        <v>11864</v>
      </c>
      <c r="L43">
        <v>4922</v>
      </c>
    </row>
    <row r="44" spans="2:12">
      <c r="B44" s="5">
        <v>43881</v>
      </c>
      <c r="C44">
        <v>889</v>
      </c>
      <c r="D44">
        <v>118</v>
      </c>
      <c r="E44">
        <v>2109</v>
      </c>
      <c r="F44">
        <v>-231</v>
      </c>
      <c r="G44">
        <v>1614</v>
      </c>
      <c r="H44">
        <v>75891</v>
      </c>
      <c r="I44">
        <v>2236</v>
      </c>
      <c r="J44">
        <v>18266</v>
      </c>
      <c r="K44">
        <v>11633</v>
      </c>
      <c r="L44">
        <v>5206</v>
      </c>
    </row>
    <row r="45" spans="2:12">
      <c r="B45" s="5">
        <v>43882</v>
      </c>
      <c r="C45">
        <v>397</v>
      </c>
      <c r="D45">
        <v>109</v>
      </c>
      <c r="E45">
        <v>2393</v>
      </c>
      <c r="F45">
        <v>-156</v>
      </c>
      <c r="G45">
        <v>1361</v>
      </c>
      <c r="H45">
        <v>76288</v>
      </c>
      <c r="I45">
        <v>2345</v>
      </c>
      <c r="J45">
        <v>20659</v>
      </c>
      <c r="K45">
        <v>11477</v>
      </c>
      <c r="L45">
        <v>5365</v>
      </c>
    </row>
    <row r="46" spans="2:12">
      <c r="B46" s="5">
        <v>43883</v>
      </c>
      <c r="C46">
        <v>648</v>
      </c>
      <c r="D46">
        <v>97</v>
      </c>
      <c r="E46">
        <v>2230</v>
      </c>
      <c r="F46">
        <v>-509</v>
      </c>
      <c r="G46">
        <v>882</v>
      </c>
      <c r="H46">
        <v>76936</v>
      </c>
      <c r="I46">
        <v>2442</v>
      </c>
      <c r="J46">
        <v>22888</v>
      </c>
      <c r="K46">
        <v>10968</v>
      </c>
      <c r="L46">
        <v>4148</v>
      </c>
    </row>
    <row r="47" spans="2:12">
      <c r="B47" s="5">
        <v>43884</v>
      </c>
      <c r="C47">
        <v>409</v>
      </c>
      <c r="D47">
        <v>150</v>
      </c>
      <c r="E47">
        <v>1846</v>
      </c>
      <c r="F47">
        <v>-1053</v>
      </c>
      <c r="G47">
        <v>620</v>
      </c>
      <c r="H47" s="6">
        <v>77150</v>
      </c>
      <c r="I47" s="6">
        <v>2592</v>
      </c>
      <c r="J47" s="6">
        <v>24734</v>
      </c>
      <c r="K47" s="6">
        <v>9915</v>
      </c>
      <c r="L47" s="6">
        <v>3434</v>
      </c>
    </row>
    <row r="48" spans="2:12">
      <c r="B48" s="5">
        <v>43885</v>
      </c>
      <c r="C48">
        <v>508</v>
      </c>
      <c r="D48">
        <v>71</v>
      </c>
      <c r="E48">
        <v>2589</v>
      </c>
      <c r="F48">
        <v>-789</v>
      </c>
      <c r="G48">
        <v>530</v>
      </c>
      <c r="H48" s="6">
        <v>77658</v>
      </c>
      <c r="I48" s="6">
        <v>2663</v>
      </c>
      <c r="J48" s="6">
        <v>27323</v>
      </c>
      <c r="K48" s="6">
        <v>9126</v>
      </c>
      <c r="L48" s="6">
        <v>2824</v>
      </c>
    </row>
    <row r="49" spans="2:12">
      <c r="B49" s="5">
        <v>43886</v>
      </c>
      <c r="C49">
        <v>406</v>
      </c>
      <c r="D49">
        <v>52</v>
      </c>
      <c r="E49">
        <v>2422</v>
      </c>
      <c r="F49">
        <v>-374</v>
      </c>
      <c r="G49">
        <v>439</v>
      </c>
      <c r="H49" s="6">
        <v>78064</v>
      </c>
      <c r="I49" s="6">
        <v>2715</v>
      </c>
      <c r="J49" s="6">
        <v>29745</v>
      </c>
      <c r="K49" s="6">
        <v>8752</v>
      </c>
      <c r="L49" s="6">
        <v>2491</v>
      </c>
    </row>
    <row r="50" spans="2:12">
      <c r="B50" s="5">
        <v>43887</v>
      </c>
      <c r="C50">
        <v>433</v>
      </c>
      <c r="D50">
        <v>29</v>
      </c>
      <c r="E50">
        <v>2750</v>
      </c>
      <c r="F50" s="6">
        <v>-406</v>
      </c>
      <c r="G50" s="6">
        <v>508</v>
      </c>
      <c r="H50" s="6">
        <v>78497</v>
      </c>
      <c r="I50" s="6">
        <v>2744</v>
      </c>
      <c r="J50" s="6">
        <v>32495</v>
      </c>
      <c r="K50" s="6">
        <v>8346</v>
      </c>
      <c r="L50" s="6">
        <v>2358</v>
      </c>
    </row>
    <row r="51" spans="2:12">
      <c r="B51" s="5">
        <v>43888</v>
      </c>
      <c r="C51">
        <v>327</v>
      </c>
      <c r="D51">
        <v>44</v>
      </c>
      <c r="E51">
        <v>3622</v>
      </c>
      <c r="F51" s="6">
        <v>-394</v>
      </c>
      <c r="G51" s="6">
        <v>452</v>
      </c>
      <c r="H51" s="6">
        <v>78824</v>
      </c>
      <c r="I51" s="6">
        <v>2788</v>
      </c>
      <c r="J51" s="6">
        <v>36117</v>
      </c>
      <c r="K51" s="6">
        <v>7952</v>
      </c>
      <c r="L51" s="6">
        <v>2308</v>
      </c>
    </row>
    <row r="52" spans="2:12">
      <c r="B52" s="5">
        <v>43889</v>
      </c>
      <c r="C52">
        <v>427</v>
      </c>
      <c r="D52">
        <v>47</v>
      </c>
      <c r="E52" s="6">
        <v>2885</v>
      </c>
      <c r="F52" s="6">
        <v>-288</v>
      </c>
      <c r="G52" s="6">
        <v>248</v>
      </c>
      <c r="H52" s="6">
        <v>79251</v>
      </c>
      <c r="I52" s="6">
        <v>2835</v>
      </c>
      <c r="J52" s="6">
        <v>39002</v>
      </c>
      <c r="K52" s="6">
        <v>7664</v>
      </c>
      <c r="L52" s="6">
        <v>1418</v>
      </c>
    </row>
    <row r="53" spans="2:12">
      <c r="B53" s="5">
        <v>43890</v>
      </c>
      <c r="C53">
        <v>573</v>
      </c>
      <c r="D53">
        <v>35</v>
      </c>
      <c r="E53" s="6">
        <v>2623</v>
      </c>
      <c r="F53" s="6">
        <v>-299</v>
      </c>
      <c r="G53" s="6">
        <v>132</v>
      </c>
      <c r="H53" s="6">
        <v>79824</v>
      </c>
      <c r="I53" s="6">
        <v>2870</v>
      </c>
      <c r="J53" s="6">
        <v>41625</v>
      </c>
      <c r="K53" s="6">
        <v>7365</v>
      </c>
      <c r="L53" s="6">
        <v>851</v>
      </c>
    </row>
    <row r="54" spans="2:12">
      <c r="B54" s="5">
        <v>43891</v>
      </c>
      <c r="C54">
        <v>202</v>
      </c>
      <c r="D54">
        <v>42</v>
      </c>
      <c r="E54" s="6">
        <v>2837</v>
      </c>
      <c r="F54" s="6">
        <v>-255</v>
      </c>
      <c r="G54" s="6">
        <v>141</v>
      </c>
      <c r="H54" s="6">
        <v>80026</v>
      </c>
      <c r="I54" s="6">
        <v>2912</v>
      </c>
      <c r="J54" s="6">
        <v>44462</v>
      </c>
      <c r="K54" s="6">
        <v>7110</v>
      </c>
      <c r="L54" s="6">
        <v>715</v>
      </c>
    </row>
    <row r="55" spans="2:12">
      <c r="B55" s="5">
        <v>43892</v>
      </c>
      <c r="C55">
        <v>125</v>
      </c>
      <c r="D55">
        <v>31</v>
      </c>
      <c r="E55" s="6">
        <v>2742</v>
      </c>
      <c r="F55" s="6">
        <v>-304</v>
      </c>
      <c r="G55" s="6">
        <v>129</v>
      </c>
      <c r="H55" s="6">
        <v>80151</v>
      </c>
      <c r="I55" s="6">
        <v>2943</v>
      </c>
      <c r="J55" s="6">
        <v>47204</v>
      </c>
      <c r="K55" s="6">
        <v>6806</v>
      </c>
      <c r="L55" s="6">
        <v>587</v>
      </c>
    </row>
    <row r="56" spans="2:12">
      <c r="B56" s="5">
        <v>43893</v>
      </c>
      <c r="C56">
        <v>119</v>
      </c>
      <c r="D56">
        <v>38</v>
      </c>
      <c r="E56" s="6">
        <v>2652</v>
      </c>
      <c r="F56" s="6">
        <v>-390</v>
      </c>
      <c r="G56" s="6">
        <v>143</v>
      </c>
      <c r="H56" s="6">
        <v>80270</v>
      </c>
      <c r="I56" s="6">
        <v>2981</v>
      </c>
      <c r="J56" s="6">
        <v>49856</v>
      </c>
      <c r="K56" s="6">
        <v>6416</v>
      </c>
      <c r="L56" s="6">
        <v>520</v>
      </c>
    </row>
    <row r="57" spans="2:12">
      <c r="B57" s="5">
        <v>43894</v>
      </c>
      <c r="E57" s="6"/>
      <c r="F57" s="6"/>
      <c r="G57" s="6"/>
      <c r="H57" s="6"/>
      <c r="I57" s="6"/>
      <c r="J57" s="6"/>
      <c r="K57" s="6"/>
    </row>
    <row r="58" spans="2:12">
      <c r="B58" s="5">
        <v>43895</v>
      </c>
      <c r="E58" s="6"/>
      <c r="F58" s="6"/>
      <c r="G58" s="6"/>
      <c r="H58" s="6"/>
      <c r="I58" s="6"/>
      <c r="J58" s="6"/>
      <c r="K58" s="6"/>
    </row>
    <row r="59" spans="2:12">
      <c r="E59" s="6"/>
      <c r="F59" s="6"/>
      <c r="G59" s="6"/>
      <c r="H59" s="6"/>
      <c r="I59" s="6"/>
      <c r="J59" s="6"/>
      <c r="K59" s="6"/>
    </row>
    <row r="60" spans="2:12">
      <c r="E60" s="6"/>
      <c r="F60" s="6"/>
      <c r="G60" s="6"/>
      <c r="H60" s="6"/>
      <c r="I60" s="6"/>
      <c r="J60" s="6"/>
      <c r="K60" s="6"/>
    </row>
    <row r="61" spans="2:12">
      <c r="E61" s="6"/>
      <c r="F61" s="6"/>
      <c r="G61" s="6"/>
      <c r="H61" s="6"/>
      <c r="I61" s="6"/>
      <c r="J61" s="6"/>
      <c r="K61" s="6"/>
    </row>
    <row r="62" spans="2:12">
      <c r="E62" s="6"/>
      <c r="F62" s="6"/>
      <c r="G62" s="6"/>
      <c r="H62" s="6"/>
      <c r="I62" s="6"/>
      <c r="J62" s="6"/>
      <c r="K62" s="6"/>
    </row>
    <row r="63" spans="2:12">
      <c r="E63" s="6"/>
      <c r="F63" s="6"/>
      <c r="G63" s="6"/>
      <c r="H63" s="6"/>
      <c r="I63" s="6"/>
      <c r="J63" s="6"/>
      <c r="K63" s="6"/>
    </row>
    <row r="64" spans="2:12">
      <c r="E64" s="6"/>
      <c r="F64" s="6"/>
      <c r="G64" s="6"/>
      <c r="H64" s="6"/>
      <c r="I64" s="6"/>
      <c r="J64" s="6"/>
      <c r="K64" s="6"/>
    </row>
    <row r="65" spans="5:11">
      <c r="E65" s="6"/>
      <c r="F65" s="6"/>
      <c r="G65" s="6"/>
      <c r="H65" s="6"/>
      <c r="I65" s="6"/>
      <c r="J65" s="6"/>
      <c r="K65" s="6"/>
    </row>
    <row r="66" spans="5:11">
      <c r="E66" s="6"/>
      <c r="F66" s="6"/>
      <c r="G66" s="6"/>
      <c r="H66" s="6"/>
      <c r="I66" s="6"/>
      <c r="J66" s="6"/>
      <c r="K66" s="6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162" workbookViewId="0"/>
  </sheetViews>
  <sheetFormatPr baseColWidth="10" defaultColWidth="9" defaultRowHeight="15"/>
  <cols>
    <col min="1" max="1" width="9.1640625" style="3" bestFit="1" customWidth="1"/>
    <col min="2" max="16384" width="9" style="3"/>
  </cols>
  <sheetData>
    <row r="1" spans="1:2">
      <c r="A1" s="2" t="s">
        <v>8</v>
      </c>
    </row>
    <row r="2" spans="1:2">
      <c r="A2" s="2"/>
    </row>
    <row r="3" spans="1:2">
      <c r="A3" s="3" t="s">
        <v>9</v>
      </c>
    </row>
    <row r="5" spans="1:2">
      <c r="A5" s="4">
        <v>43882</v>
      </c>
      <c r="B5" s="3" t="s">
        <v>49</v>
      </c>
    </row>
    <row r="6" spans="1:2">
      <c r="A6" s="4">
        <v>43882</v>
      </c>
      <c r="B6" s="3" t="s">
        <v>52</v>
      </c>
    </row>
    <row r="7" spans="1:2">
      <c r="A7" s="4">
        <v>43880</v>
      </c>
      <c r="B7" s="3" t="s">
        <v>51</v>
      </c>
    </row>
    <row r="8" spans="1:2">
      <c r="A8" s="4">
        <v>43879</v>
      </c>
      <c r="B8" s="3" t="s">
        <v>50</v>
      </c>
    </row>
    <row r="9" spans="1:2">
      <c r="A9" s="4">
        <v>43875</v>
      </c>
      <c r="B9" s="3" t="s">
        <v>38</v>
      </c>
    </row>
    <row r="10" spans="1:2">
      <c r="A10" s="4">
        <v>43874</v>
      </c>
      <c r="B10" s="3" t="s">
        <v>36</v>
      </c>
    </row>
    <row r="11" spans="1:2">
      <c r="A11" s="4">
        <v>43873</v>
      </c>
      <c r="B11" s="3" t="s">
        <v>37</v>
      </c>
    </row>
    <row r="12" spans="1:2">
      <c r="A12" s="7">
        <v>43853</v>
      </c>
      <c r="B12" s="3" t="s">
        <v>16</v>
      </c>
    </row>
    <row r="13" spans="1:2">
      <c r="A13" s="4">
        <v>43852</v>
      </c>
      <c r="B13" s="3" t="s">
        <v>35</v>
      </c>
    </row>
    <row r="14" spans="1:2">
      <c r="A14" s="4">
        <v>43849</v>
      </c>
      <c r="B14" s="3" t="s">
        <v>10</v>
      </c>
    </row>
    <row r="15" spans="1:2">
      <c r="A15" s="4">
        <v>43841</v>
      </c>
      <c r="B15" s="3" t="s">
        <v>11</v>
      </c>
    </row>
    <row r="16" spans="1:2">
      <c r="A16" s="4">
        <v>43835</v>
      </c>
      <c r="B16" s="3" t="s">
        <v>12</v>
      </c>
    </row>
    <row r="17" spans="1:2">
      <c r="A17" s="4">
        <v>43833</v>
      </c>
      <c r="B17" s="3" t="s">
        <v>13</v>
      </c>
    </row>
    <row r="18" spans="1:2">
      <c r="A18" s="4">
        <v>44196</v>
      </c>
      <c r="B18" s="3" t="s">
        <v>14</v>
      </c>
    </row>
    <row r="21" spans="1:2">
      <c r="A21" s="3" t="s">
        <v>15</v>
      </c>
    </row>
  </sheetData>
  <phoneticPr fontId="1" type="noConversion"/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wuhan</vt:lpstr>
      <vt:lpstr>hubei</vt:lpstr>
      <vt:lpstr>china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Microsoft Office User</cp:lastModifiedBy>
  <dcterms:created xsi:type="dcterms:W3CDTF">2020-01-24T02:51:29Z</dcterms:created>
  <dcterms:modified xsi:type="dcterms:W3CDTF">2020-03-04T04:44:28Z</dcterms:modified>
</cp:coreProperties>
</file>