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D:\huangfu\time-sequence-alchemy-notebook\test_result\"/>
    </mc:Choice>
  </mc:AlternateContent>
  <xr:revisionPtr revIDLastSave="0" documentId="13_ncr:1_{EC35C24E-F1FB-4B0A-8DB4-49708051AA87}" xr6:coauthVersionLast="36" xr6:coauthVersionMax="36" xr10:uidLastSave="{00000000-0000-0000-0000-000000000000}"/>
  <bookViews>
    <workbookView xWindow="0" yWindow="0" windowWidth="19176" windowHeight="6288" xr2:uid="{00000000-000D-0000-FFFF-FFFF00000000}"/>
  </bookViews>
  <sheets>
    <sheet name="Summary" sheetId="1" r:id="rId1"/>
    <sheet name="ts-120" sheetId="2" r:id="rId2"/>
    <sheet name="multiple-ts" sheetId="3" r:id="rId3"/>
  </sheets>
  <calcPr calcId="191029"/>
</workbook>
</file>

<file path=xl/calcChain.xml><?xml version="1.0" encoding="utf-8"?>
<calcChain xmlns="http://schemas.openxmlformats.org/spreadsheetml/2006/main">
  <c r="D37" i="1" l="1"/>
  <c r="E37" i="1"/>
  <c r="F37" i="1"/>
  <c r="D36" i="1"/>
  <c r="E36" i="1"/>
  <c r="F36" i="1"/>
  <c r="D38" i="1"/>
  <c r="E38" i="1"/>
  <c r="F38" i="1"/>
  <c r="D35" i="1"/>
  <c r="E35" i="1"/>
  <c r="F35" i="1"/>
  <c r="F34" i="1"/>
  <c r="E34" i="1"/>
  <c r="D34" i="1"/>
  <c r="H2" i="2"/>
  <c r="E2" i="2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F12" i="1"/>
  <c r="E12" i="1"/>
  <c r="D12" i="1"/>
  <c r="C12" i="1"/>
  <c r="F11" i="1"/>
  <c r="E11" i="1"/>
  <c r="D11" i="1"/>
  <c r="C11" i="1"/>
  <c r="F10" i="1"/>
  <c r="E10" i="1"/>
  <c r="D10" i="1"/>
  <c r="C10" i="1"/>
  <c r="E9" i="1"/>
  <c r="F9" i="1" s="1"/>
  <c r="D9" i="1"/>
  <c r="C9" i="1"/>
  <c r="F8" i="1"/>
  <c r="E8" i="1"/>
  <c r="D8" i="1"/>
  <c r="C8" i="1"/>
  <c r="E7" i="1"/>
  <c r="F7" i="1" s="1"/>
  <c r="D7" i="1"/>
  <c r="C7" i="1"/>
</calcChain>
</file>

<file path=xl/sharedStrings.xml><?xml version="1.0" encoding="utf-8"?>
<sst xmlns="http://schemas.openxmlformats.org/spreadsheetml/2006/main" count="138" uniqueCount="62">
  <si>
    <t>The result from notebook #07 and after.</t>
  </si>
  <si>
    <t>Tables for paper</t>
  </si>
  <si>
    <t>Evaluation on Test Dataset (Imbalanced)</t>
  </si>
  <si>
    <t>Accuracy</t>
  </si>
  <si>
    <t>Precision</t>
  </si>
  <si>
    <t>Recall</t>
  </si>
  <si>
    <t>F1-score</t>
  </si>
  <si>
    <t>RNN</t>
  </si>
  <si>
    <t>CNN</t>
  </si>
  <si>
    <t>Ts-RNN-Lin</t>
  </si>
  <si>
    <t>Ts-CNN-Lin</t>
  </si>
  <si>
    <t>Ts-RNN-ZOH</t>
  </si>
  <si>
    <t>Ts-CNN-ZOH</t>
  </si>
  <si>
    <t>Evaluation on Test Dataset with varied T_max (the median values)</t>
  </si>
  <si>
    <t>T_max</t>
  </si>
  <si>
    <t>Total Samples</t>
  </si>
  <si>
    <t>Positive Samples</t>
  </si>
  <si>
    <t>Ts-CNN</t>
  </si>
  <si>
    <t>Ts-RNN</t>
  </si>
  <si>
    <t>120s</t>
  </si>
  <si>
    <t>240s</t>
  </si>
  <si>
    <t>480s</t>
  </si>
  <si>
    <t>960s</t>
  </si>
  <si>
    <t>1920s</t>
  </si>
  <si>
    <t>F1</t>
  </si>
  <si>
    <t>#</t>
  </si>
  <si>
    <t>DS size</t>
  </si>
  <si>
    <t>Positive samples</t>
  </si>
  <si>
    <t>Anomaly ratio</t>
  </si>
  <si>
    <t>Train size</t>
  </si>
  <si>
    <t>Val size</t>
  </si>
  <si>
    <t>Test size</t>
  </si>
  <si>
    <t>Train size after balance</t>
  </si>
  <si>
    <t>Model</t>
  </si>
  <si>
    <t>Config</t>
  </si>
  <si>
    <t>epochs</t>
  </si>
  <si>
    <t>tr_loss</t>
  </si>
  <si>
    <t>tr_acc</t>
  </si>
  <si>
    <t>tr_pr</t>
  </si>
  <si>
    <t>tr_rc</t>
  </si>
  <si>
    <t>te_acc</t>
  </si>
  <si>
    <t>te_pr</t>
  </si>
  <si>
    <t>te_rc</t>
  </si>
  <si>
    <t>test_conf</t>
  </si>
  <si>
    <t>Baseline</t>
  </si>
  <si>
    <t>emb-64-32</t>
  </si>
  <si>
    <t>[18956,     9],
       [    2,  1282]</t>
  </si>
  <si>
    <t>emb-lstm64-32</t>
  </si>
  <si>
    <t>[18963,     2],
       [   39,  1245]</t>
  </si>
  <si>
    <t>emb-cnn32-32-32</t>
  </si>
  <si>
    <t>[18959,     6],
       [    2,  1282]</t>
  </si>
  <si>
    <t>[18957,     8],
       [   33,  1251]</t>
  </si>
  <si>
    <t>[18938,    27],
       [    0,  1284]</t>
  </si>
  <si>
    <t>Test # (in the csv)</t>
  </si>
  <si>
    <t>model</t>
  </si>
  <si>
    <t>Ts</t>
  </si>
  <si>
    <t>Acc</t>
  </si>
  <si>
    <t>Pr</t>
  </si>
  <si>
    <t>Rc</t>
  </si>
  <si>
    <t>ts-RNN</t>
  </si>
  <si>
    <t>TS_CNN_ZOH</t>
  </si>
  <si>
    <t>TS_RNN_ZOH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</si>
</sst>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0" fontId="1" fillId="0" borderId="0" xfId="0" applyNumberFormat="1" applyFont="1"/>
    <xf numFmtId="10" fontId="1" fillId="0" borderId="0" xfId="0" applyNumberFormat="1" applyFont="1" applyAlignment="1"/>
    <xf numFmtId="0" fontId="1" fillId="0" borderId="0" xfId="0" applyFont="1" applyAlignment="1">
      <alignment wrapText="1"/>
    </xf>
    <xf numFmtId="1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38"/>
  <sheetViews>
    <sheetView tabSelected="1" workbookViewId="0">
      <selection activeCell="F17" sqref="F17"/>
    </sheetView>
  </sheetViews>
  <sheetFormatPr defaultColWidth="14.44140625" defaultRowHeight="15.75" customHeight="1" x14ac:dyDescent="0.25"/>
  <sheetData>
    <row r="2" spans="1:10" x14ac:dyDescent="0.25">
      <c r="A2" s="1" t="s">
        <v>0</v>
      </c>
    </row>
    <row r="4" spans="1:10" x14ac:dyDescent="0.25">
      <c r="A4" s="1" t="s">
        <v>1</v>
      </c>
    </row>
    <row r="5" spans="1:10" x14ac:dyDescent="0.25">
      <c r="B5" s="2" t="s">
        <v>2</v>
      </c>
    </row>
    <row r="6" spans="1:10" x14ac:dyDescent="0.25">
      <c r="C6" s="3" t="s">
        <v>3</v>
      </c>
      <c r="D6" s="3" t="s">
        <v>4</v>
      </c>
      <c r="E6" s="3" t="s">
        <v>5</v>
      </c>
      <c r="F6" s="3" t="s">
        <v>6</v>
      </c>
    </row>
    <row r="7" spans="1:10" x14ac:dyDescent="0.25">
      <c r="B7" s="1" t="s">
        <v>7</v>
      </c>
      <c r="C7" s="4">
        <f>'ts-120'!I10</f>
        <v>0.99960499999999997</v>
      </c>
      <c r="D7" s="4">
        <f>'ts-120'!J10</f>
        <v>0.99457399999999996</v>
      </c>
      <c r="E7" s="4">
        <f>'ts-120'!K10</f>
        <v>0.99922100000000003</v>
      </c>
      <c r="F7" s="4">
        <f t="shared" ref="F7:F10" si="0">E7*D7*2/(D7+E7)</f>
        <v>0.99689208454630496</v>
      </c>
    </row>
    <row r="8" spans="1:10" x14ac:dyDescent="0.25">
      <c r="B8" s="1" t="s">
        <v>8</v>
      </c>
      <c r="C8" s="4">
        <f>'ts-120'!I11</f>
        <v>0.999556</v>
      </c>
      <c r="D8" s="4">
        <f>'ts-120'!J11</f>
        <v>0.99456900000000004</v>
      </c>
      <c r="E8" s="4">
        <f>'ts-120'!K11</f>
        <v>0.99844200000000005</v>
      </c>
      <c r="F8" s="4">
        <f t="shared" si="0"/>
        <v>0.99650173681730814</v>
      </c>
    </row>
    <row r="9" spans="1:10" x14ac:dyDescent="0.25">
      <c r="B9" s="1" t="s">
        <v>9</v>
      </c>
      <c r="C9" s="4">
        <f>'ts-120'!I12</f>
        <v>0.99708600000000003</v>
      </c>
      <c r="D9" s="4">
        <f>'ts-120'!J12</f>
        <v>0.99355400000000005</v>
      </c>
      <c r="E9" s="4">
        <f>'ts-120'!K12</f>
        <v>0.96028000000000002</v>
      </c>
      <c r="F9" s="4">
        <f t="shared" si="0"/>
        <v>0.97663367012755442</v>
      </c>
    </row>
    <row r="10" spans="1:10" x14ac:dyDescent="0.25">
      <c r="B10" s="1" t="s">
        <v>10</v>
      </c>
      <c r="C10" s="4">
        <f>'ts-120'!I13</f>
        <v>0.999556</v>
      </c>
      <c r="D10" s="4">
        <f>'ts-120'!J13</f>
        <v>0.99456900000000004</v>
      </c>
      <c r="E10" s="4">
        <f>'ts-120'!K13</f>
        <v>0.99844200000000005</v>
      </c>
      <c r="F10" s="4">
        <f t="shared" si="0"/>
        <v>0.99650173681730814</v>
      </c>
    </row>
    <row r="11" spans="1:10" x14ac:dyDescent="0.25">
      <c r="B11" s="1" t="s">
        <v>11</v>
      </c>
      <c r="C11" s="4">
        <f>'multiple-ts'!D27</f>
        <v>0.99698799999999999</v>
      </c>
      <c r="D11" s="4">
        <f>'multiple-ts'!E27</f>
        <v>0.97810799999999998</v>
      </c>
      <c r="E11" s="4">
        <f>'multiple-ts'!F27</f>
        <v>0.97429900000000003</v>
      </c>
      <c r="F11" s="4">
        <f>'multiple-ts'!G27</f>
        <v>0.97619999999999996</v>
      </c>
    </row>
    <row r="12" spans="1:10" x14ac:dyDescent="0.25">
      <c r="B12" s="1" t="s">
        <v>12</v>
      </c>
      <c r="C12" s="4">
        <f>'multiple-ts'!D22</f>
        <v>0.99866699999999997</v>
      </c>
      <c r="D12" s="4">
        <f>'multiple-ts'!E22</f>
        <v>0.97940499999999997</v>
      </c>
      <c r="E12" s="4">
        <f>'multiple-ts'!F22</f>
        <v>1</v>
      </c>
      <c r="F12" s="4">
        <f>'multiple-ts'!G22</f>
        <v>0.989595</v>
      </c>
    </row>
    <row r="14" spans="1:10" x14ac:dyDescent="0.25">
      <c r="B14" s="2" t="s">
        <v>13</v>
      </c>
    </row>
    <row r="15" spans="1:10" x14ac:dyDescent="0.25">
      <c r="B15" s="1"/>
      <c r="C15" s="3"/>
      <c r="E15" s="1" t="s">
        <v>3</v>
      </c>
      <c r="F15" s="1" t="s">
        <v>3</v>
      </c>
      <c r="G15" s="1" t="s">
        <v>3</v>
      </c>
      <c r="H15" s="1" t="s">
        <v>3</v>
      </c>
    </row>
    <row r="16" spans="1:10" x14ac:dyDescent="0.25">
      <c r="B16" s="1" t="s">
        <v>14</v>
      </c>
      <c r="C16" s="3" t="s">
        <v>15</v>
      </c>
      <c r="D16" s="1" t="s">
        <v>16</v>
      </c>
      <c r="E16" s="3" t="s">
        <v>8</v>
      </c>
      <c r="F16" s="3" t="s">
        <v>17</v>
      </c>
      <c r="G16" s="3" t="s">
        <v>7</v>
      </c>
      <c r="H16" s="3" t="s">
        <v>18</v>
      </c>
      <c r="I16" s="1" t="s">
        <v>11</v>
      </c>
      <c r="J16" s="1" t="s">
        <v>12</v>
      </c>
    </row>
    <row r="17" spans="2:10" x14ac:dyDescent="0.25">
      <c r="B17" s="1" t="s">
        <v>19</v>
      </c>
      <c r="C17" s="1">
        <v>101245</v>
      </c>
      <c r="D17" s="1">
        <v>6422</v>
      </c>
      <c r="E17" s="5">
        <f>'multiple-ts'!D2</f>
        <v>0.999556</v>
      </c>
      <c r="F17" s="5">
        <f>'multiple-ts'!D4</f>
        <v>0.999556</v>
      </c>
      <c r="G17" s="5">
        <f>'multiple-ts'!D3</f>
        <v>0.99960499999999997</v>
      </c>
      <c r="H17" s="5">
        <f>'multiple-ts'!D5</f>
        <v>0.99708600000000003</v>
      </c>
      <c r="I17" s="5">
        <f>'multiple-ts'!D27</f>
        <v>0.99698799999999999</v>
      </c>
      <c r="J17" s="5">
        <f>'multiple-ts'!D22</f>
        <v>0.99866699999999997</v>
      </c>
    </row>
    <row r="18" spans="2:10" x14ac:dyDescent="0.25">
      <c r="B18" s="1" t="s">
        <v>20</v>
      </c>
      <c r="C18" s="1">
        <v>106560</v>
      </c>
      <c r="D18" s="1">
        <v>6510</v>
      </c>
      <c r="E18" s="4">
        <f>'multiple-ts'!D10</f>
        <v>0.99838596000000002</v>
      </c>
      <c r="F18" s="4">
        <f>'multiple-ts'!D8</f>
        <v>0.99915500000000002</v>
      </c>
      <c r="G18" s="4">
        <f>'multiple-ts'!D7</f>
        <v>0.99737200000000004</v>
      </c>
      <c r="H18" s="4">
        <f>'multiple-ts'!D9</f>
        <v>0.99399400000000004</v>
      </c>
      <c r="I18" s="5">
        <f>'multiple-ts'!D28</f>
        <v>0.99699700000000002</v>
      </c>
      <c r="J18" s="5">
        <f>'multiple-ts'!D23</f>
        <v>0.99915500000000002</v>
      </c>
    </row>
    <row r="19" spans="2:10" x14ac:dyDescent="0.25">
      <c r="B19" s="3" t="s">
        <v>21</v>
      </c>
      <c r="C19" s="1">
        <v>120811</v>
      </c>
      <c r="D19" s="1">
        <v>6805</v>
      </c>
      <c r="E19" s="4">
        <f>'multiple-ts'!D10</f>
        <v>0.99838596000000002</v>
      </c>
      <c r="F19" s="4">
        <f>'multiple-ts'!D12</f>
        <v>0.99892396999999999</v>
      </c>
      <c r="G19" s="4">
        <f>'multiple-ts'!D11</f>
        <v>0.99515788999999999</v>
      </c>
      <c r="H19" s="4">
        <f>'multiple-ts'!D13</f>
        <v>0.99097800000000003</v>
      </c>
      <c r="I19" s="5">
        <f>'multiple-ts'!D29</f>
        <v>0.99503399999999997</v>
      </c>
      <c r="J19" s="5">
        <f>'multiple-ts'!D24</f>
        <v>0.99888299999999997</v>
      </c>
    </row>
    <row r="20" spans="2:10" x14ac:dyDescent="0.25">
      <c r="B20" s="3" t="s">
        <v>22</v>
      </c>
      <c r="C20" s="1">
        <v>138179</v>
      </c>
      <c r="D20" s="1">
        <v>7064</v>
      </c>
      <c r="E20" s="4">
        <f>'multiple-ts'!D14</f>
        <v>0.99609199999999998</v>
      </c>
      <c r="F20" s="4">
        <f>'multiple-ts'!D16</f>
        <v>0.99880599999999997</v>
      </c>
      <c r="G20" s="4">
        <f>'multiple-ts'!D15</f>
        <v>0.99388500000000002</v>
      </c>
      <c r="H20" s="4">
        <f>'multiple-ts'!D17</f>
        <v>0.99562200000000001</v>
      </c>
      <c r="I20" s="5">
        <f>'multiple-ts'!D30</f>
        <v>0.99439100000000002</v>
      </c>
      <c r="J20" s="5">
        <f>'multiple-ts'!D25</f>
        <v>0.99884200000000001</v>
      </c>
    </row>
    <row r="21" spans="2:10" x14ac:dyDescent="0.25">
      <c r="B21" s="3" t="s">
        <v>23</v>
      </c>
      <c r="C21" s="1">
        <v>167661</v>
      </c>
      <c r="D21" s="1">
        <v>7393</v>
      </c>
      <c r="E21" s="4">
        <f>'multiple-ts'!D18</f>
        <v>0.99555700000000003</v>
      </c>
      <c r="F21" s="4">
        <f>'multiple-ts'!D20</f>
        <v>0.99856900000000004</v>
      </c>
      <c r="G21" s="4">
        <f>'multiple-ts'!D19</f>
        <v>0.99323099999999998</v>
      </c>
      <c r="H21" s="4">
        <f>'multiple-ts'!D21</f>
        <v>0.9936182268</v>
      </c>
      <c r="I21" s="5">
        <f>'multiple-ts'!D31</f>
        <v>0.99343899999999996</v>
      </c>
      <c r="J21" s="5">
        <f>'multiple-ts'!D26</f>
        <v>0.99856900000000004</v>
      </c>
    </row>
    <row r="23" spans="2:10" x14ac:dyDescent="0.25">
      <c r="B23" s="1"/>
      <c r="C23" s="3"/>
      <c r="E23" s="1" t="s">
        <v>24</v>
      </c>
      <c r="F23" s="1" t="s">
        <v>24</v>
      </c>
      <c r="G23" s="1" t="s">
        <v>24</v>
      </c>
      <c r="H23" s="1" t="s">
        <v>24</v>
      </c>
    </row>
    <row r="24" spans="2:10" x14ac:dyDescent="0.25">
      <c r="B24" s="1" t="s">
        <v>14</v>
      </c>
      <c r="C24" s="3" t="s">
        <v>15</v>
      </c>
      <c r="D24" s="1" t="s">
        <v>16</v>
      </c>
      <c r="E24" s="3" t="s">
        <v>8</v>
      </c>
      <c r="F24" s="3" t="s">
        <v>17</v>
      </c>
      <c r="G24" s="3" t="s">
        <v>7</v>
      </c>
      <c r="H24" s="3" t="s">
        <v>18</v>
      </c>
      <c r="I24" s="1" t="s">
        <v>11</v>
      </c>
      <c r="J24" s="1" t="s">
        <v>12</v>
      </c>
    </row>
    <row r="25" spans="2:10" x14ac:dyDescent="0.25">
      <c r="B25" s="1" t="s">
        <v>19</v>
      </c>
      <c r="C25" s="1">
        <v>101245</v>
      </c>
      <c r="D25" s="1">
        <v>6422</v>
      </c>
      <c r="E25" s="5">
        <f>'multiple-ts'!G2</f>
        <v>0.996502</v>
      </c>
      <c r="F25" s="5">
        <f>'multiple-ts'!G4</f>
        <v>0.99650499999999997</v>
      </c>
      <c r="G25" s="5">
        <f>'multiple-ts'!G3</f>
        <v>0.996892</v>
      </c>
      <c r="H25" s="5">
        <f>'multiple-ts'!G5</f>
        <v>0.976634</v>
      </c>
      <c r="I25" s="5">
        <f>'multiple-ts'!G27</f>
        <v>0.97619999999999996</v>
      </c>
      <c r="J25" s="5">
        <f>'multiple-ts'!G22</f>
        <v>0.989595</v>
      </c>
    </row>
    <row r="26" spans="2:10" x14ac:dyDescent="0.25">
      <c r="B26" s="1" t="s">
        <v>20</v>
      </c>
      <c r="C26" s="1">
        <v>106560</v>
      </c>
      <c r="D26" s="1">
        <v>6510</v>
      </c>
      <c r="E26" s="5">
        <f>'multiple-ts'!G6</f>
        <v>0.98898600000000003</v>
      </c>
      <c r="F26" s="5">
        <f>'multiple-ts'!G8</f>
        <v>0.99313499999999999</v>
      </c>
      <c r="G26" s="5">
        <f>'multiple-ts'!G7</f>
        <v>0.97802199999999995</v>
      </c>
      <c r="H26" s="5">
        <f>'multiple-ts'!G9</f>
        <v>0.95140499999999995</v>
      </c>
      <c r="I26" s="5">
        <f>'multiple-ts'!G28</f>
        <v>0.97536599999999996</v>
      </c>
      <c r="J26" s="5">
        <f>'multiple-ts'!G23</f>
        <v>0.99313499999999999</v>
      </c>
    </row>
    <row r="27" spans="2:10" x14ac:dyDescent="0.25">
      <c r="B27" s="3" t="s">
        <v>21</v>
      </c>
      <c r="C27" s="1">
        <v>120811</v>
      </c>
      <c r="D27" s="1">
        <v>6805</v>
      </c>
      <c r="E27" s="5">
        <f>'multiple-ts'!G10</f>
        <v>0.98587468</v>
      </c>
      <c r="F27" s="5">
        <f>'multiple-ts'!G12</f>
        <v>0.99053168000000003</v>
      </c>
      <c r="G27" s="5">
        <f>'multiple-ts'!G11</f>
        <v>0.95508636999999996</v>
      </c>
      <c r="H27" s="5">
        <f>'multiple-ts'!G13</f>
        <v>0.92020500000000005</v>
      </c>
      <c r="I27" s="5">
        <f>'multiple-ts'!G29</f>
        <v>0.954233</v>
      </c>
      <c r="J27" s="5">
        <f>'multiple-ts'!G24</f>
        <v>0.99016400000000004</v>
      </c>
    </row>
    <row r="28" spans="2:10" x14ac:dyDescent="0.25">
      <c r="B28" s="3" t="s">
        <v>22</v>
      </c>
      <c r="C28" s="1">
        <v>138179</v>
      </c>
      <c r="D28" s="1">
        <v>7064</v>
      </c>
      <c r="E28" s="5">
        <f>'multiple-ts'!G14</f>
        <v>0.96316500000000005</v>
      </c>
      <c r="F28" s="5">
        <f>'multiple-ts'!G16</f>
        <v>0.98844100000000001</v>
      </c>
      <c r="G28" s="5">
        <f>'multiple-ts'!G15</f>
        <v>0.93639399999999995</v>
      </c>
      <c r="H28" s="5">
        <f>'multiple-ts'!G17</f>
        <v>0.95540000000000003</v>
      </c>
      <c r="I28" s="5">
        <f>'multiple-ts'!G30</f>
        <v>0.94209900000000002</v>
      </c>
      <c r="J28" s="5">
        <f>'multiple-ts'!G25</f>
        <v>0.98879600000000001</v>
      </c>
    </row>
    <row r="29" spans="2:10" x14ac:dyDescent="0.25">
      <c r="B29" s="3" t="s">
        <v>23</v>
      </c>
      <c r="C29" s="1">
        <v>167661</v>
      </c>
      <c r="D29" s="1">
        <v>7393</v>
      </c>
      <c r="E29" s="5">
        <f>'multiple-ts'!G18</f>
        <v>0.95185799999999998</v>
      </c>
      <c r="F29" s="5">
        <f>'multiple-ts'!G20</f>
        <v>0.98402100000000003</v>
      </c>
      <c r="G29" s="5">
        <f>'multiple-ts'!G19</f>
        <v>0.91688000000000003</v>
      </c>
      <c r="H29" s="5">
        <f>'multiple-ts'!G21</f>
        <v>0.92789757409999996</v>
      </c>
      <c r="I29" s="5">
        <f>'multiple-ts'!G31</f>
        <v>0.92</v>
      </c>
      <c r="J29" s="5">
        <f>'multiple-ts'!G26</f>
        <v>0.98402100000000003</v>
      </c>
    </row>
    <row r="32" spans="2:10" ht="15.75" customHeight="1" x14ac:dyDescent="0.25">
      <c r="D32" t="s">
        <v>4</v>
      </c>
      <c r="E32" t="s">
        <v>5</v>
      </c>
      <c r="F32" t="s">
        <v>24</v>
      </c>
    </row>
    <row r="33" spans="2:10" ht="15.75" customHeight="1" x14ac:dyDescent="0.25">
      <c r="B33" t="s">
        <v>14</v>
      </c>
      <c r="C33" t="s">
        <v>15</v>
      </c>
      <c r="D33" t="s">
        <v>17</v>
      </c>
      <c r="E33" t="s">
        <v>17</v>
      </c>
      <c r="F33" t="s">
        <v>17</v>
      </c>
    </row>
    <row r="34" spans="2:10" ht="15.75" customHeight="1" x14ac:dyDescent="0.25">
      <c r="B34" t="s">
        <v>19</v>
      </c>
      <c r="C34">
        <v>101245</v>
      </c>
      <c r="D34" s="12">
        <f>'multiple-ts'!E4</f>
        <v>0.99380299999999999</v>
      </c>
      <c r="E34" s="12">
        <f>'multiple-ts'!F4</f>
        <v>0.99922100000000003</v>
      </c>
      <c r="F34" s="12">
        <f>'multiple-ts'!G4</f>
        <v>0.99650499999999997</v>
      </c>
      <c r="H34" s="12"/>
      <c r="I34" s="12"/>
      <c r="J34" s="12"/>
    </row>
    <row r="35" spans="2:10" ht="15.75" customHeight="1" x14ac:dyDescent="0.25">
      <c r="B35" t="s">
        <v>20</v>
      </c>
      <c r="C35">
        <v>106560</v>
      </c>
      <c r="D35" s="12">
        <f>'multiple-ts'!E8</f>
        <v>0.98636400000000002</v>
      </c>
      <c r="E35" s="12">
        <f>'multiple-ts'!F8</f>
        <v>1</v>
      </c>
      <c r="F35" s="12">
        <f>'multiple-ts'!G8</f>
        <v>0.99313499999999999</v>
      </c>
      <c r="H35" s="12"/>
      <c r="I35" s="12"/>
      <c r="J35" s="12"/>
    </row>
    <row r="36" spans="2:10" ht="15.75" customHeight="1" x14ac:dyDescent="0.25">
      <c r="B36" t="s">
        <v>21</v>
      </c>
      <c r="C36">
        <v>120811</v>
      </c>
      <c r="D36" s="12">
        <f>'multiple-ts'!E12</f>
        <v>0.98194946000000005</v>
      </c>
      <c r="E36" s="12">
        <f>'multiple-ts'!F12</f>
        <v>0.99926524999999999</v>
      </c>
      <c r="F36" s="12">
        <f>'multiple-ts'!G12</f>
        <v>0.99053168000000003</v>
      </c>
      <c r="H36" s="12"/>
      <c r="I36" s="12"/>
      <c r="J36" s="12"/>
    </row>
    <row r="37" spans="2:10" ht="15.75" customHeight="1" x14ac:dyDescent="0.25">
      <c r="B37" t="s">
        <v>22</v>
      </c>
      <c r="C37">
        <v>138179</v>
      </c>
      <c r="D37" s="12">
        <f>'multiple-ts'!E16</f>
        <v>0.97850199999999998</v>
      </c>
      <c r="E37" s="12">
        <f>'multiple-ts'!F16</f>
        <v>0.99858499999999994</v>
      </c>
      <c r="F37" s="12">
        <f>'multiple-ts'!G16</f>
        <v>0.98844100000000001</v>
      </c>
      <c r="H37" s="12"/>
      <c r="I37" s="12"/>
      <c r="J37" s="12"/>
    </row>
    <row r="38" spans="2:10" ht="15.75" customHeight="1" x14ac:dyDescent="0.25">
      <c r="B38" t="s">
        <v>23</v>
      </c>
      <c r="C38">
        <v>167661</v>
      </c>
      <c r="D38" s="12">
        <f>'multiple-ts'!E20</f>
        <v>0.96918000000000004</v>
      </c>
      <c r="E38" s="12">
        <f>'multiple-ts'!F20</f>
        <v>0.99932399999999999</v>
      </c>
      <c r="F38" s="12">
        <f>'multiple-ts'!G20</f>
        <v>0.98402100000000003</v>
      </c>
      <c r="H38" s="12"/>
      <c r="I38" s="12"/>
      <c r="J3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"/>
  <sheetViews>
    <sheetView workbookViewId="0"/>
  </sheetViews>
  <sheetFormatPr defaultColWidth="14.44140625" defaultRowHeight="15.75" customHeight="1" x14ac:dyDescent="0.25"/>
  <cols>
    <col min="1" max="1" width="3.6640625" customWidth="1"/>
    <col min="2" max="2" width="9.5546875" customWidth="1"/>
    <col min="3" max="3" width="14.5546875" customWidth="1"/>
    <col min="4" max="4" width="9.109375" customWidth="1"/>
    <col min="5" max="5" width="9.88671875" customWidth="1"/>
    <col min="6" max="6" width="7.44140625" customWidth="1"/>
    <col min="7" max="7" width="8.88671875" customWidth="1"/>
    <col min="8" max="8" width="9.33203125" customWidth="1"/>
    <col min="9" max="9" width="12.33203125" customWidth="1"/>
    <col min="10" max="10" width="8.6640625" customWidth="1"/>
    <col min="11" max="11" width="9.5546875" customWidth="1"/>
  </cols>
  <sheetData>
    <row r="1" spans="1:12" x14ac:dyDescent="0.25">
      <c r="A1" s="1" t="s">
        <v>25</v>
      </c>
      <c r="B1" s="1" t="s">
        <v>14</v>
      </c>
      <c r="C1" s="1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</row>
    <row r="2" spans="1:12" x14ac:dyDescent="0.25">
      <c r="A2" s="1">
        <v>1</v>
      </c>
      <c r="B2" s="1">
        <v>120</v>
      </c>
      <c r="C2" s="1">
        <v>101245</v>
      </c>
      <c r="D2" s="1">
        <v>6422</v>
      </c>
      <c r="E2" s="4">
        <f>D2/C2</f>
        <v>6.3430292853968104E-2</v>
      </c>
      <c r="F2" s="7">
        <v>64796</v>
      </c>
      <c r="G2" s="7">
        <v>16200</v>
      </c>
      <c r="H2" s="8">
        <f>C2*0.2</f>
        <v>20249</v>
      </c>
      <c r="I2" s="1">
        <v>121372</v>
      </c>
    </row>
    <row r="4" spans="1:12" x14ac:dyDescent="0.25">
      <c r="A4" s="1" t="s">
        <v>25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</row>
    <row r="5" spans="1:12" x14ac:dyDescent="0.25">
      <c r="B5" s="1" t="s">
        <v>44</v>
      </c>
      <c r="C5" s="1" t="s">
        <v>45</v>
      </c>
      <c r="D5" s="9">
        <v>10</v>
      </c>
      <c r="E5" s="10">
        <v>0.50319499999999995</v>
      </c>
      <c r="F5" s="11">
        <v>0.99987800000000004</v>
      </c>
      <c r="G5" s="11">
        <v>0.999027</v>
      </c>
      <c r="H5" s="11">
        <v>0.999027</v>
      </c>
      <c r="I5" s="11">
        <v>0.99946299999999999</v>
      </c>
      <c r="J5" s="11">
        <v>0.99302900000000005</v>
      </c>
      <c r="K5" s="11">
        <v>0.99844200000000005</v>
      </c>
      <c r="L5" s="9" t="s">
        <v>46</v>
      </c>
    </row>
    <row r="6" spans="1:12" x14ac:dyDescent="0.25">
      <c r="B6" s="1" t="s">
        <v>7</v>
      </c>
      <c r="C6" s="1" t="s">
        <v>47</v>
      </c>
      <c r="D6" s="9">
        <v>8</v>
      </c>
      <c r="E6" s="10">
        <v>0.50693500000000002</v>
      </c>
      <c r="F6" s="11">
        <v>0.99859600000000004</v>
      </c>
      <c r="G6" s="11">
        <v>1</v>
      </c>
      <c r="H6" s="11">
        <v>0.977626</v>
      </c>
      <c r="I6" s="11">
        <v>0.99799800000000005</v>
      </c>
      <c r="J6" s="11">
        <v>0.99839599999999995</v>
      </c>
      <c r="K6" s="11">
        <v>0.96962599999999999</v>
      </c>
      <c r="L6" s="1" t="s">
        <v>48</v>
      </c>
    </row>
    <row r="7" spans="1:12" x14ac:dyDescent="0.25">
      <c r="B7" s="1" t="s">
        <v>8</v>
      </c>
      <c r="C7" s="1" t="s">
        <v>49</v>
      </c>
      <c r="D7" s="9">
        <v>10</v>
      </c>
      <c r="E7" s="10">
        <v>0.50312999999999997</v>
      </c>
      <c r="F7" s="11">
        <v>0.99987800000000004</v>
      </c>
      <c r="G7" s="11">
        <v>1</v>
      </c>
      <c r="H7" s="11">
        <v>0.99805500000000003</v>
      </c>
      <c r="I7" s="11">
        <v>0.99960899999999997</v>
      </c>
      <c r="J7" s="11">
        <v>0.99534199999999995</v>
      </c>
      <c r="K7" s="11">
        <v>0.99844200000000005</v>
      </c>
      <c r="L7" s="1" t="s">
        <v>50</v>
      </c>
    </row>
    <row r="8" spans="1:12" x14ac:dyDescent="0.25">
      <c r="B8" s="1" t="s">
        <v>18</v>
      </c>
      <c r="D8" s="9">
        <v>5</v>
      </c>
      <c r="E8" s="10">
        <v>0.50809499999999996</v>
      </c>
      <c r="F8" s="11">
        <v>0.998108</v>
      </c>
      <c r="G8" s="11">
        <v>0.99405399999999999</v>
      </c>
      <c r="H8" s="11">
        <v>0.97568100000000002</v>
      </c>
      <c r="I8" s="11">
        <v>0.99799800000000005</v>
      </c>
      <c r="J8" s="11">
        <v>0.99364600000000003</v>
      </c>
      <c r="K8" s="11">
        <v>0.97429900000000003</v>
      </c>
      <c r="L8" s="1" t="s">
        <v>51</v>
      </c>
    </row>
    <row r="9" spans="1:12" x14ac:dyDescent="0.25">
      <c r="B9" s="1" t="s">
        <v>17</v>
      </c>
      <c r="D9" s="9">
        <v>5</v>
      </c>
      <c r="E9" s="10">
        <v>0.50341100000000005</v>
      </c>
      <c r="F9" s="11">
        <v>0.99883999999999995</v>
      </c>
      <c r="G9" s="11">
        <v>0.98185299999999998</v>
      </c>
      <c r="H9" s="11">
        <v>1</v>
      </c>
      <c r="I9" s="11">
        <v>0.99868199999999996</v>
      </c>
      <c r="J9" s="11">
        <v>0.97940499999999997</v>
      </c>
      <c r="K9" s="11">
        <v>1</v>
      </c>
      <c r="L9" s="1" t="s">
        <v>52</v>
      </c>
    </row>
    <row r="10" spans="1:12" x14ac:dyDescent="0.25">
      <c r="A10" s="1">
        <v>12</v>
      </c>
      <c r="B10" s="1" t="s">
        <v>7</v>
      </c>
      <c r="I10" s="11">
        <v>0.99960499999999997</v>
      </c>
      <c r="J10" s="11">
        <v>0.99457399999999996</v>
      </c>
      <c r="K10" s="11">
        <v>0.99922100000000003</v>
      </c>
    </row>
    <row r="11" spans="1:12" x14ac:dyDescent="0.25">
      <c r="A11" s="1">
        <v>4</v>
      </c>
      <c r="B11" s="1" t="s">
        <v>8</v>
      </c>
      <c r="D11" s="9"/>
      <c r="E11" s="10"/>
      <c r="F11" s="11"/>
      <c r="G11" s="11"/>
      <c r="H11" s="11"/>
      <c r="I11" s="11">
        <v>0.999556</v>
      </c>
      <c r="J11" s="11">
        <v>0.99456900000000004</v>
      </c>
      <c r="K11" s="11">
        <v>0.99844200000000005</v>
      </c>
    </row>
    <row r="12" spans="1:12" x14ac:dyDescent="0.25">
      <c r="A12" s="1">
        <v>21</v>
      </c>
      <c r="B12" s="1" t="s">
        <v>18</v>
      </c>
      <c r="D12" s="9"/>
      <c r="E12" s="10"/>
      <c r="F12" s="11"/>
      <c r="G12" s="11"/>
      <c r="H12" s="11"/>
      <c r="I12" s="11">
        <v>0.99708600000000003</v>
      </c>
      <c r="J12" s="11">
        <v>0.99355400000000005</v>
      </c>
      <c r="K12" s="11">
        <v>0.96028000000000002</v>
      </c>
    </row>
    <row r="13" spans="1:12" x14ac:dyDescent="0.25">
      <c r="A13" s="1">
        <v>33</v>
      </c>
      <c r="B13" s="1" t="s">
        <v>17</v>
      </c>
      <c r="D13" s="9"/>
      <c r="E13" s="10"/>
      <c r="F13" s="11"/>
      <c r="G13" s="11"/>
      <c r="H13" s="11"/>
      <c r="I13" s="11">
        <v>0.999556</v>
      </c>
      <c r="J13" s="11">
        <v>0.99456900000000004</v>
      </c>
      <c r="K13" s="11">
        <v>0.99844200000000005</v>
      </c>
    </row>
    <row r="14" spans="1:12" x14ac:dyDescent="0.25">
      <c r="D14" s="9"/>
      <c r="E14" s="11"/>
      <c r="F14" s="11"/>
      <c r="G14" s="11"/>
      <c r="H14" s="11"/>
      <c r="I14" s="11"/>
      <c r="J14" s="11"/>
      <c r="K14" s="11"/>
    </row>
    <row r="15" spans="1:12" x14ac:dyDescent="0.25">
      <c r="D15" s="9"/>
      <c r="E15" s="11"/>
      <c r="F15" s="11"/>
      <c r="G15" s="11"/>
      <c r="H15" s="11"/>
      <c r="I15" s="11"/>
      <c r="J15" s="11"/>
      <c r="K15" s="11"/>
    </row>
    <row r="16" spans="1:12" x14ac:dyDescent="0.25">
      <c r="D16" s="9"/>
      <c r="E16" s="11"/>
      <c r="F16" s="11"/>
      <c r="G16" s="11"/>
      <c r="H16" s="11"/>
      <c r="I16" s="11"/>
      <c r="J16" s="11"/>
      <c r="K16" s="11"/>
    </row>
    <row r="17" spans="4:11" x14ac:dyDescent="0.25">
      <c r="D17" s="9"/>
      <c r="E17" s="11"/>
      <c r="F17" s="11"/>
      <c r="G17" s="11"/>
      <c r="H17" s="11"/>
      <c r="I17" s="11"/>
      <c r="J17" s="11"/>
      <c r="K17" s="11"/>
    </row>
    <row r="18" spans="4:11" x14ac:dyDescent="0.25">
      <c r="D18" s="9"/>
      <c r="E18" s="11"/>
      <c r="F18" s="11"/>
      <c r="G18" s="11"/>
      <c r="H18" s="11"/>
      <c r="I18" s="11"/>
      <c r="J18" s="11"/>
      <c r="K18" s="11"/>
    </row>
    <row r="19" spans="4:11" x14ac:dyDescent="0.25">
      <c r="D19" s="9"/>
      <c r="E19" s="11"/>
      <c r="F19" s="11"/>
      <c r="G19" s="11"/>
      <c r="H19" s="11"/>
      <c r="I19" s="11"/>
      <c r="J19" s="11"/>
      <c r="K19" s="11"/>
    </row>
    <row r="20" spans="4:11" x14ac:dyDescent="0.25">
      <c r="E20" s="11"/>
      <c r="F20" s="11"/>
      <c r="G20" s="11"/>
      <c r="H20" s="11"/>
      <c r="I20" s="11"/>
      <c r="J20" s="11"/>
      <c r="K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1"/>
  <sheetViews>
    <sheetView workbookViewId="0">
      <selection activeCell="E20" sqref="E20"/>
    </sheetView>
  </sheetViews>
  <sheetFormatPr defaultColWidth="14.44140625" defaultRowHeight="15.75" customHeight="1" x14ac:dyDescent="0.25"/>
  <cols>
    <col min="1" max="1" width="20.44140625" customWidth="1"/>
  </cols>
  <sheetData>
    <row r="1" spans="1:7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24</v>
      </c>
    </row>
    <row r="2" spans="1:7" x14ac:dyDescent="0.25">
      <c r="A2" s="1">
        <v>4</v>
      </c>
      <c r="B2" s="1" t="s">
        <v>8</v>
      </c>
      <c r="C2" s="1">
        <v>120</v>
      </c>
      <c r="D2" s="3">
        <v>0.999556</v>
      </c>
      <c r="E2" s="3">
        <v>0.99456900000000004</v>
      </c>
      <c r="F2" s="3">
        <v>0.99844200000000005</v>
      </c>
      <c r="G2" s="3">
        <v>0.996502</v>
      </c>
    </row>
    <row r="3" spans="1:7" x14ac:dyDescent="0.25">
      <c r="A3" s="1">
        <v>14</v>
      </c>
      <c r="B3" s="1" t="s">
        <v>7</v>
      </c>
      <c r="C3" s="1">
        <v>120</v>
      </c>
      <c r="D3" s="3">
        <v>0.99960499999999997</v>
      </c>
      <c r="E3" s="3">
        <v>0.99457399999999996</v>
      </c>
      <c r="F3" s="3">
        <v>0.99922100000000003</v>
      </c>
      <c r="G3" s="3">
        <v>0.996892</v>
      </c>
    </row>
    <row r="4" spans="1:7" x14ac:dyDescent="0.25">
      <c r="A4" s="1">
        <v>38</v>
      </c>
      <c r="B4" s="1" t="s">
        <v>17</v>
      </c>
      <c r="C4" s="1">
        <v>120</v>
      </c>
      <c r="D4" s="3">
        <v>0.999556</v>
      </c>
      <c r="E4" s="3">
        <v>0.99380299999999999</v>
      </c>
      <c r="F4" s="3">
        <v>0.99922100000000003</v>
      </c>
      <c r="G4" s="3">
        <v>0.99650499999999997</v>
      </c>
    </row>
    <row r="5" spans="1:7" x14ac:dyDescent="0.25">
      <c r="A5" s="1">
        <v>26</v>
      </c>
      <c r="B5" s="1" t="s">
        <v>18</v>
      </c>
      <c r="C5" s="1">
        <v>120</v>
      </c>
      <c r="D5" s="3">
        <v>0.99708600000000003</v>
      </c>
      <c r="E5" s="3">
        <v>0.99355400000000005</v>
      </c>
      <c r="F5" s="3">
        <v>0.96028000000000002</v>
      </c>
      <c r="G5" s="3">
        <v>0.976634</v>
      </c>
    </row>
    <row r="6" spans="1:7" x14ac:dyDescent="0.25">
      <c r="A6" s="1">
        <v>94</v>
      </c>
      <c r="B6" s="1" t="s">
        <v>8</v>
      </c>
      <c r="C6" s="1">
        <v>240</v>
      </c>
      <c r="D6" s="3">
        <v>0.99863900000000005</v>
      </c>
      <c r="E6" s="3">
        <v>0.97821199999999997</v>
      </c>
      <c r="F6" s="3">
        <v>1</v>
      </c>
      <c r="G6" s="3">
        <v>0.98898600000000003</v>
      </c>
    </row>
    <row r="7" spans="1:7" x14ac:dyDescent="0.25">
      <c r="A7" s="1">
        <v>101</v>
      </c>
      <c r="B7" s="1" t="s">
        <v>7</v>
      </c>
      <c r="C7" s="1">
        <v>240</v>
      </c>
      <c r="D7" s="3">
        <v>0.99737200000000004</v>
      </c>
      <c r="E7" s="3">
        <v>1</v>
      </c>
      <c r="F7" s="3">
        <v>0.95698899999999998</v>
      </c>
      <c r="G7" s="3">
        <v>0.97802199999999995</v>
      </c>
    </row>
    <row r="8" spans="1:7" x14ac:dyDescent="0.25">
      <c r="A8" s="1">
        <v>113</v>
      </c>
      <c r="B8" s="1" t="s">
        <v>17</v>
      </c>
      <c r="C8" s="1">
        <v>240</v>
      </c>
      <c r="D8" s="3">
        <v>0.99915500000000002</v>
      </c>
      <c r="E8" s="3">
        <v>0.98636400000000002</v>
      </c>
      <c r="F8" s="3">
        <v>1</v>
      </c>
      <c r="G8" s="3">
        <v>0.99313499999999999</v>
      </c>
    </row>
    <row r="9" spans="1:7" x14ac:dyDescent="0.25">
      <c r="A9" s="1">
        <v>129</v>
      </c>
      <c r="B9" s="1" t="s">
        <v>18</v>
      </c>
      <c r="C9" s="1">
        <v>240</v>
      </c>
      <c r="D9" s="3">
        <v>0.99399400000000004</v>
      </c>
      <c r="E9" s="3">
        <v>0.94069100000000005</v>
      </c>
      <c r="F9" s="3">
        <v>0.96236600000000005</v>
      </c>
      <c r="G9" s="3">
        <v>0.95140499999999995</v>
      </c>
    </row>
    <row r="10" spans="1:7" x14ac:dyDescent="0.25">
      <c r="A10" s="1">
        <v>131</v>
      </c>
      <c r="B10" s="1" t="s">
        <v>8</v>
      </c>
      <c r="C10" s="1">
        <v>480</v>
      </c>
      <c r="D10" s="3">
        <v>0.99838596000000002</v>
      </c>
      <c r="E10" s="3">
        <v>0.97214286000000005</v>
      </c>
      <c r="F10" s="3">
        <v>1</v>
      </c>
      <c r="G10" s="3">
        <v>0.98587468</v>
      </c>
    </row>
    <row r="11" spans="1:7" x14ac:dyDescent="0.25">
      <c r="A11" s="1">
        <v>152</v>
      </c>
      <c r="B11" s="1" t="s">
        <v>7</v>
      </c>
      <c r="C11" s="1">
        <v>480</v>
      </c>
      <c r="D11" s="3">
        <v>0.99515788999999999</v>
      </c>
      <c r="E11" s="3">
        <v>1</v>
      </c>
      <c r="F11" s="3">
        <v>0.91403380000000001</v>
      </c>
      <c r="G11" s="3">
        <v>0.95508636999999996</v>
      </c>
    </row>
    <row r="12" spans="1:7" x14ac:dyDescent="0.25">
      <c r="A12" s="1">
        <v>141</v>
      </c>
      <c r="B12" s="1" t="s">
        <v>17</v>
      </c>
      <c r="C12" s="1">
        <v>480</v>
      </c>
      <c r="D12" s="3">
        <v>0.99892396999999999</v>
      </c>
      <c r="E12" s="3">
        <v>0.98194946000000005</v>
      </c>
      <c r="F12" s="3">
        <v>0.99926524999999999</v>
      </c>
      <c r="G12" s="3">
        <v>0.99053168000000003</v>
      </c>
    </row>
    <row r="13" spans="1:7" x14ac:dyDescent="0.25">
      <c r="A13" s="1">
        <v>164</v>
      </c>
      <c r="B13" s="1" t="s">
        <v>59</v>
      </c>
      <c r="C13" s="1">
        <v>480</v>
      </c>
      <c r="D13" s="3">
        <v>0.99097800000000003</v>
      </c>
      <c r="E13" s="3">
        <v>0.91684900000000003</v>
      </c>
      <c r="F13" s="3">
        <v>0.92358600000000002</v>
      </c>
      <c r="G13" s="3">
        <v>0.92020500000000005</v>
      </c>
    </row>
    <row r="14" spans="1:7" x14ac:dyDescent="0.25">
      <c r="A14" s="1">
        <v>175</v>
      </c>
      <c r="B14" s="1" t="s">
        <v>8</v>
      </c>
      <c r="C14" s="1">
        <v>960</v>
      </c>
      <c r="D14" s="3">
        <v>0.99609199999999998</v>
      </c>
      <c r="E14" s="3">
        <v>0.92955900000000002</v>
      </c>
      <c r="F14" s="3">
        <v>0.99929199999999996</v>
      </c>
      <c r="G14" s="3">
        <v>0.96316500000000005</v>
      </c>
    </row>
    <row r="15" spans="1:7" x14ac:dyDescent="0.25">
      <c r="A15" s="1">
        <v>181</v>
      </c>
      <c r="B15" s="1" t="s">
        <v>7</v>
      </c>
      <c r="C15" s="1">
        <v>960</v>
      </c>
      <c r="D15" s="3">
        <v>0.99388500000000002</v>
      </c>
      <c r="E15" s="3">
        <v>1</v>
      </c>
      <c r="F15" s="3">
        <v>0.88039599999999996</v>
      </c>
      <c r="G15" s="3">
        <v>0.93639399999999995</v>
      </c>
    </row>
    <row r="16" spans="1:7" x14ac:dyDescent="0.25">
      <c r="A16" s="1">
        <v>196</v>
      </c>
      <c r="B16" s="1" t="s">
        <v>17</v>
      </c>
      <c r="C16" s="1">
        <v>960</v>
      </c>
      <c r="D16" s="3">
        <v>0.99880599999999997</v>
      </c>
      <c r="E16" s="3">
        <v>0.97850199999999998</v>
      </c>
      <c r="F16" s="3">
        <v>0.99858499999999994</v>
      </c>
      <c r="G16" s="3">
        <v>0.98844100000000001</v>
      </c>
    </row>
    <row r="17" spans="1:7" x14ac:dyDescent="0.25">
      <c r="A17" s="1">
        <v>205</v>
      </c>
      <c r="B17" s="1" t="s">
        <v>59</v>
      </c>
      <c r="C17" s="1">
        <v>960</v>
      </c>
      <c r="D17" s="3">
        <v>0.99562200000000001</v>
      </c>
      <c r="E17" s="3">
        <v>0.996923</v>
      </c>
      <c r="F17" s="3">
        <v>0.91719700000000004</v>
      </c>
      <c r="G17" s="3">
        <v>0.95540000000000003</v>
      </c>
    </row>
    <row r="18" spans="1:7" x14ac:dyDescent="0.25">
      <c r="A18" s="1">
        <v>212</v>
      </c>
      <c r="B18" s="1" t="s">
        <v>8</v>
      </c>
      <c r="C18" s="1">
        <v>1920</v>
      </c>
      <c r="D18" s="3">
        <v>0.99555700000000003</v>
      </c>
      <c r="E18" s="3">
        <v>0.91151000000000004</v>
      </c>
      <c r="F18" s="3">
        <v>0.99594300000000002</v>
      </c>
      <c r="G18" s="3">
        <v>0.95185799999999998</v>
      </c>
    </row>
    <row r="19" spans="1:7" x14ac:dyDescent="0.25">
      <c r="A19" s="1">
        <v>229</v>
      </c>
      <c r="B19" s="1" t="s">
        <v>7</v>
      </c>
      <c r="C19" s="1">
        <v>1920</v>
      </c>
      <c r="D19" s="3">
        <v>0.99323099999999998</v>
      </c>
      <c r="E19" s="3">
        <v>1</v>
      </c>
      <c r="F19" s="3">
        <v>0.84651799999999999</v>
      </c>
      <c r="G19" s="3">
        <v>0.91688000000000003</v>
      </c>
    </row>
    <row r="20" spans="1:7" x14ac:dyDescent="0.25">
      <c r="A20" s="1">
        <v>236</v>
      </c>
      <c r="B20" s="1" t="s">
        <v>17</v>
      </c>
      <c r="C20" s="1">
        <v>1920</v>
      </c>
      <c r="D20" s="3">
        <v>0.99856900000000004</v>
      </c>
      <c r="E20" s="3">
        <v>0.96918000000000004</v>
      </c>
      <c r="F20" s="3">
        <v>0.99932399999999999</v>
      </c>
      <c r="G20" s="3">
        <v>0.98402100000000003</v>
      </c>
    </row>
    <row r="21" spans="1:7" x14ac:dyDescent="0.25">
      <c r="A21" s="1">
        <v>248</v>
      </c>
      <c r="B21" s="1" t="s">
        <v>59</v>
      </c>
      <c r="C21" s="1">
        <v>1920</v>
      </c>
      <c r="D21" s="1">
        <v>0.9936182268</v>
      </c>
      <c r="E21" s="1">
        <v>0.92478173269999997</v>
      </c>
      <c r="F21" s="1">
        <v>0.93103448280000001</v>
      </c>
      <c r="G21" s="1">
        <v>0.92789757409999996</v>
      </c>
    </row>
    <row r="22" spans="1:7" x14ac:dyDescent="0.25">
      <c r="A22" s="3">
        <v>260</v>
      </c>
      <c r="B22" s="3" t="s">
        <v>60</v>
      </c>
      <c r="C22" s="1">
        <v>120</v>
      </c>
      <c r="D22" s="3">
        <v>0.99866699999999997</v>
      </c>
      <c r="E22" s="3">
        <v>0.97940499999999997</v>
      </c>
      <c r="F22" s="3">
        <v>1</v>
      </c>
      <c r="G22" s="3">
        <v>0.989595</v>
      </c>
    </row>
    <row r="23" spans="1:7" x14ac:dyDescent="0.25">
      <c r="A23" s="1">
        <v>262</v>
      </c>
      <c r="B23" s="3" t="s">
        <v>60</v>
      </c>
      <c r="C23" s="1">
        <v>240</v>
      </c>
      <c r="D23" s="3">
        <v>0.99915500000000002</v>
      </c>
      <c r="E23" s="3">
        <v>0.98636400000000002</v>
      </c>
      <c r="F23" s="3">
        <v>1</v>
      </c>
      <c r="G23" s="3">
        <v>0.99313499999999999</v>
      </c>
    </row>
    <row r="24" spans="1:7" x14ac:dyDescent="0.25">
      <c r="A24" s="1">
        <v>272</v>
      </c>
      <c r="B24" s="3" t="s">
        <v>60</v>
      </c>
      <c r="C24" s="1">
        <v>480</v>
      </c>
      <c r="D24" s="3">
        <v>0.99888299999999997</v>
      </c>
      <c r="E24" s="3">
        <v>0.98193600000000003</v>
      </c>
      <c r="F24" s="3">
        <v>0.99853000000000003</v>
      </c>
      <c r="G24" s="3">
        <v>0.99016400000000004</v>
      </c>
    </row>
    <row r="25" spans="1:7" x14ac:dyDescent="0.25">
      <c r="A25" s="1">
        <v>285</v>
      </c>
      <c r="B25" s="3" t="s">
        <v>60</v>
      </c>
      <c r="C25" s="1">
        <v>960</v>
      </c>
      <c r="D25" s="3">
        <v>0.99884200000000001</v>
      </c>
      <c r="E25" s="3">
        <v>0.97851699999999997</v>
      </c>
      <c r="F25" s="3">
        <v>0.99929199999999996</v>
      </c>
      <c r="G25" s="3">
        <v>0.98879600000000001</v>
      </c>
    </row>
    <row r="26" spans="1:7" x14ac:dyDescent="0.25">
      <c r="A26" s="1">
        <v>294</v>
      </c>
      <c r="B26" s="3" t="s">
        <v>60</v>
      </c>
      <c r="C26" s="1">
        <v>1920</v>
      </c>
      <c r="D26" s="3">
        <v>0.99856900000000004</v>
      </c>
      <c r="E26" s="3">
        <v>0.96918000000000004</v>
      </c>
      <c r="F26" s="3">
        <v>0.99932399999999999</v>
      </c>
      <c r="G26" s="3">
        <v>0.98402100000000003</v>
      </c>
    </row>
    <row r="27" spans="1:7" x14ac:dyDescent="0.25">
      <c r="A27" s="1">
        <v>305</v>
      </c>
      <c r="B27" s="1" t="s">
        <v>61</v>
      </c>
      <c r="C27" s="1">
        <v>120</v>
      </c>
      <c r="D27" s="3">
        <v>0.99698799999999999</v>
      </c>
      <c r="E27" s="3">
        <v>0.97810799999999998</v>
      </c>
      <c r="F27" s="3">
        <v>0.97429900000000003</v>
      </c>
      <c r="G27" s="3">
        <v>0.97619999999999996</v>
      </c>
    </row>
    <row r="28" spans="1:7" x14ac:dyDescent="0.25">
      <c r="A28" s="1">
        <v>320</v>
      </c>
      <c r="B28" s="1" t="s">
        <v>61</v>
      </c>
      <c r="C28" s="1">
        <v>240</v>
      </c>
      <c r="D28" s="3">
        <v>0.99699700000000002</v>
      </c>
      <c r="E28" s="3">
        <v>0.97762300000000002</v>
      </c>
      <c r="F28" s="3">
        <v>0.97311800000000004</v>
      </c>
      <c r="G28" s="3">
        <v>0.97536599999999996</v>
      </c>
    </row>
    <row r="29" spans="1:7" x14ac:dyDescent="0.25">
      <c r="A29" s="1">
        <v>322</v>
      </c>
      <c r="B29" s="1" t="s">
        <v>61</v>
      </c>
      <c r="C29" s="1">
        <v>480</v>
      </c>
      <c r="D29" s="3">
        <v>0.99503399999999997</v>
      </c>
      <c r="E29" s="3">
        <v>0.99207000000000001</v>
      </c>
      <c r="F29" s="3">
        <v>0.91917700000000002</v>
      </c>
      <c r="G29" s="3">
        <v>0.954233</v>
      </c>
    </row>
    <row r="30" spans="1:7" x14ac:dyDescent="0.25">
      <c r="A30" s="1">
        <v>332</v>
      </c>
      <c r="B30" s="1" t="s">
        <v>61</v>
      </c>
      <c r="C30" s="1">
        <v>960</v>
      </c>
      <c r="D30" s="3">
        <v>0.99439100000000002</v>
      </c>
      <c r="E30" s="3">
        <v>0.99762700000000004</v>
      </c>
      <c r="F30" s="3">
        <v>0.89242699999999997</v>
      </c>
      <c r="G30" s="3">
        <v>0.94209900000000002</v>
      </c>
    </row>
    <row r="31" spans="1:7" x14ac:dyDescent="0.25">
      <c r="A31" s="3">
        <v>344</v>
      </c>
      <c r="B31" s="1" t="s">
        <v>61</v>
      </c>
      <c r="C31" s="1">
        <v>1920</v>
      </c>
      <c r="D31" s="3">
        <v>0.99343899999999996</v>
      </c>
      <c r="E31" s="3">
        <v>0.99527900000000002</v>
      </c>
      <c r="F31" s="3">
        <v>0.85530799999999996</v>
      </c>
      <c r="G31" s="3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ts-120</vt:lpstr>
      <vt:lpstr>multiple-ts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CMHT</cp:lastModifiedBy>
  <dcterms:modified xsi:type="dcterms:W3CDTF">2021-11-02T21:13:03Z</dcterms:modified>
</cp:coreProperties>
</file>