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DF5D5607-FBB7-4658-8101-7B9C7EB19F8C}" xr6:coauthVersionLast="47" xr6:coauthVersionMax="47" xr10:uidLastSave="{00000000-0000-0000-0000-000000000000}"/>
  <bookViews>
    <workbookView xWindow="975" yWindow="480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<sst xmlns="http://schemas.openxmlformats.org/spreadsheetml/2006/main" count="39" uniqueCount="25">
  <si>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</si>
  <si>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</si>
  <si>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</si>
  <si>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</si>
  <si>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</si>
  <si>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</si>
  <si>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</si>
  <si>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</si>
  <si>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</si>
  <si>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</si>
  <si>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</si>
  <si>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</si>
  <si>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</si>
  <si>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</si>
  <si>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</si>
  <si>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</si>
  <si>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</si>
  <si>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</si>
  <si>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</si>
  <si>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</si>
  <si>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</si>
  <si>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Cas9+uniprotkb_proteome_UP000005640_AND_revi_2024_03_22.fasta</t>
  </si>
  <si>
    <t>Normalize</t>
  </si>
  <si>
    <t>Use Gaussian</t>
  </si>
  <si>
    <t>HeLa_1ug_isow2_1hgradient_datasetA_rep1_deconvoluted.mgf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</si>
</sst>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C11" sqref="C11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9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22</v>
      </c>
      <c r="M1" t="s">
        <v>23</v>
      </c>
      <c r="N1" t="s">
        <v>19</v>
      </c>
      <c r="O1" t="s">
        <v>20</v>
      </c>
    </row>
    <row r="2" spans="1:15" x14ac:dyDescent="0.25">
      <c r="A2" t="s">
        <v>10</v>
      </c>
      <c r="B2">
        <v>1163.2189616000001</v>
      </c>
      <c r="C2">
        <v>1161.9892405000001</v>
      </c>
      <c r="G2">
        <f t="shared" ref="G2:G9" si="0">MIN(B2:F2)</f>
        <v>1161.9892405000001</v>
      </c>
      <c r="H2">
        <f t="shared" ref="H2:H9" si="1">MAX(B2:F2)</f>
        <v>1163.2189616000001</v>
      </c>
      <c r="I2">
        <f t="shared" ref="I2:I9" si="2">AVERAGE(B2:F2)</f>
        <v>1162.6041010500001</v>
      </c>
      <c r="J2">
        <f t="shared" ref="J2:J9" si="3">_xlfn.STDEV.S(B2:F2)</f>
        <v>0.86954412877818488</v>
      </c>
      <c r="K2">
        <f>RANK(I2,I2:I9,1)</f>
        <v>6</v>
      </c>
      <c r="L2" t="b">
        <v>0</v>
      </c>
      <c r="M2" t="b">
        <v>0</v>
      </c>
      <c r="N2" t="s">
        <v>24</v>
      </c>
      <c r="O2" t="s">
        <v>21</v>
      </c>
    </row>
    <row r="3" spans="1:15" x14ac:dyDescent="0.25">
      <c r="A3" t="s">
        <v>11</v>
      </c>
      <c r="B3">
        <v>1077.8992301000001</v>
      </c>
      <c r="C3">
        <v>1069.8645489999999</v>
      </c>
      <c r="G3">
        <f t="shared" si="0"/>
        <v>1069.8645489999999</v>
      </c>
      <c r="H3">
        <f t="shared" si="1"/>
        <v>1077.8992301000001</v>
      </c>
      <c r="I3">
        <f t="shared" si="2"/>
        <v>1073.8818895499999</v>
      </c>
      <c r="J3">
        <f t="shared" si="3"/>
        <v>5.68137749048151</v>
      </c>
      <c r="K3">
        <f>RANK(I3,I2:I9,1)</f>
        <v>5</v>
      </c>
      <c r="L3" t="b">
        <v>0</v>
      </c>
      <c r="M3" t="b">
        <v>0</v>
      </c>
      <c r="N3" t="s">
        <v>24</v>
      </c>
      <c r="O3" t="s">
        <v>21</v>
      </c>
    </row>
    <row r="4" spans="1:15" x14ac:dyDescent="0.25">
      <c r="A4" t="s">
        <v>12</v>
      </c>
      <c r="B4">
        <v>1702.7319818000001</v>
      </c>
      <c r="C4">
        <v>1706.4800264999999</v>
      </c>
      <c r="G4">
        <f t="shared" si="0"/>
        <v>1702.7319818000001</v>
      </c>
      <c r="H4">
        <f t="shared" si="1"/>
        <v>1706.4800264999999</v>
      </c>
      <c r="I4">
        <f t="shared" si="2"/>
        <v>1704.60600415</v>
      </c>
      <c r="J4">
        <f t="shared" si="3"/>
        <v>2.6502678235601644</v>
      </c>
      <c r="K4">
        <f>RANK(I4,I2:I9,1)</f>
        <v>8</v>
      </c>
      <c r="L4" t="b">
        <v>0</v>
      </c>
      <c r="M4" t="b">
        <v>0</v>
      </c>
      <c r="N4" t="s">
        <v>24</v>
      </c>
      <c r="O4" t="s">
        <v>21</v>
      </c>
    </row>
    <row r="5" spans="1:15" x14ac:dyDescent="0.25">
      <c r="A5" t="s">
        <v>18</v>
      </c>
      <c r="B5">
        <v>1603.2529288000001</v>
      </c>
      <c r="C5">
        <v>1600.0456005000001</v>
      </c>
      <c r="G5">
        <f t="shared" si="0"/>
        <v>1600.0456005000001</v>
      </c>
      <c r="H5">
        <f t="shared" si="1"/>
        <v>1603.2529288000001</v>
      </c>
      <c r="I5">
        <f t="shared" si="2"/>
        <v>1601.6492646500001</v>
      </c>
      <c r="J5">
        <f t="shared" si="3"/>
        <v>2.2679235904215016</v>
      </c>
      <c r="K5">
        <f>RANK(I5,I2:I10,1)</f>
        <v>7</v>
      </c>
      <c r="L5" t="b">
        <v>0</v>
      </c>
      <c r="M5" t="b">
        <v>0</v>
      </c>
      <c r="N5" t="s">
        <v>24</v>
      </c>
      <c r="O5" t="s">
        <v>21</v>
      </c>
    </row>
    <row r="6" spans="1:15" x14ac:dyDescent="0.25">
      <c r="A6" t="s">
        <v>13</v>
      </c>
      <c r="B6">
        <v>856.33275509999999</v>
      </c>
      <c r="C6">
        <v>851.07224550000001</v>
      </c>
      <c r="G6">
        <f t="shared" si="0"/>
        <v>851.07224550000001</v>
      </c>
      <c r="H6">
        <f t="shared" si="1"/>
        <v>856.33275509999999</v>
      </c>
      <c r="I6">
        <f t="shared" si="2"/>
        <v>853.7025003</v>
      </c>
      <c r="J6">
        <f t="shared" si="3"/>
        <v>3.7197420106569168</v>
      </c>
      <c r="K6">
        <f>RANK(I6,I2:I9,1)</f>
        <v>2</v>
      </c>
      <c r="L6" t="b">
        <v>0</v>
      </c>
      <c r="M6" t="b">
        <v>0</v>
      </c>
      <c r="N6" t="s">
        <v>24</v>
      </c>
      <c r="O6" t="s">
        <v>21</v>
      </c>
    </row>
    <row r="7" spans="1:15" x14ac:dyDescent="0.25">
      <c r="A7" t="s">
        <v>14</v>
      </c>
      <c r="B7">
        <v>725.97612409999999</v>
      </c>
      <c r="C7">
        <v>770.97265540000001</v>
      </c>
      <c r="G7">
        <f t="shared" si="0"/>
        <v>725.97612409999999</v>
      </c>
      <c r="H7">
        <f t="shared" si="1"/>
        <v>770.97265540000001</v>
      </c>
      <c r="I7">
        <f t="shared" si="2"/>
        <v>748.47438975</v>
      </c>
      <c r="J7">
        <f t="shared" si="3"/>
        <v>31.817352412102746</v>
      </c>
      <c r="K7">
        <f>RANK(I7,I2:I9,1)</f>
        <v>1</v>
      </c>
      <c r="L7" t="b">
        <v>0</v>
      </c>
      <c r="M7" t="b">
        <v>0</v>
      </c>
      <c r="N7" t="s">
        <v>24</v>
      </c>
      <c r="O7" t="s">
        <v>21</v>
      </c>
    </row>
    <row r="8" spans="1:15" x14ac:dyDescent="0.25">
      <c r="A8" t="s">
        <v>15</v>
      </c>
      <c r="B8">
        <v>900.13016119999997</v>
      </c>
      <c r="C8">
        <v>888.60094800000002</v>
      </c>
      <c r="G8">
        <f t="shared" si="0"/>
        <v>888.60094800000002</v>
      </c>
      <c r="H8">
        <f t="shared" si="1"/>
        <v>900.13016119999997</v>
      </c>
      <c r="I8">
        <f t="shared" si="2"/>
        <v>894.3655546</v>
      </c>
      <c r="J8">
        <f t="shared" si="3"/>
        <v>8.1523848354654262</v>
      </c>
      <c r="K8">
        <f>RANK(I8,I2:I9,1)</f>
        <v>4</v>
      </c>
      <c r="L8" t="b">
        <v>0</v>
      </c>
      <c r="M8" t="b">
        <v>0</v>
      </c>
      <c r="N8" t="s">
        <v>24</v>
      </c>
      <c r="O8" t="s">
        <v>21</v>
      </c>
    </row>
    <row r="9" spans="1:15" x14ac:dyDescent="0.25">
      <c r="A9" t="s">
        <v>16</v>
      </c>
      <c r="B9">
        <v>868.78581780000002</v>
      </c>
      <c r="C9">
        <v>864.62538900000004</v>
      </c>
      <c r="G9">
        <f t="shared" si="0"/>
        <v>864.62538900000004</v>
      </c>
      <c r="H9">
        <f t="shared" si="1"/>
        <v>868.78581780000002</v>
      </c>
      <c r="I9">
        <f t="shared" si="2"/>
        <v>866.70560339999997</v>
      </c>
      <c r="J9">
        <f t="shared" si="3"/>
        <v>2.9418674171237944</v>
      </c>
      <c r="K9">
        <f>RANK(I9,I2:I9,1)</f>
        <v>3</v>
      </c>
      <c r="L9" t="b">
        <v>0</v>
      </c>
      <c r="M9" t="b">
        <v>0</v>
      </c>
      <c r="N9" t="s">
        <v>24</v>
      </c>
      <c r="O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2024-07-21T01:48:11Z</dcterms:modified>
</cp:coreProperties>
</file>