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42587\Documents\GitHub\CandidateVectorSearch\Benchmarks\"/>
    </mc:Choice>
  </mc:AlternateContent>
  <xr:revisionPtr revIDLastSave="0" documentId="13_ncr:1_{569B6CF8-FE91-441C-BE04-B7AA79DEF8BC}" xr6:coauthVersionLast="47" xr6:coauthVersionMax="47" xr10:uidLastSave="{00000000-0000-0000-0000-000000000000}"/>
  <bookViews>
    <workbookView xWindow="30105" yWindow="2055" windowWidth="25740" windowHeight="1273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7" i="1"/>
  <c r="J7" i="1"/>
  <c r="K7" i="1"/>
  <c r="K3" i="1"/>
  <c r="J3" i="1"/>
  <c r="I3" i="1"/>
  <c r="H3" i="1"/>
  <c r="K4" i="1"/>
  <c r="K5" i="1"/>
  <c r="K6" i="1"/>
  <c r="K8" i="1"/>
  <c r="K9" i="1"/>
  <c r="K10" i="1"/>
  <c r="K11" i="1"/>
  <c r="J4" i="1"/>
  <c r="J5" i="1"/>
  <c r="J6" i="1"/>
  <c r="J8" i="1"/>
  <c r="J9" i="1"/>
  <c r="J10" i="1"/>
  <c r="J11" i="1"/>
  <c r="I4" i="1"/>
  <c r="I5" i="1"/>
  <c r="I6" i="1"/>
  <c r="I8" i="1"/>
  <c r="I9" i="1"/>
  <c r="I10" i="1"/>
  <c r="I11" i="1"/>
  <c r="H4" i="1"/>
  <c r="H5" i="1"/>
  <c r="H6" i="1"/>
  <c r="H8" i="1"/>
  <c r="H9" i="1"/>
  <c r="H10" i="1"/>
  <c r="H11" i="1"/>
  <c r="K2" i="1"/>
  <c r="J2" i="1"/>
  <c r="I2" i="1"/>
  <c r="H2" i="1"/>
  <c r="L7" i="1" l="1"/>
  <c r="L3" i="1"/>
  <c r="L2" i="1"/>
  <c r="L11" i="1"/>
  <c r="L10" i="1"/>
  <c r="L9" i="1"/>
  <c r="L8" i="1"/>
  <c r="L6" i="1"/>
  <c r="L5" i="1"/>
  <c r="L4" i="1"/>
</calcChain>
</file>

<file path=xl/sharedStrings.xml><?xml version="1.0" encoding="utf-8"?>
<sst xmlns="http://schemas.openxmlformats.org/spreadsheetml/2006/main" count="24" uniqueCount="24">
  <si>
    <t>Method</t>
  </si>
  <si>
    <t>Y</t>
  </si>
  <si>
    <t>N</t>
  </si>
  <si>
    <t>Candidates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</si>
  <si>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</si>
  <si>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</si>
  <si>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</si>
  <si>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</si>
  <si>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</si>
  <si>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</si>
  <si>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</si>
  <si>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</si>
  <si>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</si>
  <si>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f32CPU_SV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</si>
  <si>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</si>
  <si>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</si>
  <si>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</si>
  <si>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</si>
  <si>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</si>
  <si>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</si>
  <si>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</si>
  <si>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</si>
  <si>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i32CPU_SV</t>
  </si>
  <si>
    <t>i32CPU_SM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</si>
</sst>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N11"/>
  <sheetViews>
    <sheetView tabSelected="1" workbookViewId="0">
      <selection activeCell="G11" sqref="G11"/>
    </sheetView>
  </sheetViews>
  <sheetFormatPr defaultRowHeight="15" x14ac:dyDescent="0.25"/>
  <cols>
    <col min="1" max="1" width="33.7109375" customWidth="1"/>
    <col min="2" max="2" width="13.7109375" customWidth="1"/>
    <col min="3" max="3" width="17" customWidth="1"/>
    <col min="4" max="4" width="16.42578125" customWidth="1"/>
    <col min="5" max="5" width="16.7109375" customWidth="1"/>
    <col min="6" max="6" width="17.7109375" customWidth="1"/>
    <col min="7" max="7" width="16.5703125" customWidth="1"/>
    <col min="8" max="8" width="15.7109375" customWidth="1"/>
    <col min="9" max="9" width="15.5703125" customWidth="1"/>
    <col min="10" max="10" width="15" customWidth="1"/>
    <col min="11" max="11" width="14.85546875" customWidth="1"/>
  </cols>
  <sheetData>
    <row r="1" spans="1:14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21</v>
      </c>
      <c r="M1" t="s">
        <v>1</v>
      </c>
      <c r="N1" t="s">
        <v>2</v>
      </c>
    </row>
    <row r="2" spans="1:14" x14ac:dyDescent="0.25">
      <c r="A2" t="s">
        <v>13</v>
      </c>
      <c r="B2">
        <v>1000000</v>
      </c>
      <c r="C2">
        <v>292.02385040000001</v>
      </c>
      <c r="D2">
        <v>305.72476829999999</v>
      </c>
      <c r="E2">
        <v>275.85483820000002</v>
      </c>
      <c r="F2">
        <v>283.29816490000002</v>
      </c>
      <c r="G2">
        <v>308.57202380000001</v>
      </c>
      <c r="H2">
        <f>MIN(C2:G2)</f>
        <v>275.85483820000002</v>
      </c>
      <c r="I2">
        <f>MAX(C2:G2)</f>
        <v>308.57202380000001</v>
      </c>
      <c r="J2">
        <f>AVERAGE(C2:G2)</f>
        <v>293.09472912000001</v>
      </c>
      <c r="K2">
        <f>_xlfn.STDEV.S(C2:G2)</f>
        <v>14.083659245584242</v>
      </c>
      <c r="L2">
        <f>RANK(J2,J2:J12,1)</f>
        <v>9</v>
      </c>
      <c r="M2">
        <v>1001</v>
      </c>
      <c r="N2">
        <v>100</v>
      </c>
    </row>
    <row r="3" spans="1:14" x14ac:dyDescent="0.25">
      <c r="A3" t="s">
        <v>22</v>
      </c>
      <c r="B3">
        <v>1000000</v>
      </c>
      <c r="C3">
        <v>337.89588479999998</v>
      </c>
      <c r="D3">
        <v>330.92241460000002</v>
      </c>
      <c r="E3">
        <v>293.95346110000003</v>
      </c>
      <c r="F3">
        <v>328.7671843</v>
      </c>
      <c r="G3">
        <v>351.38658579999998</v>
      </c>
      <c r="H3">
        <f>MIN(C3:G3)</f>
        <v>293.95346110000003</v>
      </c>
      <c r="I3">
        <f>MAX(C3:G3)</f>
        <v>351.38658579999998</v>
      </c>
      <c r="J3">
        <f>AVERAGE(C3:G3)</f>
        <v>328.58510611999998</v>
      </c>
      <c r="K3">
        <f>_xlfn.STDEV.S(C3:G3)</f>
        <v>21.280537325282666</v>
      </c>
      <c r="L3">
        <f>RANK(J3,J2:J12,1)</f>
        <v>10</v>
      </c>
      <c r="M3">
        <v>1001</v>
      </c>
      <c r="N3">
        <v>100</v>
      </c>
    </row>
    <row r="4" spans="1:14" x14ac:dyDescent="0.25">
      <c r="A4" t="s">
        <v>14</v>
      </c>
      <c r="B4">
        <v>1000000</v>
      </c>
      <c r="C4">
        <v>87.138738900000007</v>
      </c>
      <c r="D4">
        <v>78.942716099999998</v>
      </c>
      <c r="E4">
        <v>73.956209099999995</v>
      </c>
      <c r="F4">
        <v>82.506232699999998</v>
      </c>
      <c r="G4">
        <v>88.086790399999998</v>
      </c>
      <c r="H4">
        <f t="shared" ref="H4:H11" si="0">MIN(C4:G4)</f>
        <v>73.956209099999995</v>
      </c>
      <c r="I4">
        <f t="shared" ref="I4:I11" si="1">MAX(C4:G4)</f>
        <v>88.086790399999998</v>
      </c>
      <c r="J4">
        <f t="shared" ref="J4:J11" si="2">AVERAGE(C4:G4)</f>
        <v>82.126137439999994</v>
      </c>
      <c r="K4">
        <f t="shared" ref="K4:K11" si="3">_xlfn.STDEV.S(C4:G4)</f>
        <v>5.8668971786994879</v>
      </c>
      <c r="L4">
        <f>RANK(J4,J2:J12,1)</f>
        <v>4</v>
      </c>
      <c r="M4">
        <v>1001</v>
      </c>
      <c r="N4">
        <v>100</v>
      </c>
    </row>
    <row r="5" spans="1:14" x14ac:dyDescent="0.25">
      <c r="A5" t="s">
        <v>15</v>
      </c>
      <c r="B5">
        <v>1000000</v>
      </c>
      <c r="C5">
        <v>88.264394100000004</v>
      </c>
      <c r="D5">
        <v>76.944883899999994</v>
      </c>
      <c r="E5">
        <v>70.468221200000002</v>
      </c>
      <c r="F5">
        <v>81.2828856</v>
      </c>
      <c r="G5">
        <v>92.465911199999994</v>
      </c>
      <c r="H5">
        <f t="shared" si="0"/>
        <v>70.468221200000002</v>
      </c>
      <c r="I5">
        <f t="shared" si="1"/>
        <v>92.465911199999994</v>
      </c>
      <c r="J5">
        <f t="shared" si="2"/>
        <v>81.885259199999993</v>
      </c>
      <c r="K5">
        <f t="shared" si="3"/>
        <v>8.7715802106828651</v>
      </c>
      <c r="L5">
        <f>RANK(J5,J2:J12,1)</f>
        <v>3</v>
      </c>
      <c r="M5">
        <v>1001</v>
      </c>
      <c r="N5">
        <v>100</v>
      </c>
    </row>
    <row r="6" spans="1:14" x14ac:dyDescent="0.25">
      <c r="A6" t="s">
        <v>16</v>
      </c>
      <c r="B6">
        <v>1000000</v>
      </c>
      <c r="C6">
        <v>59.179592499999998</v>
      </c>
      <c r="D6">
        <v>42.267840300000003</v>
      </c>
      <c r="E6">
        <v>38.332708400000001</v>
      </c>
      <c r="F6">
        <v>43.238009900000002</v>
      </c>
      <c r="G6">
        <v>61.277448700000001</v>
      </c>
      <c r="H6">
        <f t="shared" si="0"/>
        <v>38.332708400000001</v>
      </c>
      <c r="I6">
        <f t="shared" si="1"/>
        <v>61.277448700000001</v>
      </c>
      <c r="J6">
        <f t="shared" si="2"/>
        <v>48.859119960000001</v>
      </c>
      <c r="K6">
        <f t="shared" si="3"/>
        <v>10.566151479335645</v>
      </c>
      <c r="L6">
        <f>RANK(J6,J2:J12,1)</f>
        <v>2</v>
      </c>
      <c r="M6">
        <v>1001</v>
      </c>
      <c r="N6">
        <v>100</v>
      </c>
    </row>
    <row r="7" spans="1:14" x14ac:dyDescent="0.25">
      <c r="A7" t="s">
        <v>23</v>
      </c>
      <c r="B7">
        <v>1000000</v>
      </c>
      <c r="C7">
        <v>41.715776300000002</v>
      </c>
      <c r="D7">
        <v>45.591316999999997</v>
      </c>
      <c r="E7">
        <v>38.070483799999998</v>
      </c>
      <c r="F7">
        <v>43.211834899999999</v>
      </c>
      <c r="G7">
        <v>56.596049299999997</v>
      </c>
      <c r="H7">
        <f t="shared" si="0"/>
        <v>38.070483799999998</v>
      </c>
      <c r="I7">
        <f t="shared" si="1"/>
        <v>56.596049299999997</v>
      </c>
      <c r="J7">
        <f t="shared" si="2"/>
        <v>45.037092259999994</v>
      </c>
      <c r="K7">
        <f t="shared" si="3"/>
        <v>7.0145026638800578</v>
      </c>
      <c r="L7">
        <f>RANK(J7,J2:J12,1)</f>
        <v>1</v>
      </c>
      <c r="M7">
        <v>1001</v>
      </c>
      <c r="N7">
        <v>100</v>
      </c>
    </row>
    <row r="8" spans="1:14" x14ac:dyDescent="0.25">
      <c r="A8" t="s">
        <v>17</v>
      </c>
      <c r="B8">
        <v>1000000</v>
      </c>
      <c r="C8">
        <v>105.11031060000001</v>
      </c>
      <c r="D8">
        <v>106.6170843</v>
      </c>
      <c r="E8">
        <v>95.438667699999996</v>
      </c>
      <c r="F8">
        <v>105.4179819</v>
      </c>
      <c r="G8">
        <v>114.8326161</v>
      </c>
      <c r="H8">
        <f t="shared" si="0"/>
        <v>95.438667699999996</v>
      </c>
      <c r="I8">
        <f t="shared" si="1"/>
        <v>114.8326161</v>
      </c>
      <c r="J8">
        <f t="shared" si="2"/>
        <v>105.48333212</v>
      </c>
      <c r="K8">
        <f t="shared" si="3"/>
        <v>6.8871838214249532</v>
      </c>
      <c r="L8">
        <f>RANK(J8,J2:J12,1)</f>
        <v>5</v>
      </c>
      <c r="M8">
        <v>1001</v>
      </c>
      <c r="N8">
        <v>100</v>
      </c>
    </row>
    <row r="9" spans="1:14" x14ac:dyDescent="0.25">
      <c r="A9" t="s">
        <v>18</v>
      </c>
      <c r="B9">
        <v>1000000</v>
      </c>
      <c r="C9">
        <v>113.4024758</v>
      </c>
      <c r="D9">
        <v>105.91845290000001</v>
      </c>
      <c r="E9">
        <v>96.218633299999993</v>
      </c>
      <c r="F9">
        <v>109.204887</v>
      </c>
      <c r="G9">
        <v>113.9954939</v>
      </c>
      <c r="H9">
        <f t="shared" si="0"/>
        <v>96.218633299999993</v>
      </c>
      <c r="I9">
        <f t="shared" si="1"/>
        <v>113.9954939</v>
      </c>
      <c r="J9">
        <f t="shared" si="2"/>
        <v>107.74798858000001</v>
      </c>
      <c r="K9">
        <f t="shared" si="3"/>
        <v>7.2353357805223402</v>
      </c>
      <c r="L9">
        <f>RANK(J9,J2:J12,1)</f>
        <v>6</v>
      </c>
      <c r="M9">
        <v>1001</v>
      </c>
      <c r="N9">
        <v>100</v>
      </c>
    </row>
    <row r="10" spans="1:14" x14ac:dyDescent="0.25">
      <c r="A10" t="s">
        <v>19</v>
      </c>
      <c r="B10">
        <v>1000000</v>
      </c>
      <c r="C10">
        <v>166.39984140000001</v>
      </c>
      <c r="D10">
        <v>165.72734120000001</v>
      </c>
      <c r="E10">
        <v>165.67234550000001</v>
      </c>
      <c r="F10">
        <v>167.37415659999999</v>
      </c>
      <c r="G10">
        <v>169.12050139999999</v>
      </c>
      <c r="H10">
        <f t="shared" si="0"/>
        <v>165.67234550000001</v>
      </c>
      <c r="I10">
        <f t="shared" si="1"/>
        <v>169.12050139999999</v>
      </c>
      <c r="J10">
        <f t="shared" si="2"/>
        <v>166.85883722</v>
      </c>
      <c r="K10">
        <f t="shared" si="3"/>
        <v>1.4386974954955301</v>
      </c>
      <c r="L10">
        <f>RANK(J10,J2:J12,1)</f>
        <v>7</v>
      </c>
      <c r="M10">
        <v>1001</v>
      </c>
      <c r="N10">
        <v>100</v>
      </c>
    </row>
    <row r="11" spans="1:14" x14ac:dyDescent="0.25">
      <c r="A11" t="s">
        <v>20</v>
      </c>
      <c r="B11">
        <v>1000000</v>
      </c>
      <c r="C11">
        <v>301.26602209999999</v>
      </c>
      <c r="D11">
        <v>299.13629650000001</v>
      </c>
      <c r="E11">
        <v>254.768134</v>
      </c>
      <c r="F11">
        <v>257.24423539999998</v>
      </c>
      <c r="G11">
        <v>256.79641579999998</v>
      </c>
      <c r="H11">
        <f t="shared" si="0"/>
        <v>254.768134</v>
      </c>
      <c r="I11">
        <f t="shared" si="1"/>
        <v>301.26602209999999</v>
      </c>
      <c r="J11">
        <f t="shared" si="2"/>
        <v>273.84222075999998</v>
      </c>
      <c r="K11">
        <f t="shared" si="3"/>
        <v>24.092159087293243</v>
      </c>
      <c r="L11">
        <f>RANK(J11,J2:J12,1)</f>
        <v>8</v>
      </c>
      <c r="M11">
        <v>1001</v>
      </c>
      <c r="N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2024-02-14T12:56:11Z</dcterms:modified>
</cp:coreProperties>
</file>