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42587\Documents\GitHub\CandidateVectorSearch\Benchmarks\"/>
    </mc:Choice>
  </mc:AlternateContent>
  <xr:revisionPtr revIDLastSave="0" documentId="13_ncr:1_{C2D90867-14D3-4959-86D5-B0324C13BE99}" xr6:coauthVersionLast="47" xr6:coauthVersionMax="47" xr10:uidLastSave="{00000000-0000-0000-0000-000000000000}"/>
  <bookViews>
    <workbookView xWindow="4275" yWindow="2820" windowWidth="24525" windowHeight="12735" xr2:uid="{F7584083-E7CF-4402-8903-FC960A7A0A7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" i="1" l="1"/>
  <c r="I7" i="1"/>
  <c r="J7" i="1"/>
  <c r="K7" i="1"/>
  <c r="K3" i="1"/>
  <c r="J3" i="1"/>
  <c r="I3" i="1"/>
  <c r="H3" i="1"/>
  <c r="K4" i="1"/>
  <c r="K5" i="1"/>
  <c r="K6" i="1"/>
  <c r="K8" i="1"/>
  <c r="K9" i="1"/>
  <c r="K10" i="1"/>
  <c r="K11" i="1"/>
  <c r="J4" i="1"/>
  <c r="J5" i="1"/>
  <c r="J6" i="1"/>
  <c r="J8" i="1"/>
  <c r="J9" i="1"/>
  <c r="J10" i="1"/>
  <c r="J11" i="1"/>
  <c r="I4" i="1"/>
  <c r="I5" i="1"/>
  <c r="I6" i="1"/>
  <c r="I8" i="1"/>
  <c r="I9" i="1"/>
  <c r="I10" i="1"/>
  <c r="I11" i="1"/>
  <c r="H4" i="1"/>
  <c r="H5" i="1"/>
  <c r="H6" i="1"/>
  <c r="H8" i="1"/>
  <c r="H9" i="1"/>
  <c r="H10" i="1"/>
  <c r="H11" i="1"/>
  <c r="K2" i="1"/>
  <c r="J2" i="1"/>
  <c r="I2" i="1"/>
  <c r="H2" i="1"/>
  <c r="L7" i="1" l="1"/>
  <c r="L3" i="1"/>
  <c r="L2" i="1"/>
  <c r="L11" i="1"/>
  <c r="L10" i="1"/>
  <c r="L9" i="1"/>
  <c r="L8" i="1"/>
  <c r="L6" i="1"/>
  <c r="L5" i="1"/>
  <c r="L4" i="1"/>
</calcChain>
</file>

<file path=xl/sharedStrings.xml><?xml version="1.0" encoding="utf-8"?>
<sst xmlns="http://schemas.openxmlformats.org/spreadsheetml/2006/main" count="24" uniqueCount="24">
  <si>
    <t>Method</t>
  </si>
  <si>
    <t>Y</t>
  </si>
  <si>
    <t>N</t>
  </si>
  <si>
    <t>Candidates</t>
  </si>
  <si>
    <t>Run 1</t>
  </si>
  <si>
    <t>Run 2</t>
  </si>
  <si>
    <t>Run 3</t>
  </si>
  <si>
    <t>Run 4</t>
  </si>
  <si>
    <t>Run 5</t>
  </si>
  <si>
    <t>Min</t>
  </si>
  <si>
    <t>Max</t>
  </si>
  <si>
    <t>Mean</t>
  </si>
  <si>
    <t>SD</t>
  </si>
  <si>
    <t>f32CPU_SV</t>
  </si>
  <si>
    <t>f32CPU_DV</t>
  </si>
  <si>
    <t>i32CPU_DV</t>
  </si>
  <si>
    <t>f32CPU_SM</t>
  </si>
  <si>
    <t>f32CPU_DM</t>
  </si>
  <si>
    <t>i32CPU_DM</t>
  </si>
  <si>
    <t>f32GPU_DV</t>
  </si>
  <si>
    <t>f32GPU_DM</t>
  </si>
  <si>
    <t>Rank</t>
  </si>
  <si>
    <t>i32CPU_SV</t>
  </si>
  <si>
    <t>i32CPU_SM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</si>
</sst>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976FE0-09ED-4A27-AD9B-3D2E954D376E}">
  <dimension ref="A1:N11"/>
  <sheetViews>
    <sheetView tabSelected="1" workbookViewId="0">
      <selection activeCell="G11" sqref="G11"/>
    </sheetView>
  </sheetViews>
  <sheetFormatPr defaultRowHeight="15" x14ac:dyDescent="0.25"/>
  <cols>
    <col min="1" max="1" width="33.7109375" customWidth="1"/>
    <col min="2" max="2" width="13.7109375" customWidth="1"/>
    <col min="3" max="3" width="17" customWidth="1"/>
    <col min="4" max="4" width="16.42578125" customWidth="1"/>
    <col min="5" max="5" width="16.7109375" customWidth="1"/>
    <col min="6" max="6" width="17.7109375" customWidth="1"/>
    <col min="7" max="7" width="16.5703125" customWidth="1"/>
    <col min="8" max="8" width="15.7109375" customWidth="1"/>
    <col min="9" max="9" width="15.5703125" customWidth="1"/>
    <col min="10" max="10" width="15" customWidth="1"/>
    <col min="11" max="11" width="14.85546875" customWidth="1"/>
  </cols>
  <sheetData>
    <row r="1" spans="1:14" x14ac:dyDescent="0.25">
      <c r="A1" t="s">
        <v>0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21</v>
      </c>
      <c r="M1" t="s">
        <v>1</v>
      </c>
      <c r="N1" t="s">
        <v>2</v>
      </c>
    </row>
    <row r="2" spans="1:14" x14ac:dyDescent="0.25">
      <c r="A2" t="s">
        <v>13</v>
      </c>
      <c r="B2">
        <v>2500000</v>
      </c>
      <c r="C2">
        <v>692.1172593</v>
      </c>
      <c r="D2">
        <v>829.1814799</v>
      </c>
      <c r="E2">
        <v>695.62080839999999</v>
      </c>
      <c r="F2">
        <v>706.28470010000001</v>
      </c>
      <c r="G2">
        <v>1380.8348701</v>
      </c>
      <c r="H2">
        <f>MIN(C2:G2)</f>
        <v>692.1172593</v>
      </c>
      <c r="I2">
        <f>MAX(C2:G2)</f>
        <v>1380.8348701</v>
      </c>
      <c r="J2">
        <f>AVERAGE(C2:G2)</f>
        <v>860.80782355999997</v>
      </c>
      <c r="K2">
        <f>_xlfn.STDEV.S(C2:G2)</f>
        <v>296.24694381464809</v>
      </c>
      <c r="L2">
        <f>RANK(J2,J2:J12,1)</f>
        <v>9</v>
      </c>
      <c r="M2">
        <v>1001</v>
      </c>
      <c r="N2">
        <v>100</v>
      </c>
    </row>
    <row r="3" spans="1:14" x14ac:dyDescent="0.25">
      <c r="A3" t="s">
        <v>22</v>
      </c>
      <c r="B3">
        <v>2500000</v>
      </c>
      <c r="C3">
        <v>800.1026991</v>
      </c>
      <c r="D3">
        <v>811.69954069999994</v>
      </c>
      <c r="E3">
        <v>764.92252829999995</v>
      </c>
      <c r="F3">
        <v>766.63759289999996</v>
      </c>
      <c r="G3">
        <v>999.44430799999998</v>
      </c>
      <c r="H3">
        <f>MIN(C3:G3)</f>
        <v>764.92252829999995</v>
      </c>
      <c r="I3">
        <f>MAX(C3:G3)</f>
        <v>999.44430799999998</v>
      </c>
      <c r="J3">
        <f>AVERAGE(C3:G3)</f>
        <v>828.56133379999994</v>
      </c>
      <c r="K3">
        <f>_xlfn.STDEV.S(C3:G3)</f>
        <v>97.698070707014153</v>
      </c>
      <c r="L3">
        <f>RANK(J3,J2:J12,1)</f>
        <v>8</v>
      </c>
      <c r="M3">
        <v>1001</v>
      </c>
      <c r="N3">
        <v>100</v>
      </c>
    </row>
    <row r="4" spans="1:14" x14ac:dyDescent="0.25">
      <c r="A4" t="s">
        <v>14</v>
      </c>
      <c r="B4">
        <v>2500000</v>
      </c>
      <c r="C4">
        <v>204.58649610000001</v>
      </c>
      <c r="D4">
        <v>207.2684654</v>
      </c>
      <c r="E4">
        <v>187.07066140000001</v>
      </c>
      <c r="F4">
        <v>185.34535869999999</v>
      </c>
      <c r="G4">
        <v>202.86524790000001</v>
      </c>
      <c r="H4">
        <f t="shared" ref="H4:H11" si="0">MIN(C4:G4)</f>
        <v>185.34535869999999</v>
      </c>
      <c r="I4">
        <f t="shared" ref="I4:I11" si="1">MAX(C4:G4)</f>
        <v>207.2684654</v>
      </c>
      <c r="J4">
        <f t="shared" ref="J4:J11" si="2">AVERAGE(C4:G4)</f>
        <v>197.4272459</v>
      </c>
      <c r="K4">
        <f t="shared" ref="K4:K11" si="3">_xlfn.STDEV.S(C4:G4)</f>
        <v>10.379151834862864</v>
      </c>
      <c r="L4">
        <f>RANK(J4,J2:J12,1)</f>
        <v>3</v>
      </c>
      <c r="M4">
        <v>1001</v>
      </c>
      <c r="N4">
        <v>100</v>
      </c>
    </row>
    <row r="5" spans="1:14" x14ac:dyDescent="0.25">
      <c r="A5" t="s">
        <v>15</v>
      </c>
      <c r="B5">
        <v>2500000</v>
      </c>
      <c r="C5">
        <v>190.5831963</v>
      </c>
      <c r="D5">
        <v>220.4903291</v>
      </c>
      <c r="E5">
        <v>185.28542870000001</v>
      </c>
      <c r="F5">
        <v>196.22388860000001</v>
      </c>
      <c r="G5">
        <v>232.60878489999999</v>
      </c>
      <c r="H5">
        <f t="shared" si="0"/>
        <v>185.28542870000001</v>
      </c>
      <c r="I5">
        <f t="shared" si="1"/>
        <v>232.60878489999999</v>
      </c>
      <c r="J5">
        <f t="shared" si="2"/>
        <v>205.03832552</v>
      </c>
      <c r="K5">
        <f t="shared" si="3"/>
        <v>20.467759017694661</v>
      </c>
      <c r="L5">
        <f>RANK(J5,J2:J12,1)</f>
        <v>4</v>
      </c>
      <c r="M5">
        <v>1001</v>
      </c>
      <c r="N5">
        <v>100</v>
      </c>
    </row>
    <row r="6" spans="1:14" x14ac:dyDescent="0.25">
      <c r="A6" t="s">
        <v>16</v>
      </c>
      <c r="B6">
        <v>2500000</v>
      </c>
      <c r="C6">
        <v>104.16037780000001</v>
      </c>
      <c r="D6">
        <v>103.1625724</v>
      </c>
      <c r="E6">
        <v>96.982810400000005</v>
      </c>
      <c r="F6">
        <v>96.128805400000005</v>
      </c>
      <c r="G6">
        <v>106.668942</v>
      </c>
      <c r="H6">
        <f t="shared" si="0"/>
        <v>96.128805400000005</v>
      </c>
      <c r="I6">
        <f t="shared" si="1"/>
        <v>106.668942</v>
      </c>
      <c r="J6">
        <f t="shared" si="2"/>
        <v>101.4207016</v>
      </c>
      <c r="K6">
        <f t="shared" si="3"/>
        <v>4.6309559098404049</v>
      </c>
      <c r="L6">
        <f>RANK(J6,J2:J12,1)</f>
        <v>1</v>
      </c>
      <c r="M6">
        <v>1001</v>
      </c>
      <c r="N6">
        <v>100</v>
      </c>
    </row>
    <row r="7" spans="1:14" x14ac:dyDescent="0.25">
      <c r="A7" t="s">
        <v>23</v>
      </c>
      <c r="B7">
        <v>2500000</v>
      </c>
      <c r="C7">
        <v>106.8801021</v>
      </c>
      <c r="D7">
        <v>159.14398850000001</v>
      </c>
      <c r="E7">
        <v>93.416565399999996</v>
      </c>
      <c r="F7">
        <v>95.315406899999999</v>
      </c>
      <c r="G7">
        <v>101.38722060000001</v>
      </c>
      <c r="H7">
        <f t="shared" si="0"/>
        <v>93.416565399999996</v>
      </c>
      <c r="I7">
        <f t="shared" si="1"/>
        <v>159.14398850000001</v>
      </c>
      <c r="J7">
        <f t="shared" si="2"/>
        <v>111.22865669999999</v>
      </c>
      <c r="K7">
        <f t="shared" si="3"/>
        <v>27.304509374828616</v>
      </c>
      <c r="L7">
        <f>RANK(J7,J2:J12,1)</f>
        <v>2</v>
      </c>
      <c r="M7">
        <v>1001</v>
      </c>
      <c r="N7">
        <v>100</v>
      </c>
    </row>
    <row r="8" spans="1:14" x14ac:dyDescent="0.25">
      <c r="A8" t="s">
        <v>17</v>
      </c>
      <c r="B8">
        <v>2500000</v>
      </c>
      <c r="C8">
        <v>278.99112739999998</v>
      </c>
      <c r="D8">
        <v>334.04241380000002</v>
      </c>
      <c r="E8">
        <v>240.31202619999999</v>
      </c>
      <c r="F8">
        <v>242.37034869999999</v>
      </c>
      <c r="G8">
        <v>266.46651650000001</v>
      </c>
      <c r="H8">
        <f t="shared" si="0"/>
        <v>240.31202619999999</v>
      </c>
      <c r="I8">
        <f t="shared" si="1"/>
        <v>334.04241380000002</v>
      </c>
      <c r="J8">
        <f t="shared" si="2"/>
        <v>272.43648652000002</v>
      </c>
      <c r="K8">
        <f t="shared" si="3"/>
        <v>38.111178574653593</v>
      </c>
      <c r="L8">
        <f>RANK(J8,J2:J12,1)</f>
        <v>5</v>
      </c>
      <c r="M8">
        <v>1001</v>
      </c>
      <c r="N8">
        <v>100</v>
      </c>
    </row>
    <row r="9" spans="1:14" x14ac:dyDescent="0.25">
      <c r="A9" t="s">
        <v>18</v>
      </c>
      <c r="B9">
        <v>2500000</v>
      </c>
      <c r="C9">
        <v>302.46566080000002</v>
      </c>
      <c r="D9">
        <v>292.03287829999999</v>
      </c>
      <c r="E9">
        <v>243.410504</v>
      </c>
      <c r="F9">
        <v>245.6542015</v>
      </c>
      <c r="G9">
        <v>279.65864190000002</v>
      </c>
      <c r="H9">
        <f t="shared" si="0"/>
        <v>243.410504</v>
      </c>
      <c r="I9">
        <f t="shared" si="1"/>
        <v>302.46566080000002</v>
      </c>
      <c r="J9">
        <f t="shared" si="2"/>
        <v>272.64437729999997</v>
      </c>
      <c r="K9">
        <f t="shared" si="3"/>
        <v>26.914270221987007</v>
      </c>
      <c r="L9">
        <f>RANK(J9,J2:J12,1)</f>
        <v>6</v>
      </c>
      <c r="M9">
        <v>1001</v>
      </c>
      <c r="N9">
        <v>100</v>
      </c>
    </row>
    <row r="10" spans="1:14" x14ac:dyDescent="0.25">
      <c r="A10" t="s">
        <v>19</v>
      </c>
      <c r="B10">
        <v>2500000</v>
      </c>
      <c r="C10">
        <v>455.41530940000001</v>
      </c>
      <c r="D10">
        <v>438.43567150000001</v>
      </c>
      <c r="E10">
        <v>422.09610850000001</v>
      </c>
      <c r="F10">
        <v>423.75946900000002</v>
      </c>
      <c r="G10">
        <v>426.90151630000003</v>
      </c>
      <c r="H10">
        <f t="shared" si="0"/>
        <v>422.09610850000001</v>
      </c>
      <c r="I10">
        <f t="shared" si="1"/>
        <v>455.41530940000001</v>
      </c>
      <c r="J10">
        <f t="shared" si="2"/>
        <v>433.32161494000002</v>
      </c>
      <c r="K10">
        <f t="shared" si="3"/>
        <v>13.900982031410436</v>
      </c>
      <c r="L10">
        <f>RANK(J10,J2:J12,1)</f>
        <v>7</v>
      </c>
      <c r="M10">
        <v>1001</v>
      </c>
      <c r="N10">
        <v>100</v>
      </c>
    </row>
    <row r="11" spans="1:14" x14ac:dyDescent="0.25">
      <c r="A11" t="s">
        <v>20</v>
      </c>
      <c r="B11">
        <v>2500000</v>
      </c>
      <c r="C11">
        <v>8169.5916214999997</v>
      </c>
      <c r="D11">
        <v>7931.9306720000004</v>
      </c>
      <c r="E11">
        <v>7467.5524293999997</v>
      </c>
      <c r="F11">
        <v>7840.1582140999999</v>
      </c>
      <c r="G11">
        <v>7491.9302295999996</v>
      </c>
      <c r="H11">
        <f t="shared" si="0"/>
        <v>7467.5524293999997</v>
      </c>
      <c r="I11">
        <f t="shared" si="1"/>
        <v>8169.5916214999997</v>
      </c>
      <c r="J11">
        <f t="shared" si="2"/>
        <v>7780.2326333200008</v>
      </c>
      <c r="K11">
        <f t="shared" si="3"/>
        <v>299.62100133415021</v>
      </c>
      <c r="L11">
        <f>RANK(J11,J2:J12,1)</f>
        <v>10</v>
      </c>
      <c r="M11">
        <v>1001</v>
      </c>
      <c r="N11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Birklbauer Micha</dc:creator>
  <cp:lastModifiedBy>Birklbauer Micha</cp:lastModifiedBy>
  <dcterms:created xsi:type="dcterms:W3CDTF">2023-09-06T13:46:03Z</dcterms:created>
  <dcterms:modified xsi:type="dcterms:W3CDTF">2024-03-21T10:45:40Z</dcterms:modified>
</cp:coreProperties>
</file>