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2587\Documents\GitHub\CandidateVectorSearch\Benchmarks\"/>
    </mc:Choice>
  </mc:AlternateContent>
  <xr:revisionPtr revIDLastSave="0" documentId="13_ncr:1_{8CE7ED10-E576-4B79-BD0F-4BB793641F53}" xr6:coauthVersionLast="47" xr6:coauthVersionMax="47" xr10:uidLastSave="{00000000-0000-0000-0000-000000000000}"/>
  <bookViews>
    <workbookView xWindow="29295" yWindow="2640" windowWidth="25740" windowHeight="1273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K3" i="1"/>
  <c r="J3" i="1"/>
  <c r="I3" i="1"/>
  <c r="H3" i="1"/>
  <c r="K4" i="1"/>
  <c r="K5" i="1"/>
  <c r="K6" i="1"/>
  <c r="K8" i="1"/>
  <c r="K9" i="1"/>
  <c r="K10" i="1"/>
  <c r="K11" i="1"/>
  <c r="J4" i="1"/>
  <c r="J5" i="1"/>
  <c r="J6" i="1"/>
  <c r="J8" i="1"/>
  <c r="J9" i="1"/>
  <c r="J10" i="1"/>
  <c r="J11" i="1"/>
  <c r="I4" i="1"/>
  <c r="I5" i="1"/>
  <c r="I6" i="1"/>
  <c r="I8" i="1"/>
  <c r="I9" i="1"/>
  <c r="I10" i="1"/>
  <c r="I11" i="1"/>
  <c r="H4" i="1"/>
  <c r="H5" i="1"/>
  <c r="H6" i="1"/>
  <c r="H8" i="1"/>
  <c r="H9" i="1"/>
  <c r="H10" i="1"/>
  <c r="H11" i="1"/>
  <c r="K2" i="1"/>
  <c r="J2" i="1"/>
  <c r="I2" i="1"/>
  <c r="H2" i="1"/>
  <c r="L7" i="1" l="1"/>
  <c r="L3" i="1"/>
  <c r="L2" i="1"/>
  <c r="L11" i="1"/>
  <c r="L10" i="1"/>
  <c r="L9" i="1"/>
  <c r="L8" i="1"/>
  <c r="L6" i="1"/>
  <c r="L5" i="1"/>
  <c r="L4" i="1"/>
</calcChain>
</file>

<file path=xl/sharedStrings.xml><?xml version="1.0" encoding="utf-8"?>
<sst xmlns="http://schemas.openxmlformats.org/spreadsheetml/2006/main" count="24" uniqueCount="24">
  <si>
    <t>Method</t>
  </si>
  <si>
    <t>Y</t>
  </si>
  <si>
    <t>N</t>
  </si>
  <si>
    <t>Candidates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</si>
  <si>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</si>
  <si>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</si>
  <si>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</si>
  <si>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</si>
  <si>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</si>
  <si>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</si>
  <si>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</si>
  <si>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</si>
  <si>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</si>
  <si>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f32CPU_SV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</si>
  <si>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</si>
  <si>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</si>
  <si>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</si>
  <si>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</si>
  <si>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</si>
  <si>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</si>
  <si>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</si>
  <si>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</si>
  <si>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i32CPU_SV</t>
  </si>
  <si>
    <t>i32CPU_SM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</si>
</sst>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N11"/>
  <sheetViews>
    <sheetView tabSelected="1" workbookViewId="0">
      <selection activeCell="G13" sqref="G13"/>
    </sheetView>
  </sheetViews>
  <sheetFormatPr defaultRowHeight="15" x14ac:dyDescent="0.25"/>
  <cols>
    <col min="1" max="1" width="33.7109375" customWidth="1"/>
    <col min="2" max="2" width="13.7109375" customWidth="1"/>
    <col min="3" max="3" width="17" customWidth="1"/>
    <col min="4" max="4" width="16.42578125" customWidth="1"/>
    <col min="5" max="5" width="16.7109375" customWidth="1"/>
    <col min="6" max="6" width="17.7109375" customWidth="1"/>
    <col min="7" max="7" width="16.5703125" customWidth="1"/>
    <col min="8" max="8" width="15.7109375" customWidth="1"/>
    <col min="9" max="9" width="15.5703125" customWidth="1"/>
    <col min="10" max="10" width="15" customWidth="1"/>
    <col min="11" max="11" width="14.85546875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21</v>
      </c>
      <c r="M1" t="s">
        <v>1</v>
      </c>
      <c r="N1" t="s">
        <v>2</v>
      </c>
    </row>
    <row r="2" spans="1:14" x14ac:dyDescent="0.25">
      <c r="A2" t="s">
        <v>13</v>
      </c>
      <c r="B2">
        <v>5000000</v>
      </c>
      <c r="C2">
        <v>1488.9456700999999</v>
      </c>
      <c r="D2">
        <v>1753.5814826000001</v>
      </c>
      <c r="E2">
        <v>1409.9637364</v>
      </c>
      <c r="F2">
        <v>1405.5182115</v>
      </c>
      <c r="G2">
        <v>1433.2298957999999</v>
      </c>
      <c r="H2">
        <f>MIN(C2:G2)</f>
        <v>1405.5182115</v>
      </c>
      <c r="I2">
        <f>MAX(C2:G2)</f>
        <v>1753.5814826000001</v>
      </c>
      <c r="J2">
        <f>AVERAGE(C2:G2)</f>
        <v>1498.24779928</v>
      </c>
      <c r="K2">
        <f>_xlfn.STDEV.S(C2:G2)</f>
        <v>146.54521437633389</v>
      </c>
      <c r="L2">
        <f>RANK(J2,J2:J12,1)</f>
        <v>7</v>
      </c>
      <c r="M2">
        <v>1001</v>
      </c>
      <c r="N2">
        <v>100</v>
      </c>
    </row>
    <row r="3" spans="1:14" x14ac:dyDescent="0.25">
      <c r="A3" t="s">
        <v>22</v>
      </c>
      <c r="B3">
        <v>5000000</v>
      </c>
      <c r="C3">
        <v>1456.7733509</v>
      </c>
      <c r="D3">
        <v>2199.6753219000002</v>
      </c>
      <c r="E3">
        <v>1443.9273754000001</v>
      </c>
      <c r="F3">
        <v>1433.0760811</v>
      </c>
      <c r="G3">
        <v>1640.1759724000001</v>
      </c>
      <c r="H3">
        <f>MIN(C3:G3)</f>
        <v>1433.0760811</v>
      </c>
      <c r="I3">
        <f>MAX(C3:G3)</f>
        <v>2199.6753219000002</v>
      </c>
      <c r="J3">
        <f>AVERAGE(C3:G3)</f>
        <v>1634.72562034</v>
      </c>
      <c r="K3">
        <f>_xlfn.STDEV.S(C3:G3)</f>
        <v>327.0823247964675</v>
      </c>
      <c r="L3">
        <f>RANK(J3,J2:J12,1)</f>
        <v>8</v>
      </c>
      <c r="M3">
        <v>1001</v>
      </c>
      <c r="N3">
        <v>100</v>
      </c>
    </row>
    <row r="4" spans="1:14" x14ac:dyDescent="0.25">
      <c r="A4" t="s">
        <v>14</v>
      </c>
      <c r="B4">
        <v>5000000</v>
      </c>
      <c r="C4">
        <v>362.75757140000002</v>
      </c>
      <c r="D4">
        <v>434.27587679999999</v>
      </c>
      <c r="E4">
        <v>371.35590689999998</v>
      </c>
      <c r="F4">
        <v>371.24174529999999</v>
      </c>
      <c r="G4">
        <v>396.40155520000002</v>
      </c>
      <c r="H4">
        <f t="shared" ref="H4:H11" si="0">MIN(C4:G4)</f>
        <v>362.75757140000002</v>
      </c>
      <c r="I4">
        <f t="shared" ref="I4:I11" si="1">MAX(C4:G4)</f>
        <v>434.27587679999999</v>
      </c>
      <c r="J4">
        <f t="shared" ref="J4:J11" si="2">AVERAGE(C4:G4)</f>
        <v>387.20653112000002</v>
      </c>
      <c r="K4">
        <f t="shared" ref="K4:K11" si="3">_xlfn.STDEV.S(C4:G4)</f>
        <v>29.17164752121236</v>
      </c>
      <c r="L4">
        <f>RANK(J4,J2:J12,1)</f>
        <v>4</v>
      </c>
      <c r="M4">
        <v>1001</v>
      </c>
      <c r="N4">
        <v>100</v>
      </c>
    </row>
    <row r="5" spans="1:14" x14ac:dyDescent="0.25">
      <c r="A5" t="s">
        <v>15</v>
      </c>
      <c r="B5">
        <v>5000000</v>
      </c>
      <c r="C5">
        <v>360.05356590000002</v>
      </c>
      <c r="D5">
        <v>429.11301650000001</v>
      </c>
      <c r="E5">
        <v>362.39622830000002</v>
      </c>
      <c r="F5">
        <v>354.35371070000002</v>
      </c>
      <c r="G5">
        <v>383.94683429999998</v>
      </c>
      <c r="H5">
        <f t="shared" si="0"/>
        <v>354.35371070000002</v>
      </c>
      <c r="I5">
        <f t="shared" si="1"/>
        <v>429.11301650000001</v>
      </c>
      <c r="J5">
        <f t="shared" si="2"/>
        <v>377.97267113999999</v>
      </c>
      <c r="K5">
        <f t="shared" si="3"/>
        <v>30.710750338515993</v>
      </c>
      <c r="L5">
        <f>RANK(J5,J2:J12,1)</f>
        <v>3</v>
      </c>
      <c r="M5">
        <v>1001</v>
      </c>
      <c r="N5">
        <v>100</v>
      </c>
    </row>
    <row r="6" spans="1:14" x14ac:dyDescent="0.25">
      <c r="A6" t="s">
        <v>16</v>
      </c>
      <c r="B6">
        <v>5000000</v>
      </c>
      <c r="C6">
        <v>202.0565264</v>
      </c>
      <c r="D6">
        <v>253.7960325</v>
      </c>
      <c r="E6">
        <v>195.92662300000001</v>
      </c>
      <c r="F6">
        <v>197.15466509999999</v>
      </c>
      <c r="G6">
        <v>205.94152779999999</v>
      </c>
      <c r="H6">
        <f t="shared" si="0"/>
        <v>195.92662300000001</v>
      </c>
      <c r="I6">
        <f t="shared" si="1"/>
        <v>253.7960325</v>
      </c>
      <c r="J6">
        <f t="shared" si="2"/>
        <v>210.97507495999997</v>
      </c>
      <c r="K6">
        <f t="shared" si="3"/>
        <v>24.269173580708824</v>
      </c>
      <c r="L6">
        <f>RANK(J6,J2:J12,1)</f>
        <v>1</v>
      </c>
      <c r="M6">
        <v>1001</v>
      </c>
      <c r="N6">
        <v>100</v>
      </c>
    </row>
    <row r="7" spans="1:14" x14ac:dyDescent="0.25">
      <c r="A7" t="s">
        <v>23</v>
      </c>
      <c r="B7">
        <v>5000000</v>
      </c>
      <c r="C7">
        <v>196.97220659999999</v>
      </c>
      <c r="D7">
        <v>247.73318</v>
      </c>
      <c r="E7">
        <v>238.98294780000001</v>
      </c>
      <c r="F7">
        <v>217.43340449999999</v>
      </c>
      <c r="G7">
        <v>192.90436170000001</v>
      </c>
      <c r="H7">
        <f t="shared" si="0"/>
        <v>192.90436170000001</v>
      </c>
      <c r="I7">
        <f t="shared" si="1"/>
        <v>247.73318</v>
      </c>
      <c r="J7">
        <f t="shared" si="2"/>
        <v>218.80522012</v>
      </c>
      <c r="K7">
        <f t="shared" si="3"/>
        <v>24.461113943869115</v>
      </c>
      <c r="L7">
        <f>RANK(J7,J2:J12,1)</f>
        <v>2</v>
      </c>
      <c r="M7">
        <v>1001</v>
      </c>
      <c r="N7">
        <v>100</v>
      </c>
    </row>
    <row r="8" spans="1:14" x14ac:dyDescent="0.25">
      <c r="A8" t="s">
        <v>17</v>
      </c>
      <c r="B8">
        <v>5000000</v>
      </c>
      <c r="C8">
        <v>495.78712330000002</v>
      </c>
      <c r="D8">
        <v>543.99185409999995</v>
      </c>
      <c r="E8">
        <v>501.4671151</v>
      </c>
      <c r="F8">
        <v>506.69102029999999</v>
      </c>
      <c r="G8">
        <v>542.05669360000002</v>
      </c>
      <c r="H8">
        <f t="shared" si="0"/>
        <v>495.78712330000002</v>
      </c>
      <c r="I8">
        <f t="shared" si="1"/>
        <v>543.99185409999995</v>
      </c>
      <c r="J8">
        <f t="shared" si="2"/>
        <v>517.99876127999994</v>
      </c>
      <c r="K8">
        <f t="shared" si="3"/>
        <v>23.178342127452151</v>
      </c>
      <c r="L8">
        <f>RANK(J8,J2:J12,1)</f>
        <v>5</v>
      </c>
      <c r="M8">
        <v>1001</v>
      </c>
      <c r="N8">
        <v>100</v>
      </c>
    </row>
    <row r="9" spans="1:14" x14ac:dyDescent="0.25">
      <c r="A9" t="s">
        <v>18</v>
      </c>
      <c r="B9">
        <v>5000000</v>
      </c>
      <c r="C9">
        <v>494.03218679999998</v>
      </c>
      <c r="D9">
        <v>519.31392889999995</v>
      </c>
      <c r="E9">
        <v>542.01479730000005</v>
      </c>
      <c r="F9">
        <v>496.31243069999999</v>
      </c>
      <c r="G9">
        <v>542.95591890000003</v>
      </c>
      <c r="H9">
        <f t="shared" si="0"/>
        <v>494.03218679999998</v>
      </c>
      <c r="I9">
        <f t="shared" si="1"/>
        <v>542.95591890000003</v>
      </c>
      <c r="J9">
        <f t="shared" si="2"/>
        <v>518.92585252000003</v>
      </c>
      <c r="K9">
        <f t="shared" si="3"/>
        <v>23.673590263974379</v>
      </c>
      <c r="L9">
        <f>RANK(J9,J2:J12,1)</f>
        <v>6</v>
      </c>
      <c r="M9">
        <v>1001</v>
      </c>
      <c r="N9">
        <v>100</v>
      </c>
    </row>
    <row r="10" spans="1:14" x14ac:dyDescent="0.25">
      <c r="A10" t="s">
        <v>19</v>
      </c>
      <c r="B10">
        <v>5000000</v>
      </c>
      <c r="C10">
        <v>13753.4005605</v>
      </c>
      <c r="D10">
        <v>13738.573575300001</v>
      </c>
      <c r="E10">
        <v>13777.2425313</v>
      </c>
      <c r="F10">
        <v>13396.5600201</v>
      </c>
      <c r="G10">
        <v>14213.9577211</v>
      </c>
      <c r="H10">
        <f t="shared" si="0"/>
        <v>13396.5600201</v>
      </c>
      <c r="I10">
        <f t="shared" si="1"/>
        <v>14213.9577211</v>
      </c>
      <c r="J10">
        <f t="shared" si="2"/>
        <v>13775.946881659998</v>
      </c>
      <c r="K10">
        <f t="shared" si="3"/>
        <v>290.55750959379702</v>
      </c>
      <c r="L10">
        <f>RANK(J10,J2:J12,1)</f>
        <v>9</v>
      </c>
      <c r="M10">
        <v>1001</v>
      </c>
      <c r="N10">
        <v>100</v>
      </c>
    </row>
    <row r="11" spans="1:14" x14ac:dyDescent="0.25">
      <c r="A11" t="s">
        <v>20</v>
      </c>
      <c r="B11">
        <v>5000000</v>
      </c>
      <c r="C11">
        <v>14965.072983399999</v>
      </c>
      <c r="D11">
        <v>15271.3351852</v>
      </c>
      <c r="E11">
        <v>15013.610680600001</v>
      </c>
      <c r="F11">
        <v>14908.896103999999</v>
      </c>
      <c r="G11">
        <v>14943.758649900001</v>
      </c>
      <c r="H11">
        <f t="shared" si="0"/>
        <v>14908.896103999999</v>
      </c>
      <c r="I11">
        <f t="shared" si="1"/>
        <v>15271.3351852</v>
      </c>
      <c r="J11">
        <f t="shared" si="2"/>
        <v>15020.53472062</v>
      </c>
      <c r="K11">
        <f t="shared" si="3"/>
        <v>145.24338660953927</v>
      </c>
      <c r="L11">
        <f>RANK(J11,J2:J12,1)</f>
        <v>10</v>
      </c>
      <c r="M11">
        <v>1001</v>
      </c>
      <c r="N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2024-03-19T09:43:46Z</dcterms:modified>
</cp:coreProperties>
</file>