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计算机组成原理（2025年上半年）\2024-2025学年第二学期：计算机组成原理实验——第8次实验（发给学生）\验证实验\单总线结构MIPS处理器（单级中断+硬布线控制器+5条指令）\"/>
    </mc:Choice>
  </mc:AlternateContent>
  <xr:revisionPtr revIDLastSave="0" documentId="13_ncr:1_{FBEEC040-ABC9-4B0B-8B2C-8AE653BE116C}" xr6:coauthVersionLast="47" xr6:coauthVersionMax="47" xr10:uidLastSave="{00000000-0000-0000-0000-000000000000}"/>
  <bookViews>
    <workbookView xWindow="-110" yWindow="-110" windowWidth="25180" windowHeight="16260" activeTab="1" xr2:uid="{00000000-000D-0000-FFFF-FFFF00000000}"/>
  </bookViews>
  <sheets>
    <sheet name="状态转换表" sheetId="1" r:id="rId1"/>
    <sheet name="触发器输入函数自动生成" sheetId="2" r:id="rId2"/>
    <sheet name="Sheet1" sheetId="6" state="hidden" r:id="rId3"/>
    <sheet name="输出函数真值表" sheetId="3" state="hidden" r:id="rId4"/>
    <sheet name="输出函数自动生成" sheetId="5" state="hidden" r:id="rId5"/>
  </sheets>
  <definedNames>
    <definedName name="_xlnm._FilterDatabase" localSheetId="1" hidden="1">触发器输入函数自动生成!$A$1:$Q$31</definedName>
    <definedName name="_xlnm._FilterDatabase" localSheetId="4" hidden="1">输出函数自动生成!$A$1:$L$30</definedName>
    <definedName name="_xlnm._FilterDatabase" localSheetId="0" hidden="1">状态转换表!$P$2:$S$22</definedName>
  </definedNames>
  <calcPr calcId="191029"/>
</workbook>
</file>

<file path=xl/calcChain.xml><?xml version="1.0" encoding="utf-8"?>
<calcChain xmlns="http://schemas.openxmlformats.org/spreadsheetml/2006/main">
  <c r="N1" i="5" l="1"/>
  <c r="O1" i="5"/>
  <c r="P1" i="5"/>
  <c r="Q1" i="5"/>
  <c r="A17" i="1" l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13" i="1" l="1"/>
  <c r="B13" i="1"/>
  <c r="C13" i="1"/>
  <c r="D13" i="1"/>
  <c r="P13" i="1"/>
  <c r="Q13" i="1"/>
  <c r="R13" i="1"/>
  <c r="S13" i="1"/>
  <c r="A14" i="1"/>
  <c r="B14" i="1"/>
  <c r="C14" i="1"/>
  <c r="D14" i="1"/>
  <c r="P14" i="1"/>
  <c r="Q14" i="1"/>
  <c r="R14" i="1"/>
  <c r="S14" i="1"/>
  <c r="A15" i="1"/>
  <c r="B15" i="1"/>
  <c r="C15" i="1"/>
  <c r="D15" i="1"/>
  <c r="P15" i="1"/>
  <c r="Q15" i="1"/>
  <c r="R15" i="1"/>
  <c r="S15" i="1"/>
  <c r="Q30" i="5" l="1"/>
  <c r="P30" i="5"/>
  <c r="O30" i="5"/>
  <c r="N30" i="5"/>
  <c r="M30" i="5"/>
  <c r="L30" i="5"/>
  <c r="K30" i="5"/>
  <c r="J30" i="5"/>
  <c r="I30" i="5"/>
  <c r="H30" i="5"/>
  <c r="G30" i="5"/>
  <c r="F30" i="5"/>
  <c r="Q29" i="5"/>
  <c r="P29" i="5"/>
  <c r="O29" i="5"/>
  <c r="N29" i="5"/>
  <c r="M29" i="5"/>
  <c r="L29" i="5"/>
  <c r="K29" i="5"/>
  <c r="J29" i="5"/>
  <c r="I29" i="5"/>
  <c r="H29" i="5"/>
  <c r="G29" i="5"/>
  <c r="F29" i="5"/>
  <c r="Q28" i="5"/>
  <c r="P28" i="5"/>
  <c r="O28" i="5"/>
  <c r="N28" i="5"/>
  <c r="M28" i="5"/>
  <c r="L28" i="5"/>
  <c r="K28" i="5"/>
  <c r="J28" i="5"/>
  <c r="I28" i="5"/>
  <c r="H28" i="5"/>
  <c r="G28" i="5"/>
  <c r="F28" i="5"/>
  <c r="Q27" i="5"/>
  <c r="P27" i="5"/>
  <c r="O27" i="5"/>
  <c r="N27" i="5"/>
  <c r="M27" i="5"/>
  <c r="L27" i="5"/>
  <c r="K27" i="5"/>
  <c r="J27" i="5"/>
  <c r="I27" i="5"/>
  <c r="H27" i="5"/>
  <c r="G27" i="5"/>
  <c r="F27" i="5"/>
  <c r="Q26" i="5"/>
  <c r="P26" i="5"/>
  <c r="O26" i="5"/>
  <c r="N26" i="5"/>
  <c r="M26" i="5"/>
  <c r="L26" i="5"/>
  <c r="K26" i="5"/>
  <c r="J26" i="5"/>
  <c r="I26" i="5"/>
  <c r="H26" i="5"/>
  <c r="G26" i="5"/>
  <c r="F26" i="5"/>
  <c r="Q25" i="5"/>
  <c r="P25" i="5"/>
  <c r="O25" i="5"/>
  <c r="N25" i="5"/>
  <c r="M25" i="5"/>
  <c r="L25" i="5"/>
  <c r="K25" i="5"/>
  <c r="J25" i="5"/>
  <c r="I25" i="5"/>
  <c r="H25" i="5"/>
  <c r="G25" i="5"/>
  <c r="F25" i="5"/>
  <c r="Q24" i="5"/>
  <c r="P24" i="5"/>
  <c r="O24" i="5"/>
  <c r="N24" i="5"/>
  <c r="M24" i="5"/>
  <c r="L24" i="5"/>
  <c r="K24" i="5"/>
  <c r="J24" i="5"/>
  <c r="I24" i="5"/>
  <c r="H24" i="5"/>
  <c r="G24" i="5"/>
  <c r="F24" i="5"/>
  <c r="Q23" i="5"/>
  <c r="P23" i="5"/>
  <c r="O23" i="5"/>
  <c r="N23" i="5"/>
  <c r="M23" i="5"/>
  <c r="L23" i="5"/>
  <c r="K23" i="5"/>
  <c r="J23" i="5"/>
  <c r="I23" i="5"/>
  <c r="H23" i="5"/>
  <c r="G23" i="5"/>
  <c r="F23" i="5"/>
  <c r="Q22" i="5"/>
  <c r="P22" i="5"/>
  <c r="O22" i="5"/>
  <c r="N22" i="5"/>
  <c r="M22" i="5"/>
  <c r="L22" i="5"/>
  <c r="K22" i="5"/>
  <c r="J22" i="5"/>
  <c r="I22" i="5"/>
  <c r="H22" i="5"/>
  <c r="G22" i="5"/>
  <c r="F22" i="5"/>
  <c r="Q21" i="5"/>
  <c r="P21" i="5"/>
  <c r="O21" i="5"/>
  <c r="N21" i="5"/>
  <c r="M21" i="5"/>
  <c r="L21" i="5"/>
  <c r="K21" i="5"/>
  <c r="J21" i="5"/>
  <c r="I21" i="5"/>
  <c r="H21" i="5"/>
  <c r="G21" i="5"/>
  <c r="F21" i="5"/>
  <c r="Q20" i="5"/>
  <c r="P20" i="5"/>
  <c r="O20" i="5"/>
  <c r="N20" i="5"/>
  <c r="M20" i="5"/>
  <c r="L20" i="5"/>
  <c r="K20" i="5"/>
  <c r="J20" i="5"/>
  <c r="I20" i="5"/>
  <c r="H20" i="5"/>
  <c r="G20" i="5"/>
  <c r="F20" i="5"/>
  <c r="Q19" i="5"/>
  <c r="P19" i="5"/>
  <c r="O19" i="5"/>
  <c r="N19" i="5"/>
  <c r="M19" i="5"/>
  <c r="L19" i="5"/>
  <c r="K19" i="5"/>
  <c r="J19" i="5"/>
  <c r="I19" i="5"/>
  <c r="H19" i="5"/>
  <c r="G19" i="5"/>
  <c r="F19" i="5"/>
  <c r="Q18" i="5"/>
  <c r="P18" i="5"/>
  <c r="O18" i="5"/>
  <c r="N18" i="5"/>
  <c r="M18" i="5"/>
  <c r="L18" i="5"/>
  <c r="K18" i="5"/>
  <c r="J18" i="5"/>
  <c r="I18" i="5"/>
  <c r="H18" i="5"/>
  <c r="G18" i="5"/>
  <c r="F18" i="5"/>
  <c r="Q17" i="5"/>
  <c r="P17" i="5"/>
  <c r="O17" i="5"/>
  <c r="N17" i="5"/>
  <c r="M17" i="5"/>
  <c r="L17" i="5"/>
  <c r="K17" i="5"/>
  <c r="J17" i="5"/>
  <c r="I17" i="5"/>
  <c r="H17" i="5"/>
  <c r="G17" i="5"/>
  <c r="F17" i="5"/>
  <c r="Q16" i="5"/>
  <c r="P16" i="5"/>
  <c r="O16" i="5"/>
  <c r="N16" i="5"/>
  <c r="M16" i="5"/>
  <c r="L16" i="5"/>
  <c r="K16" i="5"/>
  <c r="J16" i="5"/>
  <c r="I16" i="5"/>
  <c r="H16" i="5"/>
  <c r="G16" i="5"/>
  <c r="F16" i="5"/>
  <c r="Q15" i="5"/>
  <c r="P15" i="5"/>
  <c r="O15" i="5"/>
  <c r="N15" i="5"/>
  <c r="M15" i="5"/>
  <c r="L15" i="5"/>
  <c r="K15" i="5"/>
  <c r="J15" i="5"/>
  <c r="I15" i="5"/>
  <c r="H15" i="5"/>
  <c r="G15" i="5"/>
  <c r="F15" i="5"/>
  <c r="Q14" i="5"/>
  <c r="P14" i="5"/>
  <c r="O14" i="5"/>
  <c r="N14" i="5"/>
  <c r="M14" i="5"/>
  <c r="L14" i="5"/>
  <c r="K14" i="5"/>
  <c r="J14" i="5"/>
  <c r="I14" i="5"/>
  <c r="H14" i="5"/>
  <c r="G14" i="5"/>
  <c r="F14" i="5"/>
  <c r="Q13" i="5"/>
  <c r="P13" i="5"/>
  <c r="O13" i="5"/>
  <c r="N13" i="5"/>
  <c r="M13" i="5"/>
  <c r="L13" i="5"/>
  <c r="K13" i="5"/>
  <c r="J13" i="5"/>
  <c r="I13" i="5"/>
  <c r="H13" i="5"/>
  <c r="G13" i="5"/>
  <c r="F13" i="5"/>
  <c r="Q12" i="5"/>
  <c r="P12" i="5"/>
  <c r="O12" i="5"/>
  <c r="N12" i="5"/>
  <c r="M12" i="5"/>
  <c r="L12" i="5"/>
  <c r="J12" i="5"/>
  <c r="H12" i="5"/>
  <c r="G12" i="5"/>
  <c r="F12" i="5"/>
  <c r="Q11" i="5"/>
  <c r="P11" i="5"/>
  <c r="O11" i="5"/>
  <c r="N11" i="5"/>
  <c r="M11" i="5"/>
  <c r="L11" i="5"/>
  <c r="K11" i="5"/>
  <c r="H11" i="5"/>
  <c r="G11" i="5"/>
  <c r="F11" i="5"/>
  <c r="Q10" i="5"/>
  <c r="P10" i="5"/>
  <c r="O10" i="5"/>
  <c r="N10" i="5"/>
  <c r="M10" i="5"/>
  <c r="K10" i="5"/>
  <c r="J10" i="5"/>
  <c r="I10" i="5"/>
  <c r="G10" i="5"/>
  <c r="F10" i="5"/>
  <c r="Q9" i="5"/>
  <c r="P9" i="5"/>
  <c r="O9" i="5"/>
  <c r="N9" i="5"/>
  <c r="M9" i="5"/>
  <c r="L9" i="5"/>
  <c r="J9" i="5"/>
  <c r="I9" i="5"/>
  <c r="G9" i="5"/>
  <c r="F9" i="5"/>
  <c r="Q8" i="5"/>
  <c r="P8" i="5"/>
  <c r="O8" i="5"/>
  <c r="N8" i="5"/>
  <c r="M8" i="5"/>
  <c r="L8" i="5"/>
  <c r="K8" i="5"/>
  <c r="I8" i="5"/>
  <c r="G8" i="5"/>
  <c r="F8" i="5"/>
  <c r="Q7" i="5"/>
  <c r="P7" i="5"/>
  <c r="O7" i="5"/>
  <c r="N7" i="5"/>
  <c r="M7" i="5"/>
  <c r="L7" i="5"/>
  <c r="J7" i="5"/>
  <c r="I7" i="5"/>
  <c r="H7" i="5"/>
  <c r="F7" i="5"/>
  <c r="Q6" i="5"/>
  <c r="P6" i="5"/>
  <c r="O6" i="5"/>
  <c r="N6" i="5"/>
  <c r="M6" i="5"/>
  <c r="L6" i="5"/>
  <c r="K6" i="5"/>
  <c r="I6" i="5"/>
  <c r="F6" i="5"/>
  <c r="Q5" i="5"/>
  <c r="P5" i="5"/>
  <c r="O5" i="5"/>
  <c r="N5" i="5"/>
  <c r="L5" i="5"/>
  <c r="K5" i="5"/>
  <c r="J5" i="5"/>
  <c r="I5" i="5"/>
  <c r="H5" i="5"/>
  <c r="G5" i="5"/>
  <c r="Q4" i="5"/>
  <c r="P4" i="5"/>
  <c r="O4" i="5"/>
  <c r="N4" i="5"/>
  <c r="M4" i="5"/>
  <c r="K4" i="5"/>
  <c r="J4" i="5"/>
  <c r="H4" i="5"/>
  <c r="G4" i="5"/>
  <c r="Q3" i="5"/>
  <c r="P3" i="5"/>
  <c r="O3" i="5"/>
  <c r="N3" i="5"/>
  <c r="M3" i="5"/>
  <c r="L3" i="5"/>
  <c r="I3" i="5"/>
  <c r="H3" i="5"/>
  <c r="G3" i="5"/>
  <c r="Q2" i="5"/>
  <c r="P2" i="5"/>
  <c r="N2" i="5"/>
  <c r="M2" i="5"/>
  <c r="L2" i="5"/>
  <c r="K2" i="5"/>
  <c r="I2" i="5"/>
  <c r="H2" i="5"/>
  <c r="G2" i="5"/>
  <c r="M1" i="5"/>
  <c r="L1" i="5"/>
  <c r="K1" i="5"/>
  <c r="J1" i="5"/>
  <c r="I1" i="5"/>
  <c r="H1" i="5"/>
  <c r="G1" i="5"/>
  <c r="F1" i="5"/>
  <c r="D1" i="5"/>
  <c r="C1" i="5"/>
  <c r="B1" i="5"/>
  <c r="A1" i="5"/>
  <c r="D31" i="3"/>
  <c r="D30" i="5" s="1"/>
  <c r="C31" i="3"/>
  <c r="C30" i="5" s="1"/>
  <c r="B31" i="3"/>
  <c r="B30" i="5" s="1"/>
  <c r="A31" i="3"/>
  <c r="A30" i="5" s="1"/>
  <c r="D30" i="3"/>
  <c r="D29" i="5" s="1"/>
  <c r="C30" i="3"/>
  <c r="C29" i="5" s="1"/>
  <c r="B30" i="3"/>
  <c r="B29" i="5" s="1"/>
  <c r="A30" i="3"/>
  <c r="A29" i="5" s="1"/>
  <c r="D29" i="3"/>
  <c r="D28" i="5" s="1"/>
  <c r="C29" i="3"/>
  <c r="C28" i="5" s="1"/>
  <c r="B29" i="3"/>
  <c r="B28" i="5" s="1"/>
  <c r="A29" i="3"/>
  <c r="A28" i="5" s="1"/>
  <c r="D28" i="3"/>
  <c r="D27" i="5" s="1"/>
  <c r="C28" i="3"/>
  <c r="C27" i="5" s="1"/>
  <c r="B28" i="3"/>
  <c r="B27" i="5" s="1"/>
  <c r="A28" i="3"/>
  <c r="A27" i="5" s="1"/>
  <c r="D27" i="3"/>
  <c r="D26" i="5" s="1"/>
  <c r="C27" i="3"/>
  <c r="C26" i="5" s="1"/>
  <c r="B27" i="3"/>
  <c r="B26" i="5" s="1"/>
  <c r="A27" i="3"/>
  <c r="A26" i="5" s="1"/>
  <c r="D26" i="3"/>
  <c r="D25" i="5" s="1"/>
  <c r="C26" i="3"/>
  <c r="C25" i="5" s="1"/>
  <c r="B26" i="3"/>
  <c r="B25" i="5" s="1"/>
  <c r="A26" i="3"/>
  <c r="A25" i="5" s="1"/>
  <c r="D25" i="3"/>
  <c r="D24" i="5" s="1"/>
  <c r="C25" i="3"/>
  <c r="C24" i="5" s="1"/>
  <c r="B25" i="3"/>
  <c r="B24" i="5" s="1"/>
  <c r="A25" i="3"/>
  <c r="A24" i="5" s="1"/>
  <c r="D24" i="3"/>
  <c r="D23" i="5" s="1"/>
  <c r="C24" i="3"/>
  <c r="C23" i="5" s="1"/>
  <c r="B24" i="3"/>
  <c r="B23" i="5" s="1"/>
  <c r="A24" i="3"/>
  <c r="A23" i="5" s="1"/>
  <c r="D23" i="3"/>
  <c r="D22" i="5" s="1"/>
  <c r="C23" i="3"/>
  <c r="C22" i="5" s="1"/>
  <c r="B23" i="3"/>
  <c r="B22" i="5" s="1"/>
  <c r="A23" i="3"/>
  <c r="A22" i="5" s="1"/>
  <c r="D22" i="3"/>
  <c r="D21" i="5" s="1"/>
  <c r="C22" i="3"/>
  <c r="C21" i="5" s="1"/>
  <c r="B22" i="3"/>
  <c r="B21" i="5" s="1"/>
  <c r="A22" i="3"/>
  <c r="A21" i="5" s="1"/>
  <c r="D21" i="3"/>
  <c r="D20" i="5" s="1"/>
  <c r="C21" i="3"/>
  <c r="C20" i="5" s="1"/>
  <c r="B21" i="3"/>
  <c r="B20" i="5" s="1"/>
  <c r="A21" i="3"/>
  <c r="A20" i="5" s="1"/>
  <c r="D20" i="3"/>
  <c r="D19" i="5" s="1"/>
  <c r="C20" i="3"/>
  <c r="C19" i="5" s="1"/>
  <c r="B20" i="3"/>
  <c r="B19" i="5" s="1"/>
  <c r="A20" i="3"/>
  <c r="A19" i="5" s="1"/>
  <c r="E19" i="5" s="1"/>
  <c r="D19" i="3"/>
  <c r="D18" i="5" s="1"/>
  <c r="C19" i="3"/>
  <c r="C18" i="5" s="1"/>
  <c r="B19" i="3"/>
  <c r="B18" i="5" s="1"/>
  <c r="A19" i="3"/>
  <c r="A18" i="5" s="1"/>
  <c r="D18" i="3"/>
  <c r="D17" i="5" s="1"/>
  <c r="C18" i="3"/>
  <c r="C17" i="5" s="1"/>
  <c r="B18" i="3"/>
  <c r="B17" i="5" s="1"/>
  <c r="A18" i="3"/>
  <c r="A17" i="5" s="1"/>
  <c r="E17" i="5" s="1"/>
  <c r="D17" i="3"/>
  <c r="D16" i="5" s="1"/>
  <c r="C17" i="3"/>
  <c r="C16" i="5" s="1"/>
  <c r="B17" i="3"/>
  <c r="B16" i="5" s="1"/>
  <c r="A17" i="3"/>
  <c r="A16" i="5" s="1"/>
  <c r="D16" i="3"/>
  <c r="D15" i="5" s="1"/>
  <c r="C16" i="3"/>
  <c r="C15" i="5" s="1"/>
  <c r="B16" i="3"/>
  <c r="B15" i="5" s="1"/>
  <c r="A16" i="3"/>
  <c r="A15" i="5" s="1"/>
  <c r="E15" i="5" s="1"/>
  <c r="D15" i="3"/>
  <c r="D14" i="5" s="1"/>
  <c r="C15" i="3"/>
  <c r="C14" i="5" s="1"/>
  <c r="B15" i="3"/>
  <c r="B14" i="5" s="1"/>
  <c r="A15" i="3"/>
  <c r="A14" i="5" s="1"/>
  <c r="D14" i="3"/>
  <c r="D13" i="5" s="1"/>
  <c r="C14" i="3"/>
  <c r="C13" i="5" s="1"/>
  <c r="B14" i="3"/>
  <c r="B13" i="5" s="1"/>
  <c r="A14" i="3"/>
  <c r="A13" i="5" s="1"/>
  <c r="E13" i="5" s="1"/>
  <c r="D13" i="3"/>
  <c r="D12" i="5" s="1"/>
  <c r="C13" i="3"/>
  <c r="C12" i="5" s="1"/>
  <c r="B13" i="3"/>
  <c r="B12" i="5" s="1"/>
  <c r="A13" i="3"/>
  <c r="A12" i="5" s="1"/>
  <c r="D12" i="3"/>
  <c r="D11" i="5" s="1"/>
  <c r="C12" i="3"/>
  <c r="C11" i="5" s="1"/>
  <c r="B12" i="3"/>
  <c r="B11" i="5" s="1"/>
  <c r="A12" i="3"/>
  <c r="A11" i="5" s="1"/>
  <c r="D11" i="3"/>
  <c r="D10" i="5" s="1"/>
  <c r="C11" i="3"/>
  <c r="C10" i="5" s="1"/>
  <c r="B11" i="3"/>
  <c r="B10" i="5" s="1"/>
  <c r="A11" i="3"/>
  <c r="A10" i="5" s="1"/>
  <c r="D10" i="3"/>
  <c r="D9" i="5" s="1"/>
  <c r="C10" i="3"/>
  <c r="C9" i="5" s="1"/>
  <c r="B10" i="3"/>
  <c r="B9" i="5" s="1"/>
  <c r="A10" i="3"/>
  <c r="A9" i="5" s="1"/>
  <c r="D9" i="3"/>
  <c r="D8" i="5" s="1"/>
  <c r="C9" i="3"/>
  <c r="C8" i="5" s="1"/>
  <c r="B9" i="3"/>
  <c r="B8" i="5" s="1"/>
  <c r="A9" i="3"/>
  <c r="A8" i="5" s="1"/>
  <c r="D8" i="3"/>
  <c r="D7" i="5" s="1"/>
  <c r="C8" i="3"/>
  <c r="C7" i="5" s="1"/>
  <c r="B8" i="3"/>
  <c r="B7" i="5" s="1"/>
  <c r="A8" i="3"/>
  <c r="A7" i="5" s="1"/>
  <c r="D7" i="3"/>
  <c r="D6" i="5" s="1"/>
  <c r="C7" i="3"/>
  <c r="C6" i="5" s="1"/>
  <c r="B7" i="3"/>
  <c r="B6" i="5" s="1"/>
  <c r="A7" i="3"/>
  <c r="A6" i="5" s="1"/>
  <c r="D6" i="3"/>
  <c r="D5" i="5" s="1"/>
  <c r="C6" i="3"/>
  <c r="C5" i="5" s="1"/>
  <c r="B6" i="3"/>
  <c r="B5" i="5" s="1"/>
  <c r="A6" i="3"/>
  <c r="A5" i="5" s="1"/>
  <c r="E5" i="5" s="1"/>
  <c r="D5" i="3"/>
  <c r="D4" i="5" s="1"/>
  <c r="C5" i="3"/>
  <c r="C4" i="5" s="1"/>
  <c r="B5" i="3"/>
  <c r="B4" i="5" s="1"/>
  <c r="A5" i="3"/>
  <c r="A4" i="5" s="1"/>
  <c r="D4" i="3"/>
  <c r="D3" i="5" s="1"/>
  <c r="C4" i="3"/>
  <c r="C3" i="5" s="1"/>
  <c r="B4" i="3"/>
  <c r="B3" i="5" s="1"/>
  <c r="A4" i="3"/>
  <c r="A3" i="5" s="1"/>
  <c r="E3" i="5" s="1"/>
  <c r="D3" i="3"/>
  <c r="D2" i="5" s="1"/>
  <c r="C3" i="3"/>
  <c r="C2" i="5" s="1"/>
  <c r="B3" i="3"/>
  <c r="B2" i="5" s="1"/>
  <c r="A3" i="3"/>
  <c r="A2" i="5" s="1"/>
  <c r="L30" i="2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I16" i="2"/>
  <c r="H16" i="2"/>
  <c r="G16" i="2"/>
  <c r="F16" i="2"/>
  <c r="L15" i="2"/>
  <c r="K15" i="2"/>
  <c r="I15" i="2"/>
  <c r="H15" i="2"/>
  <c r="G15" i="2"/>
  <c r="F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L10" i="2"/>
  <c r="K10" i="2"/>
  <c r="J10" i="2"/>
  <c r="I10" i="2"/>
  <c r="H10" i="2"/>
  <c r="G10" i="2"/>
  <c r="F10" i="2"/>
  <c r="L9" i="2"/>
  <c r="K9" i="2"/>
  <c r="J9" i="2"/>
  <c r="H9" i="2"/>
  <c r="G9" i="2"/>
  <c r="F9" i="2"/>
  <c r="L8" i="2"/>
  <c r="K8" i="2"/>
  <c r="J8" i="2"/>
  <c r="I8" i="2"/>
  <c r="G8" i="2"/>
  <c r="F8" i="2"/>
  <c r="L7" i="2"/>
  <c r="K7" i="2"/>
  <c r="J7" i="2"/>
  <c r="I7" i="2"/>
  <c r="H7" i="2"/>
  <c r="F7" i="2"/>
  <c r="L6" i="2"/>
  <c r="K6" i="2"/>
  <c r="J6" i="2"/>
  <c r="I6" i="2"/>
  <c r="H6" i="2"/>
  <c r="G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D1" i="2"/>
  <c r="C1" i="2"/>
  <c r="B1" i="2"/>
  <c r="A1" i="2"/>
  <c r="S31" i="1"/>
  <c r="Q30" i="2" s="1"/>
  <c r="R31" i="1"/>
  <c r="P30" i="2" s="1"/>
  <c r="Q31" i="1"/>
  <c r="O30" i="2" s="1"/>
  <c r="P31" i="1"/>
  <c r="N30" i="2" s="1"/>
  <c r="D30" i="2"/>
  <c r="C30" i="2"/>
  <c r="B30" i="2"/>
  <c r="A30" i="2"/>
  <c r="S30" i="1"/>
  <c r="Q29" i="2" s="1"/>
  <c r="R30" i="1"/>
  <c r="P29" i="2" s="1"/>
  <c r="Q30" i="1"/>
  <c r="O29" i="2" s="1"/>
  <c r="P30" i="1"/>
  <c r="N29" i="2" s="1"/>
  <c r="D29" i="2"/>
  <c r="C29" i="2"/>
  <c r="B29" i="2"/>
  <c r="A29" i="2"/>
  <c r="S29" i="1"/>
  <c r="Q28" i="2" s="1"/>
  <c r="R29" i="1"/>
  <c r="P28" i="2" s="1"/>
  <c r="Q29" i="1"/>
  <c r="O28" i="2" s="1"/>
  <c r="P29" i="1"/>
  <c r="N28" i="2" s="1"/>
  <c r="D28" i="2"/>
  <c r="C28" i="2"/>
  <c r="B28" i="2"/>
  <c r="A28" i="2"/>
  <c r="S28" i="1"/>
  <c r="Q27" i="2" s="1"/>
  <c r="R28" i="1"/>
  <c r="P27" i="2" s="1"/>
  <c r="Q28" i="1"/>
  <c r="O27" i="2" s="1"/>
  <c r="P28" i="1"/>
  <c r="N27" i="2" s="1"/>
  <c r="D27" i="2"/>
  <c r="C27" i="2"/>
  <c r="B27" i="2"/>
  <c r="A27" i="2"/>
  <c r="S27" i="1"/>
  <c r="Q26" i="2" s="1"/>
  <c r="R27" i="1"/>
  <c r="P26" i="2" s="1"/>
  <c r="Q27" i="1"/>
  <c r="O26" i="2" s="1"/>
  <c r="P27" i="1"/>
  <c r="N26" i="2" s="1"/>
  <c r="D26" i="2"/>
  <c r="C26" i="2"/>
  <c r="B26" i="2"/>
  <c r="A26" i="2"/>
  <c r="S26" i="1"/>
  <c r="Q25" i="2" s="1"/>
  <c r="R26" i="1"/>
  <c r="P25" i="2" s="1"/>
  <c r="Q26" i="1"/>
  <c r="O25" i="2" s="1"/>
  <c r="P26" i="1"/>
  <c r="N25" i="2" s="1"/>
  <c r="D25" i="2"/>
  <c r="C25" i="2"/>
  <c r="B25" i="2"/>
  <c r="A25" i="2"/>
  <c r="S25" i="1"/>
  <c r="Q24" i="2" s="1"/>
  <c r="R25" i="1"/>
  <c r="P24" i="2" s="1"/>
  <c r="Q25" i="1"/>
  <c r="O24" i="2" s="1"/>
  <c r="P25" i="1"/>
  <c r="N24" i="2" s="1"/>
  <c r="D24" i="2"/>
  <c r="C24" i="2"/>
  <c r="B24" i="2"/>
  <c r="A24" i="2"/>
  <c r="S24" i="1"/>
  <c r="Q23" i="2" s="1"/>
  <c r="R24" i="1"/>
  <c r="P23" i="2" s="1"/>
  <c r="Q24" i="1"/>
  <c r="O23" i="2" s="1"/>
  <c r="P24" i="1"/>
  <c r="N23" i="2" s="1"/>
  <c r="D23" i="2"/>
  <c r="C23" i="2"/>
  <c r="B23" i="2"/>
  <c r="A23" i="2"/>
  <c r="S23" i="1"/>
  <c r="Q22" i="2" s="1"/>
  <c r="R23" i="1"/>
  <c r="P22" i="2" s="1"/>
  <c r="Q23" i="1"/>
  <c r="O22" i="2" s="1"/>
  <c r="P23" i="1"/>
  <c r="N22" i="2" s="1"/>
  <c r="D22" i="2"/>
  <c r="C22" i="2"/>
  <c r="B22" i="2"/>
  <c r="A22" i="2"/>
  <c r="S22" i="1"/>
  <c r="Q21" i="2" s="1"/>
  <c r="R22" i="1"/>
  <c r="P21" i="2" s="1"/>
  <c r="Q22" i="1"/>
  <c r="O21" i="2" s="1"/>
  <c r="P22" i="1"/>
  <c r="N21" i="2" s="1"/>
  <c r="D21" i="2"/>
  <c r="C21" i="2"/>
  <c r="B21" i="2"/>
  <c r="A21" i="2"/>
  <c r="S21" i="1"/>
  <c r="Q20" i="2" s="1"/>
  <c r="R21" i="1"/>
  <c r="P20" i="2" s="1"/>
  <c r="Q21" i="1"/>
  <c r="O20" i="2" s="1"/>
  <c r="P21" i="1"/>
  <c r="N20" i="2" s="1"/>
  <c r="D20" i="2"/>
  <c r="C20" i="2"/>
  <c r="B20" i="2"/>
  <c r="A20" i="2"/>
  <c r="S20" i="1"/>
  <c r="Q19" i="2" s="1"/>
  <c r="R20" i="1"/>
  <c r="P19" i="2" s="1"/>
  <c r="Q20" i="1"/>
  <c r="O19" i="2" s="1"/>
  <c r="P20" i="1"/>
  <c r="N19" i="2" s="1"/>
  <c r="D19" i="2"/>
  <c r="C19" i="2"/>
  <c r="B19" i="2"/>
  <c r="A19" i="2"/>
  <c r="S19" i="1"/>
  <c r="Q18" i="2" s="1"/>
  <c r="R19" i="1"/>
  <c r="Q19" i="1"/>
  <c r="O18" i="2" s="1"/>
  <c r="P19" i="1"/>
  <c r="D18" i="2"/>
  <c r="C18" i="2"/>
  <c r="B18" i="2"/>
  <c r="A18" i="2"/>
  <c r="S18" i="1"/>
  <c r="Q17" i="2" s="1"/>
  <c r="R18" i="1"/>
  <c r="Q18" i="1"/>
  <c r="O17" i="2" s="1"/>
  <c r="P18" i="1"/>
  <c r="D17" i="2"/>
  <c r="C17" i="2"/>
  <c r="B17" i="2"/>
  <c r="A17" i="2"/>
  <c r="S17" i="1"/>
  <c r="R17" i="1"/>
  <c r="P16" i="2" s="1"/>
  <c r="Q17" i="1"/>
  <c r="O16" i="2" s="1"/>
  <c r="P17" i="1"/>
  <c r="D16" i="2"/>
  <c r="C16" i="2"/>
  <c r="B16" i="2"/>
  <c r="A16" i="2"/>
  <c r="S16" i="1"/>
  <c r="R16" i="1"/>
  <c r="Q16" i="1"/>
  <c r="O15" i="2" s="1"/>
  <c r="P16" i="1"/>
  <c r="D16" i="1"/>
  <c r="D15" i="2" s="1"/>
  <c r="C16" i="1"/>
  <c r="C15" i="2" s="1"/>
  <c r="B16" i="1"/>
  <c r="B15" i="2" s="1"/>
  <c r="A16" i="1"/>
  <c r="A15" i="2" s="1"/>
  <c r="D14" i="2"/>
  <c r="C14" i="2"/>
  <c r="B14" i="2"/>
  <c r="A14" i="2"/>
  <c r="D13" i="2"/>
  <c r="C13" i="2"/>
  <c r="B13" i="2"/>
  <c r="A13" i="2"/>
  <c r="D12" i="2"/>
  <c r="C12" i="2"/>
  <c r="B12" i="2"/>
  <c r="A12" i="2"/>
  <c r="S12" i="1"/>
  <c r="R12" i="1"/>
  <c r="Q12" i="1"/>
  <c r="P12" i="1"/>
  <c r="D12" i="1"/>
  <c r="D11" i="2" s="1"/>
  <c r="C12" i="1"/>
  <c r="C11" i="2" s="1"/>
  <c r="B12" i="1"/>
  <c r="B11" i="2" s="1"/>
  <c r="A12" i="1"/>
  <c r="A11" i="2" s="1"/>
  <c r="S11" i="1"/>
  <c r="R11" i="1"/>
  <c r="Q11" i="1"/>
  <c r="P11" i="1"/>
  <c r="D11" i="1"/>
  <c r="D10" i="2" s="1"/>
  <c r="C11" i="1"/>
  <c r="C10" i="2" s="1"/>
  <c r="B11" i="1"/>
  <c r="B10" i="2" s="1"/>
  <c r="A11" i="1"/>
  <c r="A10" i="2" s="1"/>
  <c r="S10" i="1"/>
  <c r="R10" i="1"/>
  <c r="Q10" i="1"/>
  <c r="P10" i="1"/>
  <c r="D10" i="1"/>
  <c r="D9" i="2" s="1"/>
  <c r="C10" i="1"/>
  <c r="C9" i="2" s="1"/>
  <c r="B10" i="1"/>
  <c r="B9" i="2" s="1"/>
  <c r="A10" i="1"/>
  <c r="A9" i="2" s="1"/>
  <c r="S9" i="1"/>
  <c r="R9" i="1"/>
  <c r="Q9" i="1"/>
  <c r="P9" i="1"/>
  <c r="N8" i="2" s="1"/>
  <c r="D9" i="1"/>
  <c r="D8" i="2" s="1"/>
  <c r="C9" i="1"/>
  <c r="C8" i="2" s="1"/>
  <c r="B9" i="1"/>
  <c r="B8" i="2" s="1"/>
  <c r="A9" i="1"/>
  <c r="A8" i="2" s="1"/>
  <c r="S8" i="1"/>
  <c r="R8" i="1"/>
  <c r="Q8" i="1"/>
  <c r="P8" i="1"/>
  <c r="N7" i="2" s="1"/>
  <c r="D8" i="1"/>
  <c r="D7" i="2" s="1"/>
  <c r="C8" i="1"/>
  <c r="C7" i="2" s="1"/>
  <c r="B8" i="1"/>
  <c r="B7" i="2" s="1"/>
  <c r="A8" i="1"/>
  <c r="A7" i="2" s="1"/>
  <c r="S7" i="1"/>
  <c r="R7" i="1"/>
  <c r="Q7" i="1"/>
  <c r="P7" i="1"/>
  <c r="N6" i="2" s="1"/>
  <c r="D7" i="1"/>
  <c r="D6" i="2" s="1"/>
  <c r="C7" i="1"/>
  <c r="C6" i="2" s="1"/>
  <c r="B7" i="1"/>
  <c r="B6" i="2" s="1"/>
  <c r="A7" i="1"/>
  <c r="A6" i="2" s="1"/>
  <c r="S6" i="1"/>
  <c r="Q5" i="2" s="1"/>
  <c r="R6" i="1"/>
  <c r="P5" i="2" s="1"/>
  <c r="Q6" i="1"/>
  <c r="P6" i="1"/>
  <c r="N5" i="2" s="1"/>
  <c r="D6" i="1"/>
  <c r="D5" i="2" s="1"/>
  <c r="C6" i="1"/>
  <c r="C5" i="2" s="1"/>
  <c r="B6" i="1"/>
  <c r="B5" i="2" s="1"/>
  <c r="A6" i="1"/>
  <c r="A5" i="2" s="1"/>
  <c r="S5" i="1"/>
  <c r="R5" i="1"/>
  <c r="Q5" i="1"/>
  <c r="O4" i="2" s="1"/>
  <c r="P5" i="1"/>
  <c r="N4" i="2" s="1"/>
  <c r="D5" i="1"/>
  <c r="D4" i="2" s="1"/>
  <c r="C5" i="1"/>
  <c r="C4" i="2" s="1"/>
  <c r="B5" i="1"/>
  <c r="B4" i="2" s="1"/>
  <c r="A5" i="1"/>
  <c r="A4" i="2" s="1"/>
  <c r="S4" i="1"/>
  <c r="R4" i="1"/>
  <c r="Q4" i="1"/>
  <c r="O3" i="2" s="1"/>
  <c r="P4" i="1"/>
  <c r="D4" i="1"/>
  <c r="D3" i="2" s="1"/>
  <c r="C4" i="1"/>
  <c r="C3" i="2" s="1"/>
  <c r="B4" i="1"/>
  <c r="B3" i="2" s="1"/>
  <c r="A4" i="1"/>
  <c r="A3" i="2" s="1"/>
  <c r="S3" i="1"/>
  <c r="R3" i="1"/>
  <c r="P2" i="2" s="1"/>
  <c r="Q3" i="1"/>
  <c r="O2" i="2" s="1"/>
  <c r="P3" i="1"/>
  <c r="N2" i="2" s="1"/>
  <c r="D3" i="1"/>
  <c r="D2" i="2" s="1"/>
  <c r="C3" i="1"/>
  <c r="C2" i="2" s="1"/>
  <c r="B3" i="1"/>
  <c r="B2" i="2" s="1"/>
  <c r="A3" i="1"/>
  <c r="A2" i="2" s="1"/>
  <c r="E21" i="5" l="1"/>
  <c r="E23" i="5"/>
  <c r="E25" i="5"/>
  <c r="E27" i="5"/>
  <c r="E29" i="5"/>
  <c r="E2" i="5"/>
  <c r="E4" i="5"/>
  <c r="E14" i="5"/>
  <c r="E16" i="5"/>
  <c r="E18" i="5"/>
  <c r="E20" i="5"/>
  <c r="E22" i="5"/>
  <c r="E24" i="5"/>
  <c r="E26" i="5"/>
  <c r="E28" i="5"/>
  <c r="E30" i="5"/>
  <c r="E6" i="5"/>
  <c r="E7" i="5"/>
  <c r="E8" i="5"/>
  <c r="E9" i="5"/>
  <c r="E10" i="5"/>
  <c r="E11" i="5"/>
  <c r="E12" i="5"/>
  <c r="N32" i="5"/>
  <c r="N31" i="5" s="1"/>
  <c r="M2" i="2"/>
  <c r="M3" i="2"/>
  <c r="P3" i="2" s="1"/>
  <c r="M5" i="2"/>
  <c r="O5" i="2" s="1"/>
  <c r="M6" i="2"/>
  <c r="O6" i="2" s="1"/>
  <c r="M7" i="2"/>
  <c r="Q7" i="2" s="1"/>
  <c r="M8" i="2"/>
  <c r="Q8" i="2" s="1"/>
  <c r="M9" i="2"/>
  <c r="N9" i="2" s="1"/>
  <c r="M10" i="2"/>
  <c r="N10" i="2" s="1"/>
  <c r="M11" i="2"/>
  <c r="N11" i="2" s="1"/>
  <c r="M12" i="2"/>
  <c r="O12" i="2" s="1"/>
  <c r="M13" i="2"/>
  <c r="M14" i="2"/>
  <c r="M15" i="2"/>
  <c r="N15" i="2" s="1"/>
  <c r="M16" i="2"/>
  <c r="Q16" i="2" s="1"/>
  <c r="M19" i="2"/>
  <c r="M20" i="2"/>
  <c r="M21" i="2"/>
  <c r="M22" i="2"/>
  <c r="M23" i="2"/>
  <c r="M24" i="2"/>
  <c r="M25" i="2"/>
  <c r="M26" i="2"/>
  <c r="M27" i="2"/>
  <c r="M28" i="2"/>
  <c r="M29" i="2"/>
  <c r="M30" i="2"/>
  <c r="Q32" i="5"/>
  <c r="Q31" i="5" s="1"/>
  <c r="P32" i="5"/>
  <c r="P31" i="5" s="1"/>
  <c r="M4" i="2"/>
  <c r="Q4" i="2" s="1"/>
  <c r="N3" i="2"/>
  <c r="Q2" i="2"/>
  <c r="Q3" i="2"/>
  <c r="M17" i="2"/>
  <c r="N17" i="2" s="1"/>
  <c r="M18" i="2"/>
  <c r="P18" i="2" s="1"/>
  <c r="J6" i="5"/>
  <c r="J2" i="5"/>
  <c r="P14" i="2" l="1"/>
  <c r="O14" i="2"/>
  <c r="N18" i="2"/>
  <c r="N16" i="2"/>
  <c r="P17" i="2"/>
  <c r="Q15" i="2"/>
  <c r="N13" i="2"/>
  <c r="Q13" i="2"/>
  <c r="O13" i="2"/>
  <c r="P15" i="2"/>
  <c r="N14" i="2"/>
  <c r="Q14" i="2"/>
  <c r="O11" i="2"/>
  <c r="O10" i="2"/>
  <c r="P10" i="2"/>
  <c r="Q11" i="2"/>
  <c r="P11" i="2"/>
  <c r="Q12" i="2"/>
  <c r="P12" i="2"/>
  <c r="P7" i="2"/>
  <c r="I12" i="5"/>
  <c r="K12" i="5"/>
  <c r="I11" i="5"/>
  <c r="J11" i="5"/>
  <c r="H9" i="5"/>
  <c r="K9" i="5"/>
  <c r="L10" i="5"/>
  <c r="H10" i="5"/>
  <c r="K7" i="5"/>
  <c r="G7" i="5"/>
  <c r="H8" i="5"/>
  <c r="J8" i="5"/>
  <c r="M5" i="5"/>
  <c r="M32" i="5" s="1"/>
  <c r="M31" i="5" s="1"/>
  <c r="F5" i="5"/>
  <c r="I4" i="5"/>
  <c r="L4" i="5"/>
  <c r="F4" i="5"/>
  <c r="J3" i="5"/>
  <c r="K3" i="5"/>
  <c r="F3" i="5"/>
  <c r="N12" i="2"/>
  <c r="P13" i="2"/>
  <c r="Q9" i="2"/>
  <c r="O9" i="2"/>
  <c r="P9" i="2"/>
  <c r="O7" i="2"/>
  <c r="P6" i="2"/>
  <c r="Q6" i="2"/>
  <c r="P4" i="2"/>
  <c r="Q10" i="2"/>
  <c r="P8" i="2"/>
  <c r="O8" i="2"/>
  <c r="O2" i="5"/>
  <c r="O32" i="5" s="1"/>
  <c r="O31" i="5" s="1"/>
  <c r="F2" i="5"/>
  <c r="H6" i="5"/>
  <c r="G6" i="5"/>
  <c r="N32" i="2" l="1"/>
  <c r="N31" i="2" s="1"/>
  <c r="L32" i="5"/>
  <c r="L31" i="5" s="1"/>
  <c r="J32" i="5"/>
  <c r="J31" i="5" s="1"/>
  <c r="H32" i="5"/>
  <c r="H31" i="5" s="1"/>
  <c r="G32" i="5"/>
  <c r="G31" i="5" s="1"/>
  <c r="F32" i="5"/>
  <c r="F31" i="5" s="1"/>
  <c r="K32" i="5"/>
  <c r="K31" i="5" s="1"/>
  <c r="I32" i="5"/>
  <c r="I31" i="5" s="1"/>
  <c r="O32" i="2"/>
  <c r="O31" i="2" s="1"/>
  <c r="Q32" i="2"/>
  <c r="Q31" i="2" s="1"/>
  <c r="P32" i="2"/>
  <c r="P31" i="2" s="1"/>
</calcChain>
</file>

<file path=xl/sharedStrings.xml><?xml version="1.0" encoding="utf-8"?>
<sst xmlns="http://schemas.openxmlformats.org/spreadsheetml/2006/main" count="51" uniqueCount="43">
  <si>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</si>
  <si>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</si>
  <si>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</si>
  <si>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</si>
  <si>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</si>
  <si>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</si>
  <si>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</si>
  <si>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</si>
  <si>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</si>
  <si>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</si>
  <si>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</si>
  <si>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</si>
  <si>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</si>
  <si>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最小项表达式</t>
  </si>
  <si>
    <t>逻辑表达式-&gt;&gt;&gt;</t>
  </si>
  <si>
    <t>输出</t>
  </si>
  <si>
    <t>Out9</t>
  </si>
  <si>
    <t>Out10</t>
  </si>
  <si>
    <t>Out11</t>
  </si>
  <si>
    <t>Out12</t>
  </si>
  <si>
    <t>这里是输出信号的最终的表达式，复制到Logisim中即可</t>
  </si>
  <si>
    <t>此表一般不需要修改，如需修改，在审阅中撤销工作表保护</t>
    <phoneticPr fontId="13" type="noConversion"/>
  </si>
  <si>
    <t>ADDI</t>
  </si>
  <si>
    <t>T3</t>
    <phoneticPr fontId="13" type="noConversion"/>
  </si>
  <si>
    <t>T4</t>
    <phoneticPr fontId="13" type="noConversion"/>
  </si>
  <si>
    <t>T1</t>
    <phoneticPr fontId="13" type="noConversion"/>
  </si>
  <si>
    <t>T2</t>
    <phoneticPr fontId="13" type="noConversion"/>
  </si>
  <si>
    <t>SLT</t>
    <phoneticPr fontId="13" type="noConversion"/>
  </si>
  <si>
    <t>LW</t>
    <phoneticPr fontId="13" type="noConversion"/>
  </si>
  <si>
    <t>SW</t>
    <phoneticPr fontId="13" type="noConversion"/>
  </si>
  <si>
    <t>BEQ</t>
    <phoneticPr fontId="13" type="noConversion"/>
  </si>
  <si>
    <t>Mif</t>
    <phoneticPr fontId="13" type="noConversion"/>
  </si>
  <si>
    <t>Mcal</t>
    <phoneticPr fontId="13" type="noConversion"/>
  </si>
  <si>
    <t>Mex</t>
    <phoneticPr fontId="13" type="noConversion"/>
  </si>
  <si>
    <t>Mint</t>
    <phoneticPr fontId="13" type="noConversion"/>
  </si>
  <si>
    <t>ERET</t>
    <phoneticPr fontId="13" type="noConversion"/>
  </si>
  <si>
    <t>IntR</t>
    <phoneticPr fontId="13" type="noConversion"/>
  </si>
  <si>
    <t>SW&amp;</t>
    <phoneticPr fontId="13" type="noConversion"/>
  </si>
  <si>
    <t>BEQ&amp;</t>
    <phoneticPr fontId="13" type="noConversion"/>
  </si>
  <si>
    <t>SLT&amp;</t>
    <phoneticPr fontId="13" type="noConversion"/>
  </si>
  <si>
    <t>ADDI&amp;</t>
    <phoneticPr fontId="13" type="noConversion"/>
  </si>
  <si>
    <t>ERET&amp;</t>
    <phoneticPr fontId="13" type="noConversion"/>
  </si>
  <si>
    <t>IntR&amp;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</si>
</sst>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7" fillId="11" borderId="23" xfId="0" applyFont="1" applyFill="1" applyBorder="1" applyAlignment="1">
      <alignment horizontal="center" vertical="center" shrinkToFit="1"/>
    </xf>
    <xf numFmtId="0" fontId="7" fillId="11" borderId="1" xfId="0" applyFont="1" applyFill="1" applyBorder="1" applyAlignment="1">
      <alignment horizontal="center" vertical="center" shrinkToFit="1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3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176" fontId="3" fillId="0" borderId="31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10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shrinkToFit="1"/>
    </xf>
    <xf numFmtId="0" fontId="8" fillId="2" borderId="9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7" fillId="11" borderId="33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2" xfId="0" applyFont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</cellXfs>
  <cellStyles count="1">
    <cellStyle name="常规" xfId="0" builtinId="0"/>
  </cellStyles>
  <dxfs count="9"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361950</xdr:colOff>
      <xdr:row>32</xdr:row>
      <xdr:rowOff>19050</xdr:rowOff>
    </xdr:from>
    <xdr:to>
      <xdr:col>7</xdr:col>
      <xdr:colOff>38100</xdr:colOff>
      <xdr:row>35</xdr:row>
      <xdr:rowOff>35942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2857500" y="5676900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Z32"/>
  <sheetViews>
    <sheetView workbookViewId="0">
      <pane ySplit="2" topLeftCell="A3" activePane="bottomLeft" state="frozen"/>
      <selection pane="bottomLeft" activeCell="W23" sqref="W23"/>
    </sheetView>
  </sheetViews>
  <sheetFormatPr defaultColWidth="9" defaultRowHeight="14" x14ac:dyDescent="0.3"/>
  <cols>
    <col min="1" max="4" width="3.58203125" style="23" customWidth="1"/>
    <col min="5" max="6" width="7.58203125" style="23" customWidth="1"/>
    <col min="7" max="12" width="6.58203125" style="23" customWidth="1"/>
    <col min="13" max="13" width="6.58203125" style="23" hidden="1" customWidth="1"/>
    <col min="14" max="14" width="5" style="23" hidden="1" customWidth="1"/>
    <col min="15" max="15" width="7.83203125" style="23" customWidth="1"/>
    <col min="16" max="19" width="3.58203125" style="23" customWidth="1"/>
  </cols>
  <sheetData>
    <row r="1" spans="1:19" ht="27" customHeight="1" x14ac:dyDescent="0.3">
      <c r="A1" s="76" t="s">
        <v>0</v>
      </c>
      <c r="B1" s="76"/>
      <c r="C1" s="76"/>
      <c r="D1" s="76"/>
      <c r="E1" s="77"/>
      <c r="F1" s="78" t="s">
        <v>1</v>
      </c>
      <c r="G1" s="79"/>
      <c r="H1" s="79"/>
      <c r="I1" s="79"/>
      <c r="J1" s="79"/>
      <c r="K1" s="79"/>
      <c r="L1" s="79"/>
      <c r="M1" s="79"/>
      <c r="N1" s="80"/>
      <c r="O1" s="81" t="s">
        <v>2</v>
      </c>
      <c r="P1" s="82"/>
      <c r="Q1" s="82"/>
      <c r="R1" s="82"/>
      <c r="S1" s="83"/>
    </row>
    <row r="2" spans="1:19" ht="28" x14ac:dyDescent="0.3">
      <c r="A2" s="65" t="s">
        <v>3</v>
      </c>
      <c r="B2" s="65" t="s">
        <v>4</v>
      </c>
      <c r="C2" s="65" t="s">
        <v>5</v>
      </c>
      <c r="D2" s="65" t="s">
        <v>6</v>
      </c>
      <c r="E2" s="66" t="s">
        <v>7</v>
      </c>
      <c r="F2" s="67" t="s">
        <v>28</v>
      </c>
      <c r="G2" s="68" t="s">
        <v>29</v>
      </c>
      <c r="H2" s="68" t="s">
        <v>30</v>
      </c>
      <c r="I2" s="68" t="s">
        <v>27</v>
      </c>
      <c r="J2" s="68" t="s">
        <v>22</v>
      </c>
      <c r="K2" s="68" t="s">
        <v>35</v>
      </c>
      <c r="L2" s="68" t="s">
        <v>36</v>
      </c>
      <c r="M2" s="68"/>
      <c r="N2" s="69"/>
      <c r="O2" s="70" t="s">
        <v>8</v>
      </c>
      <c r="P2" s="71" t="s">
        <v>9</v>
      </c>
      <c r="Q2" s="71" t="s">
        <v>10</v>
      </c>
      <c r="R2" s="71" t="s">
        <v>11</v>
      </c>
      <c r="S2" s="72" t="s">
        <v>12</v>
      </c>
    </row>
    <row r="3" spans="1:19" ht="16.5" x14ac:dyDescent="0.3">
      <c r="A3" s="26">
        <f t="shared" ref="A3:A31" si="0">IF(ISNUMBER($E3),IF(MOD($E3,16)/8&gt;=1,1,0),"")</f>
        <v>0</v>
      </c>
      <c r="B3" s="26">
        <f t="shared" ref="B3:B31" si="1">IF(ISNUMBER($E3),IF(MOD($E3,8)/4&gt;=1,1,0),"")</f>
        <v>0</v>
      </c>
      <c r="C3" s="26">
        <f t="shared" ref="C3:C31" si="2">IF(ISNUMBER($E3),IF(MOD($E3,4)/2&gt;=1,1,0),"")</f>
        <v>0</v>
      </c>
      <c r="D3" s="26">
        <f t="shared" ref="D3:D31" si="3">IF(ISNUMBER($E3),MOD($E3,2),"")</f>
        <v>0</v>
      </c>
      <c r="E3" s="73">
        <v>0</v>
      </c>
      <c r="F3" s="37"/>
      <c r="G3" s="38"/>
      <c r="H3" s="38"/>
      <c r="I3" s="38"/>
      <c r="J3" s="38"/>
      <c r="K3" s="38"/>
      <c r="L3" s="38"/>
      <c r="M3" s="38"/>
      <c r="N3" s="63"/>
      <c r="O3" s="74">
        <v>1</v>
      </c>
      <c r="P3" s="26">
        <f>IF(ISNUMBER($O3),IF(MOD($O3,16)/8&gt;=1,1,0),"")</f>
        <v>0</v>
      </c>
      <c r="Q3" s="26">
        <f>IF(ISNUMBER($O3),IF(MOD($O3,8)/4&gt;=1,1,0),"")</f>
        <v>0</v>
      </c>
      <c r="R3" s="26">
        <f>IF(ISNUMBER($O3),IF(MOD($O3,4)/2&gt;=1,1,0),"")</f>
        <v>0</v>
      </c>
      <c r="S3" s="26">
        <f>IF(ISNUMBER($O3),MOD($O3,2),"")</f>
        <v>1</v>
      </c>
    </row>
    <row r="4" spans="1:19" ht="16.5" x14ac:dyDescent="0.3">
      <c r="A4" s="30">
        <f t="shared" si="0"/>
        <v>0</v>
      </c>
      <c r="B4" s="30">
        <f t="shared" si="1"/>
        <v>0</v>
      </c>
      <c r="C4" s="30">
        <f t="shared" si="2"/>
        <v>0</v>
      </c>
      <c r="D4" s="30">
        <f t="shared" si="3"/>
        <v>1</v>
      </c>
      <c r="E4" s="31">
        <v>1</v>
      </c>
      <c r="F4" s="32"/>
      <c r="G4" s="33"/>
      <c r="H4" s="33"/>
      <c r="I4" s="33"/>
      <c r="J4" s="33"/>
      <c r="K4" s="33"/>
      <c r="L4" s="33"/>
      <c r="M4" s="33"/>
      <c r="N4" s="36"/>
      <c r="O4" s="62">
        <v>2</v>
      </c>
      <c r="P4" s="30">
        <f t="shared" ref="P4:P31" si="4">IF(ISNUMBER($O4),IF(MOD($O4,16)/8&gt;=1,1,0),"")</f>
        <v>0</v>
      </c>
      <c r="Q4" s="30">
        <f t="shared" ref="Q4:Q31" si="5">IF(ISNUMBER($O4),IF(MOD($O4,8)/4&gt;=1,1,0),"")</f>
        <v>0</v>
      </c>
      <c r="R4" s="30">
        <f t="shared" ref="R4:R31" si="6">IF(ISNUMBER($O4),IF(MOD($O4,4)/2&gt;=1,1,0),"")</f>
        <v>1</v>
      </c>
      <c r="S4" s="30">
        <f t="shared" ref="S4:S31" si="7">IF(ISNUMBER($O4),MOD($O4,2),"")</f>
        <v>0</v>
      </c>
    </row>
    <row r="5" spans="1:19" ht="16.5" x14ac:dyDescent="0.3">
      <c r="A5" s="26">
        <f t="shared" si="0"/>
        <v>0</v>
      </c>
      <c r="B5" s="26">
        <f t="shared" si="1"/>
        <v>0</v>
      </c>
      <c r="C5" s="26">
        <f t="shared" si="2"/>
        <v>1</v>
      </c>
      <c r="D5" s="26">
        <f t="shared" si="3"/>
        <v>0</v>
      </c>
      <c r="E5" s="73">
        <v>2</v>
      </c>
      <c r="F5" s="37"/>
      <c r="G5" s="38"/>
      <c r="H5" s="38"/>
      <c r="I5" s="38"/>
      <c r="J5" s="38"/>
      <c r="K5" s="38"/>
      <c r="L5" s="38"/>
      <c r="M5" s="38"/>
      <c r="N5" s="63"/>
      <c r="O5" s="74">
        <v>3</v>
      </c>
      <c r="P5" s="26">
        <f t="shared" si="4"/>
        <v>0</v>
      </c>
      <c r="Q5" s="26">
        <f t="shared" si="5"/>
        <v>0</v>
      </c>
      <c r="R5" s="26">
        <f t="shared" si="6"/>
        <v>1</v>
      </c>
      <c r="S5" s="26">
        <f t="shared" si="7"/>
        <v>1</v>
      </c>
    </row>
    <row r="6" spans="1:19" ht="16.5" x14ac:dyDescent="0.3">
      <c r="A6" s="30">
        <f t="shared" si="0"/>
        <v>0</v>
      </c>
      <c r="B6" s="30">
        <f t="shared" si="1"/>
        <v>0</v>
      </c>
      <c r="C6" s="30">
        <f t="shared" si="2"/>
        <v>1</v>
      </c>
      <c r="D6" s="30">
        <f t="shared" si="3"/>
        <v>1</v>
      </c>
      <c r="E6" s="31">
        <v>3</v>
      </c>
      <c r="F6" s="32">
        <v>1</v>
      </c>
      <c r="G6" s="33"/>
      <c r="H6" s="33"/>
      <c r="I6" s="33"/>
      <c r="J6" s="33"/>
      <c r="K6" s="36"/>
      <c r="L6" s="36"/>
      <c r="M6" s="33"/>
      <c r="N6" s="36"/>
      <c r="O6" s="62">
        <v>4</v>
      </c>
      <c r="P6" s="30">
        <f t="shared" si="4"/>
        <v>0</v>
      </c>
      <c r="Q6" s="30">
        <f t="shared" si="5"/>
        <v>1</v>
      </c>
      <c r="R6" s="30">
        <f t="shared" si="6"/>
        <v>0</v>
      </c>
      <c r="S6" s="30">
        <f t="shared" si="7"/>
        <v>0</v>
      </c>
    </row>
    <row r="7" spans="1:19" ht="16.5" x14ac:dyDescent="0.3">
      <c r="A7" s="26">
        <f t="shared" si="0"/>
        <v>0</v>
      </c>
      <c r="B7" s="26">
        <f t="shared" si="1"/>
        <v>0</v>
      </c>
      <c r="C7" s="26">
        <f t="shared" si="2"/>
        <v>1</v>
      </c>
      <c r="D7" s="26">
        <f t="shared" si="3"/>
        <v>1</v>
      </c>
      <c r="E7" s="73">
        <v>3</v>
      </c>
      <c r="F7" s="37"/>
      <c r="G7" s="38">
        <v>1</v>
      </c>
      <c r="H7" s="38"/>
      <c r="I7" s="38"/>
      <c r="J7" s="38"/>
      <c r="K7" s="63"/>
      <c r="L7" s="63"/>
      <c r="M7" s="38"/>
      <c r="N7" s="63"/>
      <c r="O7" s="74">
        <v>4</v>
      </c>
      <c r="P7" s="26">
        <f t="shared" si="4"/>
        <v>0</v>
      </c>
      <c r="Q7" s="26">
        <f t="shared" si="5"/>
        <v>1</v>
      </c>
      <c r="R7" s="26">
        <f t="shared" si="6"/>
        <v>0</v>
      </c>
      <c r="S7" s="26">
        <f t="shared" si="7"/>
        <v>0</v>
      </c>
    </row>
    <row r="8" spans="1:19" ht="16.5" x14ac:dyDescent="0.3">
      <c r="A8" s="30">
        <f t="shared" si="0"/>
        <v>0</v>
      </c>
      <c r="B8" s="30">
        <f t="shared" si="1"/>
        <v>0</v>
      </c>
      <c r="C8" s="30">
        <f t="shared" si="2"/>
        <v>1</v>
      </c>
      <c r="D8" s="30">
        <f t="shared" si="3"/>
        <v>1</v>
      </c>
      <c r="E8" s="31">
        <v>3</v>
      </c>
      <c r="F8" s="32"/>
      <c r="G8" s="33"/>
      <c r="H8" s="33">
        <v>1</v>
      </c>
      <c r="I8" s="33"/>
      <c r="J8" s="33"/>
      <c r="K8" s="36"/>
      <c r="L8" s="36"/>
      <c r="M8" s="33"/>
      <c r="N8" s="36"/>
      <c r="O8" s="62">
        <v>4</v>
      </c>
      <c r="P8" s="30">
        <f t="shared" si="4"/>
        <v>0</v>
      </c>
      <c r="Q8" s="30">
        <f t="shared" si="5"/>
        <v>1</v>
      </c>
      <c r="R8" s="30">
        <f t="shared" si="6"/>
        <v>0</v>
      </c>
      <c r="S8" s="30">
        <f t="shared" si="7"/>
        <v>0</v>
      </c>
    </row>
    <row r="9" spans="1:19" ht="16.5" x14ac:dyDescent="0.3">
      <c r="A9" s="26">
        <f t="shared" si="0"/>
        <v>0</v>
      </c>
      <c r="B9" s="26">
        <f t="shared" si="1"/>
        <v>0</v>
      </c>
      <c r="C9" s="26">
        <f t="shared" si="2"/>
        <v>1</v>
      </c>
      <c r="D9" s="26">
        <f t="shared" si="3"/>
        <v>1</v>
      </c>
      <c r="E9" s="73">
        <v>3</v>
      </c>
      <c r="F9" s="37"/>
      <c r="G9" s="38"/>
      <c r="H9" s="38"/>
      <c r="I9" s="38">
        <v>1</v>
      </c>
      <c r="J9" s="38"/>
      <c r="K9" s="63"/>
      <c r="L9" s="63"/>
      <c r="M9" s="38"/>
      <c r="N9" s="63"/>
      <c r="O9" s="74">
        <v>6</v>
      </c>
      <c r="P9" s="26">
        <f t="shared" si="4"/>
        <v>0</v>
      </c>
      <c r="Q9" s="26">
        <f t="shared" si="5"/>
        <v>1</v>
      </c>
      <c r="R9" s="26">
        <f t="shared" si="6"/>
        <v>1</v>
      </c>
      <c r="S9" s="26">
        <f t="shared" si="7"/>
        <v>0</v>
      </c>
    </row>
    <row r="10" spans="1:19" ht="16.5" x14ac:dyDescent="0.3">
      <c r="A10" s="30">
        <f t="shared" si="0"/>
        <v>0</v>
      </c>
      <c r="B10" s="30">
        <f t="shared" si="1"/>
        <v>0</v>
      </c>
      <c r="C10" s="30">
        <f t="shared" si="2"/>
        <v>1</v>
      </c>
      <c r="D10" s="30">
        <f t="shared" si="3"/>
        <v>1</v>
      </c>
      <c r="E10" s="31">
        <v>3</v>
      </c>
      <c r="F10" s="32"/>
      <c r="G10" s="33"/>
      <c r="H10" s="33"/>
      <c r="I10" s="33"/>
      <c r="J10" s="33">
        <v>1</v>
      </c>
      <c r="K10" s="36"/>
      <c r="L10" s="36"/>
      <c r="M10" s="33"/>
      <c r="N10" s="36"/>
      <c r="O10" s="62">
        <v>6</v>
      </c>
      <c r="P10" s="30">
        <f t="shared" si="4"/>
        <v>0</v>
      </c>
      <c r="Q10" s="30">
        <f t="shared" si="5"/>
        <v>1</v>
      </c>
      <c r="R10" s="30">
        <f t="shared" si="6"/>
        <v>1</v>
      </c>
      <c r="S10" s="30">
        <f t="shared" si="7"/>
        <v>0</v>
      </c>
    </row>
    <row r="11" spans="1:19" ht="16.5" x14ac:dyDescent="0.3">
      <c r="A11" s="26">
        <f t="shared" si="0"/>
        <v>0</v>
      </c>
      <c r="B11" s="26">
        <f t="shared" si="1"/>
        <v>0</v>
      </c>
      <c r="C11" s="26">
        <f t="shared" si="2"/>
        <v>1</v>
      </c>
      <c r="D11" s="26">
        <f t="shared" si="3"/>
        <v>1</v>
      </c>
      <c r="E11" s="73">
        <v>3</v>
      </c>
      <c r="F11" s="37"/>
      <c r="G11" s="38"/>
      <c r="H11" s="38"/>
      <c r="I11" s="38"/>
      <c r="J11" s="38"/>
      <c r="K11" s="63">
        <v>1</v>
      </c>
      <c r="L11" s="63"/>
      <c r="M11" s="38"/>
      <c r="N11" s="63"/>
      <c r="O11" s="74">
        <v>6</v>
      </c>
      <c r="P11" s="26">
        <f t="shared" si="4"/>
        <v>0</v>
      </c>
      <c r="Q11" s="26">
        <f t="shared" si="5"/>
        <v>1</v>
      </c>
      <c r="R11" s="26">
        <f t="shared" si="6"/>
        <v>1</v>
      </c>
      <c r="S11" s="26">
        <f t="shared" si="7"/>
        <v>0</v>
      </c>
    </row>
    <row r="12" spans="1:19" ht="16.5" x14ac:dyDescent="0.3">
      <c r="A12" s="30">
        <f t="shared" si="0"/>
        <v>0</v>
      </c>
      <c r="B12" s="30">
        <f t="shared" si="1"/>
        <v>1</v>
      </c>
      <c r="C12" s="30">
        <f t="shared" si="2"/>
        <v>0</v>
      </c>
      <c r="D12" s="30">
        <f t="shared" si="3"/>
        <v>0</v>
      </c>
      <c r="E12" s="31">
        <v>4</v>
      </c>
      <c r="F12" s="32"/>
      <c r="G12" s="33"/>
      <c r="H12" s="33"/>
      <c r="I12" s="33"/>
      <c r="J12" s="33"/>
      <c r="K12" s="36"/>
      <c r="L12" s="36"/>
      <c r="M12" s="33"/>
      <c r="N12" s="36"/>
      <c r="O12" s="62">
        <v>5</v>
      </c>
      <c r="P12" s="30">
        <f t="shared" si="4"/>
        <v>0</v>
      </c>
      <c r="Q12" s="30">
        <f t="shared" si="5"/>
        <v>1</v>
      </c>
      <c r="R12" s="30">
        <f t="shared" si="6"/>
        <v>0</v>
      </c>
      <c r="S12" s="30">
        <f t="shared" si="7"/>
        <v>1</v>
      </c>
    </row>
    <row r="13" spans="1:19" ht="16.5" x14ac:dyDescent="0.3">
      <c r="A13" s="26">
        <f t="shared" si="0"/>
        <v>0</v>
      </c>
      <c r="B13" s="26">
        <f t="shared" si="1"/>
        <v>1</v>
      </c>
      <c r="C13" s="26">
        <f t="shared" si="2"/>
        <v>0</v>
      </c>
      <c r="D13" s="26">
        <f t="shared" si="3"/>
        <v>1</v>
      </c>
      <c r="E13" s="73">
        <v>5</v>
      </c>
      <c r="F13" s="37"/>
      <c r="G13" s="38"/>
      <c r="H13" s="38"/>
      <c r="I13" s="38"/>
      <c r="J13" s="38"/>
      <c r="K13" s="63"/>
      <c r="L13" s="63"/>
      <c r="M13" s="38"/>
      <c r="N13" s="63"/>
      <c r="O13" s="74">
        <v>6</v>
      </c>
      <c r="P13" s="26">
        <f t="shared" si="4"/>
        <v>0</v>
      </c>
      <c r="Q13" s="26">
        <f t="shared" si="5"/>
        <v>1</v>
      </c>
      <c r="R13" s="26">
        <f t="shared" si="6"/>
        <v>1</v>
      </c>
      <c r="S13" s="26">
        <f t="shared" si="7"/>
        <v>0</v>
      </c>
    </row>
    <row r="14" spans="1:19" ht="16.5" x14ac:dyDescent="0.3">
      <c r="A14" s="30">
        <f t="shared" si="0"/>
        <v>0</v>
      </c>
      <c r="B14" s="30">
        <f t="shared" si="1"/>
        <v>1</v>
      </c>
      <c r="C14" s="30">
        <f t="shared" si="2"/>
        <v>1</v>
      </c>
      <c r="D14" s="30">
        <f t="shared" si="3"/>
        <v>0</v>
      </c>
      <c r="E14" s="31">
        <v>6</v>
      </c>
      <c r="F14" s="32"/>
      <c r="G14" s="33"/>
      <c r="H14" s="33"/>
      <c r="I14" s="33"/>
      <c r="J14" s="33"/>
      <c r="K14" s="33"/>
      <c r="L14" s="33"/>
      <c r="M14" s="33"/>
      <c r="N14" s="36"/>
      <c r="O14" s="62">
        <v>7</v>
      </c>
      <c r="P14" s="30">
        <f t="shared" si="4"/>
        <v>0</v>
      </c>
      <c r="Q14" s="30">
        <f t="shared" si="5"/>
        <v>1</v>
      </c>
      <c r="R14" s="30">
        <f t="shared" si="6"/>
        <v>1</v>
      </c>
      <c r="S14" s="30">
        <f t="shared" si="7"/>
        <v>1</v>
      </c>
    </row>
    <row r="15" spans="1:19" ht="16.5" x14ac:dyDescent="0.3">
      <c r="A15" s="26">
        <f t="shared" si="0"/>
        <v>0</v>
      </c>
      <c r="B15" s="26">
        <f t="shared" si="1"/>
        <v>1</v>
      </c>
      <c r="C15" s="26">
        <f t="shared" si="2"/>
        <v>1</v>
      </c>
      <c r="D15" s="26">
        <f t="shared" si="3"/>
        <v>1</v>
      </c>
      <c r="E15" s="73">
        <v>7</v>
      </c>
      <c r="F15" s="37"/>
      <c r="G15" s="38"/>
      <c r="H15" s="38"/>
      <c r="I15" s="38"/>
      <c r="J15" s="38"/>
      <c r="K15" s="63"/>
      <c r="L15" s="63"/>
      <c r="M15" s="38"/>
      <c r="N15" s="63"/>
      <c r="O15" s="74">
        <v>8</v>
      </c>
      <c r="P15" s="26">
        <f t="shared" si="4"/>
        <v>1</v>
      </c>
      <c r="Q15" s="26">
        <f t="shared" si="5"/>
        <v>0</v>
      </c>
      <c r="R15" s="26">
        <f t="shared" si="6"/>
        <v>0</v>
      </c>
      <c r="S15" s="26">
        <f t="shared" si="7"/>
        <v>0</v>
      </c>
    </row>
    <row r="16" spans="1:19" ht="16.5" x14ac:dyDescent="0.3">
      <c r="A16" s="30">
        <f t="shared" si="0"/>
        <v>1</v>
      </c>
      <c r="B16" s="30">
        <f t="shared" si="1"/>
        <v>0</v>
      </c>
      <c r="C16" s="30">
        <f t="shared" si="2"/>
        <v>0</v>
      </c>
      <c r="D16" s="30">
        <f t="shared" si="3"/>
        <v>0</v>
      </c>
      <c r="E16" s="31">
        <v>8</v>
      </c>
      <c r="F16" s="32"/>
      <c r="G16" s="33"/>
      <c r="H16" s="33"/>
      <c r="I16" s="33"/>
      <c r="J16" s="33"/>
      <c r="K16" s="33"/>
      <c r="L16" s="33">
        <v>1</v>
      </c>
      <c r="M16" s="33"/>
      <c r="N16" s="36"/>
      <c r="O16" s="62">
        <v>9</v>
      </c>
      <c r="P16" s="30">
        <f t="shared" si="4"/>
        <v>1</v>
      </c>
      <c r="Q16" s="30">
        <f t="shared" si="5"/>
        <v>0</v>
      </c>
      <c r="R16" s="30">
        <f t="shared" si="6"/>
        <v>0</v>
      </c>
      <c r="S16" s="30">
        <f t="shared" si="7"/>
        <v>1</v>
      </c>
    </row>
    <row r="17" spans="1:26" ht="16.5" x14ac:dyDescent="0.3">
      <c r="A17" s="26">
        <f t="shared" si="0"/>
        <v>1</v>
      </c>
      <c r="B17" s="26">
        <f t="shared" si="1"/>
        <v>0</v>
      </c>
      <c r="C17" s="26">
        <f t="shared" si="2"/>
        <v>0</v>
      </c>
      <c r="D17" s="26">
        <f t="shared" si="3"/>
        <v>0</v>
      </c>
      <c r="E17" s="73">
        <v>8</v>
      </c>
      <c r="F17" s="37"/>
      <c r="G17" s="38"/>
      <c r="H17" s="38"/>
      <c r="I17" s="38"/>
      <c r="J17" s="38"/>
      <c r="K17" s="63"/>
      <c r="L17" s="63"/>
      <c r="M17" s="38"/>
      <c r="N17" s="63"/>
      <c r="O17" s="74">
        <v>0</v>
      </c>
      <c r="P17" s="26">
        <f t="shared" si="4"/>
        <v>0</v>
      </c>
      <c r="Q17" s="26">
        <f t="shared" si="5"/>
        <v>0</v>
      </c>
      <c r="R17" s="26">
        <f t="shared" si="6"/>
        <v>0</v>
      </c>
      <c r="S17" s="26">
        <f t="shared" si="7"/>
        <v>0</v>
      </c>
    </row>
    <row r="18" spans="1:26" ht="16.5" x14ac:dyDescent="0.3">
      <c r="A18" s="30">
        <f t="shared" si="0"/>
        <v>1</v>
      </c>
      <c r="B18" s="30">
        <f t="shared" si="1"/>
        <v>0</v>
      </c>
      <c r="C18" s="30">
        <f t="shared" si="2"/>
        <v>0</v>
      </c>
      <c r="D18" s="30">
        <f t="shared" si="3"/>
        <v>1</v>
      </c>
      <c r="E18" s="31">
        <v>9</v>
      </c>
      <c r="F18" s="32"/>
      <c r="G18" s="33"/>
      <c r="H18" s="33"/>
      <c r="I18" s="33"/>
      <c r="J18" s="33"/>
      <c r="K18" s="33"/>
      <c r="L18" s="33"/>
      <c r="M18" s="33"/>
      <c r="N18" s="36"/>
      <c r="O18" s="62">
        <v>10</v>
      </c>
      <c r="P18" s="30">
        <f t="shared" si="4"/>
        <v>1</v>
      </c>
      <c r="Q18" s="30">
        <f t="shared" si="5"/>
        <v>0</v>
      </c>
      <c r="R18" s="30">
        <f t="shared" si="6"/>
        <v>1</v>
      </c>
      <c r="S18" s="30">
        <f t="shared" si="7"/>
        <v>0</v>
      </c>
    </row>
    <row r="19" spans="1:26" ht="16.5" x14ac:dyDescent="0.3">
      <c r="A19" s="26">
        <f t="shared" si="0"/>
        <v>1</v>
      </c>
      <c r="B19" s="26">
        <f t="shared" si="1"/>
        <v>0</v>
      </c>
      <c r="C19" s="26">
        <f t="shared" si="2"/>
        <v>1</v>
      </c>
      <c r="D19" s="26">
        <f t="shared" si="3"/>
        <v>0</v>
      </c>
      <c r="E19" s="73">
        <v>10</v>
      </c>
      <c r="F19" s="37"/>
      <c r="G19" s="38"/>
      <c r="H19" s="38"/>
      <c r="I19" s="38"/>
      <c r="J19" s="38"/>
      <c r="K19" s="63"/>
      <c r="L19" s="63"/>
      <c r="M19" s="38"/>
      <c r="N19" s="63"/>
      <c r="O19" s="74">
        <v>0</v>
      </c>
      <c r="P19" s="26">
        <f t="shared" si="4"/>
        <v>0</v>
      </c>
      <c r="Q19" s="26">
        <f t="shared" si="5"/>
        <v>0</v>
      </c>
      <c r="R19" s="26">
        <f t="shared" si="6"/>
        <v>0</v>
      </c>
      <c r="S19" s="26">
        <f t="shared" si="7"/>
        <v>0</v>
      </c>
    </row>
    <row r="20" spans="1:26" ht="16.5" x14ac:dyDescent="0.3">
      <c r="A20" s="30" t="str">
        <f t="shared" si="0"/>
        <v/>
      </c>
      <c r="B20" s="30" t="str">
        <f t="shared" si="1"/>
        <v/>
      </c>
      <c r="C20" s="30" t="str">
        <f t="shared" si="2"/>
        <v/>
      </c>
      <c r="D20" s="30" t="str">
        <f t="shared" si="3"/>
        <v/>
      </c>
      <c r="E20" s="31"/>
      <c r="F20" s="32"/>
      <c r="G20" s="33"/>
      <c r="H20" s="33"/>
      <c r="I20" s="33"/>
      <c r="J20" s="33"/>
      <c r="K20" s="33"/>
      <c r="L20" s="33"/>
      <c r="M20" s="33"/>
      <c r="N20" s="36"/>
      <c r="O20" s="62"/>
      <c r="P20" s="30" t="str">
        <f t="shared" si="4"/>
        <v/>
      </c>
      <c r="Q20" s="30" t="str">
        <f t="shared" si="5"/>
        <v/>
      </c>
      <c r="R20" s="30" t="str">
        <f t="shared" si="6"/>
        <v/>
      </c>
      <c r="S20" s="30" t="str">
        <f t="shared" si="7"/>
        <v/>
      </c>
    </row>
    <row r="21" spans="1:26" ht="16.5" x14ac:dyDescent="0.3">
      <c r="A21" s="26" t="str">
        <f t="shared" si="0"/>
        <v/>
      </c>
      <c r="B21" s="26" t="str">
        <f t="shared" si="1"/>
        <v/>
      </c>
      <c r="C21" s="26" t="str">
        <f t="shared" si="2"/>
        <v/>
      </c>
      <c r="D21" s="26" t="str">
        <f t="shared" si="3"/>
        <v/>
      </c>
      <c r="E21" s="73"/>
      <c r="F21" s="37"/>
      <c r="G21" s="38"/>
      <c r="H21" s="38"/>
      <c r="I21" s="38"/>
      <c r="J21" s="38"/>
      <c r="K21" s="63"/>
      <c r="L21" s="63"/>
      <c r="M21" s="38"/>
      <c r="N21" s="63"/>
      <c r="O21" s="74"/>
      <c r="P21" s="26" t="str">
        <f t="shared" si="4"/>
        <v/>
      </c>
      <c r="Q21" s="26" t="str">
        <f t="shared" si="5"/>
        <v/>
      </c>
      <c r="R21" s="26" t="str">
        <f t="shared" si="6"/>
        <v/>
      </c>
      <c r="S21" s="26" t="str">
        <f t="shared" si="7"/>
        <v/>
      </c>
    </row>
    <row r="22" spans="1:26" ht="16.5" x14ac:dyDescent="0.3">
      <c r="A22" s="30" t="str">
        <f t="shared" si="0"/>
        <v/>
      </c>
      <c r="B22" s="30" t="str">
        <f t="shared" si="1"/>
        <v/>
      </c>
      <c r="C22" s="30" t="str">
        <f t="shared" si="2"/>
        <v/>
      </c>
      <c r="D22" s="30" t="str">
        <f t="shared" si="3"/>
        <v/>
      </c>
      <c r="E22" s="31"/>
      <c r="F22" s="32"/>
      <c r="G22" s="33"/>
      <c r="H22" s="33"/>
      <c r="I22" s="33"/>
      <c r="J22" s="33"/>
      <c r="K22" s="33"/>
      <c r="L22" s="33"/>
      <c r="M22" s="33"/>
      <c r="N22" s="36"/>
      <c r="O22" s="62"/>
      <c r="P22" s="30" t="str">
        <f t="shared" si="4"/>
        <v/>
      </c>
      <c r="Q22" s="30" t="str">
        <f t="shared" si="5"/>
        <v/>
      </c>
      <c r="R22" s="30" t="str">
        <f t="shared" si="6"/>
        <v/>
      </c>
      <c r="S22" s="30" t="str">
        <f t="shared" si="7"/>
        <v/>
      </c>
      <c r="Z22">
        <v>1</v>
      </c>
    </row>
    <row r="23" spans="1:26" ht="16.5" x14ac:dyDescent="0.3">
      <c r="A23" s="26" t="str">
        <f t="shared" si="0"/>
        <v/>
      </c>
      <c r="B23" s="26" t="str">
        <f t="shared" si="1"/>
        <v/>
      </c>
      <c r="C23" s="26" t="str">
        <f t="shared" si="2"/>
        <v/>
      </c>
      <c r="D23" s="26" t="str">
        <f t="shared" si="3"/>
        <v/>
      </c>
      <c r="E23" s="73"/>
      <c r="F23" s="37"/>
      <c r="G23" s="38"/>
      <c r="H23" s="38"/>
      <c r="I23" s="38"/>
      <c r="J23" s="38"/>
      <c r="K23" s="63"/>
      <c r="L23" s="63"/>
      <c r="M23" s="38"/>
      <c r="N23" s="63"/>
      <c r="O23" s="74"/>
      <c r="P23" s="26" t="str">
        <f t="shared" si="4"/>
        <v/>
      </c>
      <c r="Q23" s="26" t="str">
        <f t="shared" si="5"/>
        <v/>
      </c>
      <c r="R23" s="26" t="str">
        <f t="shared" si="6"/>
        <v/>
      </c>
      <c r="S23" s="26" t="str">
        <f t="shared" si="7"/>
        <v/>
      </c>
    </row>
    <row r="24" spans="1:26" ht="16.5" x14ac:dyDescent="0.3">
      <c r="A24" s="30" t="str">
        <f t="shared" si="0"/>
        <v/>
      </c>
      <c r="B24" s="30" t="str">
        <f t="shared" si="1"/>
        <v/>
      </c>
      <c r="C24" s="30" t="str">
        <f t="shared" si="2"/>
        <v/>
      </c>
      <c r="D24" s="30" t="str">
        <f t="shared" si="3"/>
        <v/>
      </c>
      <c r="E24" s="31"/>
      <c r="F24" s="32"/>
      <c r="G24" s="33"/>
      <c r="H24" s="33"/>
      <c r="I24" s="33"/>
      <c r="J24" s="33"/>
      <c r="K24" s="33"/>
      <c r="L24" s="33"/>
      <c r="M24" s="33"/>
      <c r="N24" s="36"/>
      <c r="O24" s="62"/>
      <c r="P24" s="30" t="str">
        <f t="shared" si="4"/>
        <v/>
      </c>
      <c r="Q24" s="30" t="str">
        <f t="shared" si="5"/>
        <v/>
      </c>
      <c r="R24" s="30" t="str">
        <f t="shared" si="6"/>
        <v/>
      </c>
      <c r="S24" s="30" t="str">
        <f t="shared" si="7"/>
        <v/>
      </c>
    </row>
    <row r="25" spans="1:26" ht="16.5" x14ac:dyDescent="0.3">
      <c r="A25" s="26" t="str">
        <f t="shared" si="0"/>
        <v/>
      </c>
      <c r="B25" s="26" t="str">
        <f t="shared" si="1"/>
        <v/>
      </c>
      <c r="C25" s="26" t="str">
        <f t="shared" si="2"/>
        <v/>
      </c>
      <c r="D25" s="26" t="str">
        <f t="shared" si="3"/>
        <v/>
      </c>
      <c r="E25" s="73"/>
      <c r="F25" s="37"/>
      <c r="G25" s="38"/>
      <c r="H25" s="38"/>
      <c r="I25" s="38"/>
      <c r="J25" s="38"/>
      <c r="K25" s="63"/>
      <c r="L25" s="63"/>
      <c r="M25" s="38"/>
      <c r="N25" s="63"/>
      <c r="O25" s="74"/>
      <c r="P25" s="26" t="str">
        <f t="shared" si="4"/>
        <v/>
      </c>
      <c r="Q25" s="26" t="str">
        <f t="shared" si="5"/>
        <v/>
      </c>
      <c r="R25" s="26" t="str">
        <f t="shared" si="6"/>
        <v/>
      </c>
      <c r="S25" s="26" t="str">
        <f t="shared" si="7"/>
        <v/>
      </c>
    </row>
    <row r="26" spans="1:26" ht="16.5" x14ac:dyDescent="0.3">
      <c r="A26" s="30" t="str">
        <f t="shared" si="0"/>
        <v/>
      </c>
      <c r="B26" s="30" t="str">
        <f t="shared" si="1"/>
        <v/>
      </c>
      <c r="C26" s="30" t="str">
        <f t="shared" si="2"/>
        <v/>
      </c>
      <c r="D26" s="30" t="str">
        <f t="shared" si="3"/>
        <v/>
      </c>
      <c r="E26" s="31"/>
      <c r="F26" s="32"/>
      <c r="G26" s="33"/>
      <c r="H26" s="33"/>
      <c r="I26" s="33"/>
      <c r="J26" s="33"/>
      <c r="K26" s="33"/>
      <c r="L26" s="33"/>
      <c r="M26" s="33"/>
      <c r="N26" s="36"/>
      <c r="O26" s="62"/>
      <c r="P26" s="30" t="str">
        <f t="shared" si="4"/>
        <v/>
      </c>
      <c r="Q26" s="30" t="str">
        <f t="shared" si="5"/>
        <v/>
      </c>
      <c r="R26" s="30" t="str">
        <f t="shared" si="6"/>
        <v/>
      </c>
      <c r="S26" s="30" t="str">
        <f t="shared" si="7"/>
        <v/>
      </c>
    </row>
    <row r="27" spans="1:26" ht="16.5" x14ac:dyDescent="0.3">
      <c r="A27" s="26" t="str">
        <f t="shared" si="0"/>
        <v/>
      </c>
      <c r="B27" s="26" t="str">
        <f t="shared" si="1"/>
        <v/>
      </c>
      <c r="C27" s="26" t="str">
        <f t="shared" si="2"/>
        <v/>
      </c>
      <c r="D27" s="26" t="str">
        <f t="shared" si="3"/>
        <v/>
      </c>
      <c r="E27" s="73"/>
      <c r="F27" s="37"/>
      <c r="G27" s="38"/>
      <c r="H27" s="38"/>
      <c r="I27" s="38"/>
      <c r="J27" s="38"/>
      <c r="K27" s="63"/>
      <c r="L27" s="63"/>
      <c r="M27" s="38"/>
      <c r="N27" s="63"/>
      <c r="O27" s="74"/>
      <c r="P27" s="26" t="str">
        <f t="shared" si="4"/>
        <v/>
      </c>
      <c r="Q27" s="26" t="str">
        <f t="shared" si="5"/>
        <v/>
      </c>
      <c r="R27" s="26" t="str">
        <f t="shared" si="6"/>
        <v/>
      </c>
      <c r="S27" s="26" t="str">
        <f t="shared" si="7"/>
        <v/>
      </c>
    </row>
    <row r="28" spans="1:26" ht="16.5" x14ac:dyDescent="0.3">
      <c r="A28" s="30" t="str">
        <f t="shared" si="0"/>
        <v/>
      </c>
      <c r="B28" s="30" t="str">
        <f t="shared" si="1"/>
        <v/>
      </c>
      <c r="C28" s="30" t="str">
        <f t="shared" si="2"/>
        <v/>
      </c>
      <c r="D28" s="30" t="str">
        <f t="shared" si="3"/>
        <v/>
      </c>
      <c r="E28" s="31"/>
      <c r="F28" s="32"/>
      <c r="G28" s="33"/>
      <c r="H28" s="33"/>
      <c r="I28" s="33"/>
      <c r="J28" s="33"/>
      <c r="K28" s="33"/>
      <c r="L28" s="33"/>
      <c r="M28" s="33"/>
      <c r="N28" s="36"/>
      <c r="O28" s="62"/>
      <c r="P28" s="30" t="str">
        <f t="shared" si="4"/>
        <v/>
      </c>
      <c r="Q28" s="30" t="str">
        <f t="shared" si="5"/>
        <v/>
      </c>
      <c r="R28" s="30" t="str">
        <f t="shared" si="6"/>
        <v/>
      </c>
      <c r="S28" s="30" t="str">
        <f t="shared" si="7"/>
        <v/>
      </c>
    </row>
    <row r="29" spans="1:26" ht="16.5" x14ac:dyDescent="0.3">
      <c r="A29" s="26" t="str">
        <f t="shared" si="0"/>
        <v/>
      </c>
      <c r="B29" s="26" t="str">
        <f t="shared" si="1"/>
        <v/>
      </c>
      <c r="C29" s="26" t="str">
        <f t="shared" si="2"/>
        <v/>
      </c>
      <c r="D29" s="26" t="str">
        <f t="shared" si="3"/>
        <v/>
      </c>
      <c r="E29" s="73"/>
      <c r="F29" s="37"/>
      <c r="G29" s="38"/>
      <c r="H29" s="38"/>
      <c r="I29" s="38"/>
      <c r="J29" s="38"/>
      <c r="K29" s="63"/>
      <c r="L29" s="63"/>
      <c r="M29" s="38"/>
      <c r="N29" s="63"/>
      <c r="O29" s="74"/>
      <c r="P29" s="26" t="str">
        <f t="shared" si="4"/>
        <v/>
      </c>
      <c r="Q29" s="26" t="str">
        <f t="shared" si="5"/>
        <v/>
      </c>
      <c r="R29" s="26" t="str">
        <f t="shared" si="6"/>
        <v/>
      </c>
      <c r="S29" s="26" t="str">
        <f t="shared" si="7"/>
        <v/>
      </c>
    </row>
    <row r="30" spans="1:26" ht="16.5" x14ac:dyDescent="0.3">
      <c r="A30" s="30" t="str">
        <f t="shared" si="0"/>
        <v/>
      </c>
      <c r="B30" s="30" t="str">
        <f t="shared" si="1"/>
        <v/>
      </c>
      <c r="C30" s="30" t="str">
        <f t="shared" si="2"/>
        <v/>
      </c>
      <c r="D30" s="30" t="str">
        <f t="shared" si="3"/>
        <v/>
      </c>
      <c r="E30" s="31"/>
      <c r="F30" s="32"/>
      <c r="G30" s="33"/>
      <c r="H30" s="33"/>
      <c r="I30" s="33"/>
      <c r="J30" s="33"/>
      <c r="K30" s="33"/>
      <c r="L30" s="33"/>
      <c r="M30" s="33"/>
      <c r="N30" s="36"/>
      <c r="O30" s="62"/>
      <c r="P30" s="30" t="str">
        <f t="shared" si="4"/>
        <v/>
      </c>
      <c r="Q30" s="30" t="str">
        <f t="shared" si="5"/>
        <v/>
      </c>
      <c r="R30" s="30" t="str">
        <f t="shared" si="6"/>
        <v/>
      </c>
      <c r="S30" s="30" t="str">
        <f t="shared" si="7"/>
        <v/>
      </c>
    </row>
    <row r="31" spans="1:26" ht="16.5" x14ac:dyDescent="0.3">
      <c r="A31" s="26" t="str">
        <f t="shared" si="0"/>
        <v/>
      </c>
      <c r="B31" s="26" t="str">
        <f t="shared" si="1"/>
        <v/>
      </c>
      <c r="C31" s="26" t="str">
        <f t="shared" si="2"/>
        <v/>
      </c>
      <c r="D31" s="26" t="str">
        <f t="shared" si="3"/>
        <v/>
      </c>
      <c r="E31" s="73"/>
      <c r="F31" s="37"/>
      <c r="G31" s="38"/>
      <c r="H31" s="38"/>
      <c r="I31" s="38"/>
      <c r="J31" s="38"/>
      <c r="K31" s="63"/>
      <c r="L31" s="63"/>
      <c r="M31" s="38"/>
      <c r="N31" s="63"/>
      <c r="O31" s="74"/>
      <c r="P31" s="26" t="str">
        <f t="shared" si="4"/>
        <v/>
      </c>
      <c r="Q31" s="26" t="str">
        <f t="shared" si="5"/>
        <v/>
      </c>
      <c r="R31" s="26" t="str">
        <f t="shared" si="6"/>
        <v/>
      </c>
      <c r="S31" s="26" t="str">
        <f t="shared" si="7"/>
        <v/>
      </c>
    </row>
    <row r="32" spans="1:26" ht="16.5" x14ac:dyDescent="0.3">
      <c r="F32" s="84"/>
      <c r="G32" s="84"/>
      <c r="H32" s="84"/>
      <c r="I32" s="84"/>
      <c r="J32" s="84"/>
      <c r="K32" s="84"/>
      <c r="L32" s="84"/>
      <c r="M32" s="84"/>
      <c r="N32" s="84"/>
    </row>
  </sheetData>
  <protectedRanges>
    <protectedRange sqref="K1:O1048576 A1:J1048576" name="区域1"/>
  </protectedRanges>
  <mergeCells count="4">
    <mergeCell ref="A1:E1"/>
    <mergeCell ref="F1:N1"/>
    <mergeCell ref="O1:S1"/>
    <mergeCell ref="F32:N32"/>
  </mergeCells>
  <phoneticPr fontId="13" type="noConversion"/>
  <conditionalFormatting sqref="F3:N31">
    <cfRule type="cellIs" dxfId="8" priority="5" operator="equal">
      <formula>1</formula>
    </cfRule>
    <cfRule type="notContainsBlanks" dxfId="7" priority="6">
      <formula>LEN(TRIM(F3))&gt;0</formula>
    </cfRule>
  </conditionalFormatting>
  <conditionalFormatting sqref="P32:S1048576">
    <cfRule type="containsText" dxfId="6" priority="18" operator="containsText" text="1">
      <formula>NOT(ISERROR(SEARCH("1",P32)))</formula>
    </cfRule>
  </conditionalFormatting>
  <dataValidations xWindow="616" yWindow="502"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N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P2:S1048576" xr:uid="{00000000-0002-0000-0000-000004000000}"/>
    <dataValidation allowBlank="1" showInputMessage="1" showErrorMessage="1" promptTitle="次态10进制" prompt="次态10进制，方便大家输入，输入十进制后会自动计算二进制N3N2N1N0" sqref="O1:O1048576" xr:uid="{00000000-0002-0000-0000-000005000000}"/>
    <dataValidation allowBlank="1" showInputMessage="1" showErrorMessage="1" promptTitle="现态二进制" prompt="由现态十进制列自动计算得到，无需修改" sqref="A2:D31" xr:uid="{00000000-0002-0000-0000-000007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N31" xr:uid="{00000000-0002-0000-0000-000006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tabSelected="1" zoomScaleNormal="100" workbookViewId="0">
      <pane ySplit="1" topLeftCell="A2" activePane="bottomLeft" state="frozen"/>
      <selection pane="bottomLeft" activeCell="Q31" sqref="Q31"/>
    </sheetView>
  </sheetViews>
  <sheetFormatPr defaultColWidth="9" defaultRowHeight="14" x14ac:dyDescent="0.3"/>
  <cols>
    <col min="1" max="10" width="4.58203125" customWidth="1"/>
    <col min="11" max="12" width="4.58203125" hidden="1" customWidth="1"/>
    <col min="13" max="13" width="18.5" style="40" customWidth="1"/>
    <col min="14" max="14" width="10.5" style="40" customWidth="1"/>
    <col min="15" max="15" width="9.5" style="40" customWidth="1"/>
    <col min="16" max="16" width="10.08203125" style="40" customWidth="1"/>
    <col min="17" max="17" width="11.08203125" style="40" customWidth="1"/>
  </cols>
  <sheetData>
    <row r="1" spans="1:17" s="39" customFormat="1" ht="15.5" x14ac:dyDescent="0.3">
      <c r="A1" s="41" t="str">
        <f>状态转换表!A2</f>
        <v>S3</v>
      </c>
      <c r="B1" s="41" t="str">
        <f>状态转换表!B2</f>
        <v>S2</v>
      </c>
      <c r="C1" s="41" t="str">
        <f>状态转换表!C2</f>
        <v>S1</v>
      </c>
      <c r="D1" s="42" t="str">
        <f>状态转换表!D2</f>
        <v>S0</v>
      </c>
      <c r="E1" s="43"/>
      <c r="F1" s="41"/>
      <c r="G1" s="41"/>
      <c r="H1" s="41"/>
      <c r="I1" s="41"/>
      <c r="J1" s="41"/>
      <c r="K1" s="41">
        <f>状态转换表!M2</f>
        <v>0</v>
      </c>
      <c r="L1" s="54">
        <f>状态转换表!N2</f>
        <v>0</v>
      </c>
      <c r="M1" s="55" t="s">
        <v>13</v>
      </c>
      <c r="N1" s="56" t="str">
        <f>状态转换表!P2</f>
        <v>N3</v>
      </c>
      <c r="O1" s="56" t="str">
        <f>状态转换表!Q2</f>
        <v>N2</v>
      </c>
      <c r="P1" s="56" t="str">
        <f>状态转换表!R2</f>
        <v>N1</v>
      </c>
      <c r="Q1" s="56" t="str">
        <f>状态转换表!S2</f>
        <v>N0</v>
      </c>
    </row>
    <row r="2" spans="1:17" x14ac:dyDescent="0.3">
      <c r="A2" s="44" t="str">
        <f>IF(状态转换表!A3=1,状态转换表!A$2&amp;"&amp;",IF(状态转换表!A3=0,"~"&amp;状态转换表!A$2&amp;"&amp;",""))</f>
        <v>~S3&amp;</v>
      </c>
      <c r="B2" s="44" t="str">
        <f>IF(状态转换表!B3=1,状态转换表!B$2&amp;"&amp;",IF(状态转换表!B3=0,"~"&amp;状态转换表!B$2&amp;"&amp;",""))</f>
        <v>~S2&amp;</v>
      </c>
      <c r="C2" s="44" t="str">
        <f>IF(状态转换表!C3=1,状态转换表!C$2&amp;"&amp;",IF(状态转换表!C3=0,"~"&amp;状态转换表!C$2&amp;"&amp;",""))</f>
        <v>~S1&amp;</v>
      </c>
      <c r="D2" s="45" t="str">
        <f>IF(状态转换表!D3=1,状态转换表!D$2&amp;"&amp;",IF(状态转换表!D3=0,"~"&amp;状态转换表!D$2&amp;"&amp;",""))</f>
        <v>~S0&amp;</v>
      </c>
      <c r="E2" s="46" t="str">
        <f>IF(状态转换表!F3&lt;&gt;"",IF(状态转换表!F3=1,状态转换表!F$2&amp;"&amp;",IF(状态转换表!F3=0,"~"&amp;状态转换表!F$2&amp;"&amp;","")),"")</f>
        <v/>
      </c>
      <c r="F2" s="47" t="str">
        <f>IF(状态转换表!G3&lt;&gt;"",IF(状态转换表!G3=1,状态转换表!G$2&amp;"&amp;",IF(状态转换表!G3=0,"~"&amp;状态转换表!G$2&amp;"&amp;","")),"")</f>
        <v/>
      </c>
      <c r="G2" s="47" t="str">
        <f>IF(状态转换表!H3&lt;&gt;"",IF(状态转换表!H3=1,状态转换表!H$2&amp;"&amp;",IF(状态转换表!H3=0,"~"&amp;状态转换表!H$2&amp;"&amp;","")),"")</f>
        <v/>
      </c>
      <c r="H2" s="47" t="str">
        <f>IF(状态转换表!I3&lt;&gt;"",IF(状态转换表!I3=1,状态转换表!I$2&amp;"&amp;",IF(状态转换表!I3=0,"~"&amp;状态转换表!I$2&amp;"&amp;","")),"")</f>
        <v/>
      </c>
      <c r="I2" s="47" t="str">
        <f>IF(状态转换表!J3&lt;&gt;"",IF(状态转换表!J3=1,状态转换表!J$2&amp;"&amp;",IF(状态转换表!J3=0,"~"&amp;状态转换表!J$2&amp;"&amp;","")),"")</f>
        <v/>
      </c>
      <c r="J2" s="47" t="str">
        <f>IF(状态转换表!L3&lt;&gt;"",IF(状态转换表!L3=1,状态转换表!L$2&amp;"&amp;",IF(状态转换表!L3=0,"~"&amp;状态转换表!L$2&amp;"&amp;","")),"")</f>
        <v/>
      </c>
      <c r="K2" s="47" t="str">
        <f>IF(状态转换表!M3&lt;&gt;"",IF(状态转换表!M3=1,状态转换表!M$2&amp;"&amp;",IF(状态转换表!M3=0,"~"&amp;状态转换表!M$2&amp;"&amp;","")),"")</f>
        <v/>
      </c>
      <c r="L2" s="57" t="str">
        <f>IF(状态转换表!N3&lt;&gt;"",IF(状态转换表!N3=1,状态转换表!N$2&amp;"&amp;",IF(状态转换表!N3=0,"~"&amp;状态转换表!N$2&amp;"&amp;","")),"")</f>
        <v/>
      </c>
      <c r="M2" s="58" t="str">
        <f>IF(LEN(CONCATENATE(A2,B2,C2,D2,E2,F2,G2,H2,I2,J2,K2,L2))=0,"",LEFT(CONCATENATE(A2,B2,C2,D2,E2,F2,G2,H2,I2,J2,K2,L2),LEN(CONCATENATE(A2,B2,C2,D2,E2,F2,G2,H2,I2,J2,K2,L2))-1))</f>
        <v>~S3&amp;~S2&amp;~S1&amp;~S0</v>
      </c>
      <c r="N2" s="16" t="str">
        <f>IF(状态转换表!P3=1,$M2&amp;"+","")</f>
        <v/>
      </c>
      <c r="O2" s="16" t="str">
        <f>IF(状态转换表!Q3=1,$M2&amp;"+","")</f>
        <v/>
      </c>
      <c r="P2" s="16" t="str">
        <f>IF(状态转换表!R3=1,$M2&amp;"+","")</f>
        <v/>
      </c>
      <c r="Q2" s="16" t="str">
        <f>IF(状态转换表!S3=1,$M2&amp;"+","")</f>
        <v>~S3&amp;~S2&amp;~S1&amp;~S0+</v>
      </c>
    </row>
    <row r="3" spans="1:17" x14ac:dyDescent="0.3">
      <c r="A3" s="44" t="str">
        <f>IF(状态转换表!A4=1,状态转换表!A$2&amp;"&amp;",IF(状态转换表!A4=0,"~"&amp;状态转换表!A$2&amp;"&amp;",""))</f>
        <v>~S3&amp;</v>
      </c>
      <c r="B3" s="48" t="str">
        <f>IF(状态转换表!B4=1,状态转换表!B$2&amp;"&amp;",IF(状态转换表!B4=0,"~"&amp;状态转换表!B$2&amp;"&amp;",""))</f>
        <v>~S2&amp;</v>
      </c>
      <c r="C3" s="48" t="str">
        <f>IF(状态转换表!C4=1,状态转换表!C$2&amp;"&amp;",IF(状态转换表!C4=0,"~"&amp;状态转换表!C$2&amp;"&amp;",""))</f>
        <v>~S1&amp;</v>
      </c>
      <c r="D3" s="49" t="str">
        <f>IF(状态转换表!D4=1,状态转换表!D$2&amp;"&amp;",IF(状态转换表!D4=0,"~"&amp;状态转换表!D$2&amp;"&amp;",""))</f>
        <v>S0&amp;</v>
      </c>
      <c r="E3" s="50" t="str">
        <f>IF(状态转换表!F4&lt;&gt;"",IF(状态转换表!F4=1,状态转换表!F$2&amp;"&amp;",IF(状态转换表!F4=0,"~"&amp;状态转换表!F$2&amp;"&amp;","")),"")</f>
        <v/>
      </c>
      <c r="F3" s="48" t="str">
        <f>IF(状态转换表!G4&lt;&gt;"",IF(状态转换表!G4=1,状态转换表!G$2&amp;"&amp;",IF(状态转换表!G4=0,"~"&amp;状态转换表!G$2&amp;"&amp;","")),"")</f>
        <v/>
      </c>
      <c r="G3" s="48" t="str">
        <f>IF(状态转换表!H4&lt;&gt;"",IF(状态转换表!H4=1,状态转换表!H$2&amp;"&amp;",IF(状态转换表!H4=0,"~"&amp;状态转换表!H$2&amp;"&amp;","")),"")</f>
        <v/>
      </c>
      <c r="H3" s="48" t="str">
        <f>IF(状态转换表!I4&lt;&gt;"",IF(状态转换表!I4=1,状态转换表!I$2&amp;"&amp;",IF(状态转换表!I4=0,"~"&amp;状态转换表!I$2&amp;"&amp;","")),"")</f>
        <v/>
      </c>
      <c r="I3" s="48" t="str">
        <f>IF(状态转换表!J4&lt;&gt;"",IF(状态转换表!J4=1,状态转换表!J$2&amp;"&amp;",IF(状态转换表!J4=0,"~"&amp;状态转换表!J$2&amp;"&amp;","")),"")</f>
        <v/>
      </c>
      <c r="J3" s="48" t="str">
        <f>IF(状态转换表!L4&lt;&gt;"",IF(状态转换表!L4=1,状态转换表!L$2&amp;"&amp;",IF(状态转换表!L4=0,"~"&amp;状态转换表!L$2&amp;"&amp;","")),"")</f>
        <v/>
      </c>
      <c r="K3" s="48" t="str">
        <f>IF(状态转换表!M4&lt;&gt;"",IF(状态转换表!M4=1,状态转换表!M$2&amp;"&amp;",IF(状态转换表!M4=0,"~"&amp;状态转换表!M$2&amp;"&amp;","")),"")</f>
        <v/>
      </c>
      <c r="L3" s="59" t="str">
        <f>IF(状态转换表!N4&lt;&gt;"",IF(状态转换表!N4=1,状态转换表!N$2&amp;"&amp;",IF(状态转换表!N4=0,"~"&amp;状态转换表!N$2&amp;"&amp;","")),"")</f>
        <v/>
      </c>
      <c r="M3" s="58" t="str">
        <f t="shared" ref="M3:M30" si="0">IF(LEN(CONCATENATE(A3,B3,C3,D3,E3,F3,G3,H3,I3,J3,K3,L3))=0,"",LEFT(CONCATENATE(A3,B3,C3,D3,E3,F3,G3,H3,I3,J3,K3,L3),LEN(CONCATENATE(A3,B3,C3,D3,E3,F3,G3,H3,I3,J3,K3,L3))-1))</f>
        <v>~S3&amp;~S2&amp;~S1&amp;S0</v>
      </c>
      <c r="N3" s="17" t="str">
        <f>IF(状态转换表!P4=1,$M3&amp;"+","")</f>
        <v/>
      </c>
      <c r="O3" s="17" t="str">
        <f>IF(状态转换表!Q4=1,$M3&amp;"+","")</f>
        <v/>
      </c>
      <c r="P3" s="17" t="str">
        <f>IF(状态转换表!R4=1,$M3&amp;"+","")</f>
        <v>~S3&amp;~S2&amp;~S1&amp;S0+</v>
      </c>
      <c r="Q3" s="17" t="str">
        <f>IF(状态转换表!S4=1,$M3&amp;"+","")</f>
        <v/>
      </c>
    </row>
    <row r="4" spans="1:17" x14ac:dyDescent="0.3">
      <c r="A4" s="44" t="str">
        <f>IF(状态转换表!A5=1,状态转换表!A$2&amp;"&amp;",IF(状态转换表!A5=0,"~"&amp;状态转换表!A$2&amp;"&amp;",""))</f>
        <v>~S3&amp;</v>
      </c>
      <c r="B4" s="48" t="str">
        <f>IF(状态转换表!B5=1,状态转换表!B$2&amp;"&amp;",IF(状态转换表!B5=0,"~"&amp;状态转换表!B$2&amp;"&amp;",""))</f>
        <v>~S2&amp;</v>
      </c>
      <c r="C4" s="48" t="str">
        <f>IF(状态转换表!C5=1,状态转换表!C$2&amp;"&amp;",IF(状态转换表!C5=0,"~"&amp;状态转换表!C$2&amp;"&amp;",""))</f>
        <v>S1&amp;</v>
      </c>
      <c r="D4" s="49" t="str">
        <f>IF(状态转换表!D5=1,状态转换表!D$2&amp;"&amp;",IF(状态转换表!D5=0,"~"&amp;状态转换表!D$2&amp;"&amp;",""))</f>
        <v>~S0&amp;</v>
      </c>
      <c r="E4" s="50" t="str">
        <f>IF(状态转换表!F5&lt;&gt;"",IF(状态转换表!F5=1,状态转换表!F$2&amp;"&amp;",IF(状态转换表!F5=0,"~"&amp;状态转换表!F$2&amp;"&amp;","")),"")</f>
        <v/>
      </c>
      <c r="F4" s="48" t="str">
        <f>IF(状态转换表!G5&lt;&gt;"",IF(状态转换表!G5=1,状态转换表!G$2&amp;"&amp;",IF(状态转换表!G5=0,"~"&amp;状态转换表!G$2&amp;"&amp;","")),"")</f>
        <v/>
      </c>
      <c r="G4" s="48" t="str">
        <f>IF(状态转换表!H5&lt;&gt;"",IF(状态转换表!H5=1,状态转换表!H$2&amp;"&amp;",IF(状态转换表!H5=0,"~"&amp;状态转换表!H$2&amp;"&amp;","")),"")</f>
        <v/>
      </c>
      <c r="H4" s="48" t="str">
        <f>IF(状态转换表!I5&lt;&gt;"",IF(状态转换表!I5=1,状态转换表!I$2&amp;"&amp;",IF(状态转换表!I5=0,"~"&amp;状态转换表!I$2&amp;"&amp;","")),"")</f>
        <v/>
      </c>
      <c r="I4" s="48" t="str">
        <f>IF(状态转换表!J5&lt;&gt;"",IF(状态转换表!J5=1,状态转换表!J$2&amp;"&amp;",IF(状态转换表!J5=0,"~"&amp;状态转换表!J$2&amp;"&amp;","")),"")</f>
        <v/>
      </c>
      <c r="J4" s="48" t="str">
        <f>IF(状态转换表!L5&lt;&gt;"",IF(状态转换表!L5=1,状态转换表!L$2&amp;"&amp;",IF(状态转换表!L5=0,"~"&amp;状态转换表!L$2&amp;"&amp;","")),"")</f>
        <v/>
      </c>
      <c r="K4" s="48" t="str">
        <f>IF(状态转换表!M5&lt;&gt;"",IF(状态转换表!M5=1,状态转换表!M$2&amp;"&amp;",IF(状态转换表!M5=0,"~"&amp;状态转换表!M$2&amp;"&amp;","")),"")</f>
        <v/>
      </c>
      <c r="L4" s="59" t="str">
        <f>IF(状态转换表!N5&lt;&gt;"",IF(状态转换表!N5=1,状态转换表!N$2&amp;"&amp;",IF(状态转换表!N5=0,"~"&amp;状态转换表!N$2&amp;"&amp;","")),"")</f>
        <v/>
      </c>
      <c r="M4" s="58" t="str">
        <f t="shared" si="0"/>
        <v>~S3&amp;~S2&amp;S1&amp;~S0</v>
      </c>
      <c r="N4" s="17" t="str">
        <f>IF(状态转换表!P5=1,$M4&amp;"+","")</f>
        <v/>
      </c>
      <c r="O4" s="17" t="str">
        <f>IF(状态转换表!Q5=1,$M4&amp;"+","")</f>
        <v/>
      </c>
      <c r="P4" s="17" t="str">
        <f>IF(状态转换表!R5=1,$M4&amp;"+","")</f>
        <v>~S3&amp;~S2&amp;S1&amp;~S0+</v>
      </c>
      <c r="Q4" s="17" t="str">
        <f>IF(状态转换表!S5=1,$M4&amp;"+","")</f>
        <v>~S3&amp;~S2&amp;S1&amp;~S0+</v>
      </c>
    </row>
    <row r="5" spans="1:17" x14ac:dyDescent="0.3">
      <c r="A5" s="44" t="str">
        <f>IF(状态转换表!A6=1,状态转换表!A$2&amp;"&amp;",IF(状态转换表!A6=0,"~"&amp;状态转换表!A$2&amp;"&amp;",""))</f>
        <v>~S3&amp;</v>
      </c>
      <c r="B5" s="48" t="str">
        <f>IF(状态转换表!B6=1,状态转换表!B$2&amp;"&amp;",IF(状态转换表!B6=0,"~"&amp;状态转换表!B$2&amp;"&amp;",""))</f>
        <v>~S2&amp;</v>
      </c>
      <c r="C5" s="48" t="str">
        <f>IF(状态转换表!C6=1,状态转换表!C$2&amp;"&amp;",IF(状态转换表!C6=0,"~"&amp;状态转换表!C$2&amp;"&amp;",""))</f>
        <v>S1&amp;</v>
      </c>
      <c r="D5" s="49" t="str">
        <f>IF(状态转换表!D6=1,状态转换表!D$2&amp;"&amp;",IF(状态转换表!D6=0,"~"&amp;状态转换表!D$2&amp;"&amp;",""))</f>
        <v>S0&amp;</v>
      </c>
      <c r="E5" s="50" t="str">
        <f>IF(状态转换表!F6&lt;&gt;"",IF(状态转换表!F6=1,状态转换表!F$2&amp;"&amp;",IF(状态转换表!F6=0,"~"&amp;状态转换表!F$2&amp;"&amp;","")),"")</f>
        <v>LW&amp;</v>
      </c>
      <c r="F5" s="48" t="str">
        <f>IF(状态转换表!G6&lt;&gt;"",IF(状态转换表!G6=1,状态转换表!G$2&amp;"&amp;",IF(状态转换表!G6=0,"~"&amp;状态转换表!G$2&amp;"&amp;","")),"")</f>
        <v/>
      </c>
      <c r="G5" s="48" t="str">
        <f>IF(状态转换表!H6&lt;&gt;"",IF(状态转换表!H6=1,状态转换表!H$2&amp;"&amp;",IF(状态转换表!H6=0,"~"&amp;状态转换表!H$2&amp;"&amp;","")),"")</f>
        <v/>
      </c>
      <c r="H5" s="48" t="str">
        <f>IF(状态转换表!I6&lt;&gt;"",IF(状态转换表!I6=1,状态转换表!I$2&amp;"&amp;",IF(状态转换表!I6=0,"~"&amp;状态转换表!I$2&amp;"&amp;","")),"")</f>
        <v/>
      </c>
      <c r="I5" s="48" t="str">
        <f>IF(状态转换表!J6&lt;&gt;"",IF(状态转换表!J6=1,状态转换表!J$2&amp;"&amp;",IF(状态转换表!J6=0,"~"&amp;状态转换表!J$2&amp;"&amp;","")),"")</f>
        <v/>
      </c>
      <c r="J5" s="48" t="str">
        <f>IF(状态转换表!L6&lt;&gt;"",IF(状态转换表!L6=1,状态转换表!L$2&amp;"&amp;",IF(状态转换表!L6=0,"~"&amp;状态转换表!L$2&amp;"&amp;","")),"")</f>
        <v/>
      </c>
      <c r="K5" s="48" t="str">
        <f>IF(状态转换表!M6&lt;&gt;"",IF(状态转换表!M6=1,状态转换表!M$2&amp;"&amp;",IF(状态转换表!M6=0,"~"&amp;状态转换表!M$2&amp;"&amp;","")),"")</f>
        <v/>
      </c>
      <c r="L5" s="59" t="str">
        <f>IF(状态转换表!N6&lt;&gt;"",IF(状态转换表!N6=1,状态转换表!N$2&amp;"&amp;",IF(状态转换表!N6=0,"~"&amp;状态转换表!N$2&amp;"&amp;","")),"")</f>
        <v/>
      </c>
      <c r="M5" s="58" t="str">
        <f t="shared" si="0"/>
        <v>~S3&amp;~S2&amp;S1&amp;S0&amp;LW</v>
      </c>
      <c r="N5" s="17" t="str">
        <f>IF(状态转换表!P6=1,$M5&amp;"+","")</f>
        <v/>
      </c>
      <c r="O5" s="17" t="str">
        <f>IF(状态转换表!Q6=1,$M5&amp;"+","")</f>
        <v>~S3&amp;~S2&amp;S1&amp;S0&amp;LW+</v>
      </c>
      <c r="P5" s="17" t="str">
        <f>IF(状态转换表!R6=1,$M5&amp;"+","")</f>
        <v/>
      </c>
      <c r="Q5" s="17" t="str">
        <f>IF(状态转换表!S6=1,$M5&amp;"+","")</f>
        <v/>
      </c>
    </row>
    <row r="6" spans="1:17" x14ac:dyDescent="0.3">
      <c r="A6" s="44" t="str">
        <f>IF(状态转换表!A7=1,状态转换表!A$2&amp;"&amp;",IF(状态转换表!A7=0,"~"&amp;状态转换表!A$2&amp;"&amp;",""))</f>
        <v>~S3&amp;</v>
      </c>
      <c r="B6" s="48" t="str">
        <f>IF(状态转换表!B7=1,状态转换表!B$2&amp;"&amp;",IF(状态转换表!B7=0,"~"&amp;状态转换表!B$2&amp;"&amp;",""))</f>
        <v>~S2&amp;</v>
      </c>
      <c r="C6" s="48" t="str">
        <f>IF(状态转换表!C7=1,状态转换表!C$2&amp;"&amp;",IF(状态转换表!C7=0,"~"&amp;状态转换表!C$2&amp;"&amp;",""))</f>
        <v>S1&amp;</v>
      </c>
      <c r="D6" s="49" t="str">
        <f>IF(状态转换表!D7=1,状态转换表!D$2&amp;"&amp;",IF(状态转换表!D7=0,"~"&amp;状态转换表!D$2&amp;"&amp;",""))</f>
        <v>S0&amp;</v>
      </c>
      <c r="E6" s="50" t="s">
        <v>37</v>
      </c>
      <c r="F6" s="48"/>
      <c r="G6" s="48" t="str">
        <f>IF(状态转换表!H7&lt;&gt;"",IF(状态转换表!H7=1,状态转换表!H$2&amp;"&amp;",IF(状态转换表!H7=0,"~"&amp;状态转换表!H$2&amp;"&amp;","")),"")</f>
        <v/>
      </c>
      <c r="H6" s="48" t="str">
        <f>IF(状态转换表!I7&lt;&gt;"",IF(状态转换表!I7=1,状态转换表!I$2&amp;"&amp;",IF(状态转换表!I7=0,"~"&amp;状态转换表!I$2&amp;"&amp;","")),"")</f>
        <v/>
      </c>
      <c r="I6" s="48" t="str">
        <f>IF(状态转换表!J7&lt;&gt;"",IF(状态转换表!J7=1,状态转换表!J$2&amp;"&amp;",IF(状态转换表!J7=0,"~"&amp;状态转换表!J$2&amp;"&amp;","")),"")</f>
        <v/>
      </c>
      <c r="J6" s="48" t="str">
        <f>IF(状态转换表!L7&lt;&gt;"",IF(状态转换表!L7=1,状态转换表!L$2&amp;"&amp;",IF(状态转换表!L7=0,"~"&amp;状态转换表!L$2&amp;"&amp;","")),"")</f>
        <v/>
      </c>
      <c r="K6" s="48" t="str">
        <f>IF(状态转换表!M7&lt;&gt;"",IF(状态转换表!M7=1,状态转换表!M$2&amp;"&amp;",IF(状态转换表!M7=0,"~"&amp;状态转换表!M$2&amp;"&amp;","")),"")</f>
        <v/>
      </c>
      <c r="L6" s="59" t="str">
        <f>IF(状态转换表!N7&lt;&gt;"",IF(状态转换表!N7=1,状态转换表!N$2&amp;"&amp;",IF(状态转换表!N7=0,"~"&amp;状态转换表!N$2&amp;"&amp;","")),"")</f>
        <v/>
      </c>
      <c r="M6" s="58" t="str">
        <f t="shared" si="0"/>
        <v>~S3&amp;~S2&amp;S1&amp;S0&amp;SW</v>
      </c>
      <c r="N6" s="17" t="str">
        <f>IF(状态转换表!P7=1,$M6&amp;"+","")</f>
        <v/>
      </c>
      <c r="O6" s="17" t="str">
        <f>IF(状态转换表!Q7=1,$M6&amp;"+","")</f>
        <v>~S3&amp;~S2&amp;S1&amp;S0&amp;SW+</v>
      </c>
      <c r="P6" s="17" t="str">
        <f>IF(状态转换表!R7=1,$M6&amp;"+","")</f>
        <v/>
      </c>
      <c r="Q6" s="17" t="str">
        <f>IF(状态转换表!S7=1,$M6&amp;"+","")</f>
        <v/>
      </c>
    </row>
    <row r="7" spans="1:17" x14ac:dyDescent="0.3">
      <c r="A7" s="44" t="str">
        <f>IF(状态转换表!A8=1,状态转换表!A$2&amp;"&amp;",IF(状态转换表!A8=0,"~"&amp;状态转换表!A$2&amp;"&amp;",""))</f>
        <v>~S3&amp;</v>
      </c>
      <c r="B7" s="48" t="str">
        <f>IF(状态转换表!B8=1,状态转换表!B$2&amp;"&amp;",IF(状态转换表!B8=0,"~"&amp;状态转换表!B$2&amp;"&amp;",""))</f>
        <v>~S2&amp;</v>
      </c>
      <c r="C7" s="48" t="str">
        <f>IF(状态转换表!C8=1,状态转换表!C$2&amp;"&amp;",IF(状态转换表!C8=0,"~"&amp;状态转换表!C$2&amp;"&amp;",""))</f>
        <v>S1&amp;</v>
      </c>
      <c r="D7" s="49" t="str">
        <f>IF(状态转换表!D8=1,状态转换表!D$2&amp;"&amp;",IF(状态转换表!D8=0,"~"&amp;状态转换表!D$2&amp;"&amp;",""))</f>
        <v>S0&amp;</v>
      </c>
      <c r="E7" s="50" t="s">
        <v>38</v>
      </c>
      <c r="F7" s="48" t="str">
        <f>IF(状态转换表!G8&lt;&gt;"",IF(状态转换表!G8=1,状态转换表!G$2&amp;"&amp;",IF(状态转换表!G8=0,"~"&amp;状态转换表!G$2&amp;"&amp;","")),"")</f>
        <v/>
      </c>
      <c r="G7" s="48"/>
      <c r="H7" s="48" t="str">
        <f>IF(状态转换表!I8&lt;&gt;"",IF(状态转换表!I8=1,状态转换表!I$2&amp;"&amp;",IF(状态转换表!I8=0,"~"&amp;状态转换表!I$2&amp;"&amp;","")),"")</f>
        <v/>
      </c>
      <c r="I7" s="48" t="str">
        <f>IF(状态转换表!J8&lt;&gt;"",IF(状态转换表!J8=1,状态转换表!J$2&amp;"&amp;",IF(状态转换表!J8=0,"~"&amp;状态转换表!J$2&amp;"&amp;","")),"")</f>
        <v/>
      </c>
      <c r="J7" s="48" t="str">
        <f>IF(状态转换表!L8&lt;&gt;"",IF(状态转换表!L8=1,状态转换表!L$2&amp;"&amp;",IF(状态转换表!L8=0,"~"&amp;状态转换表!L$2&amp;"&amp;","")),"")</f>
        <v/>
      </c>
      <c r="K7" s="48" t="str">
        <f>IF(状态转换表!M8&lt;&gt;"",IF(状态转换表!M8=1,状态转换表!M$2&amp;"&amp;",IF(状态转换表!M8=0,"~"&amp;状态转换表!M$2&amp;"&amp;","")),"")</f>
        <v/>
      </c>
      <c r="L7" s="59" t="str">
        <f>IF(状态转换表!N8&lt;&gt;"",IF(状态转换表!N8=1,状态转换表!N$2&amp;"&amp;",IF(状态转换表!N8=0,"~"&amp;状态转换表!N$2&amp;"&amp;","")),"")</f>
        <v/>
      </c>
      <c r="M7" s="58" t="str">
        <f t="shared" si="0"/>
        <v>~S3&amp;~S2&amp;S1&amp;S0&amp;BEQ</v>
      </c>
      <c r="N7" s="17" t="str">
        <f>IF(状态转换表!P8=1,$M7&amp;"+","")</f>
        <v/>
      </c>
      <c r="O7" s="17" t="str">
        <f>IF(状态转换表!Q8=1,$M7&amp;"+","")</f>
        <v>~S3&amp;~S2&amp;S1&amp;S0&amp;BEQ+</v>
      </c>
      <c r="P7" s="17" t="str">
        <f>IF(状态转换表!R8=1,$M7&amp;"+","")</f>
        <v/>
      </c>
      <c r="Q7" s="17" t="str">
        <f>IF(状态转换表!S8=1,$M7&amp;"+","")</f>
        <v/>
      </c>
    </row>
    <row r="8" spans="1:17" x14ac:dyDescent="0.3">
      <c r="A8" s="44" t="str">
        <f>IF(状态转换表!A9=1,状态转换表!A$2&amp;"&amp;",IF(状态转换表!A9=0,"~"&amp;状态转换表!A$2&amp;"&amp;",""))</f>
        <v>~S3&amp;</v>
      </c>
      <c r="B8" s="48" t="str">
        <f>IF(状态转换表!B9=1,状态转换表!B$2&amp;"&amp;",IF(状态转换表!B9=0,"~"&amp;状态转换表!B$2&amp;"&amp;",""))</f>
        <v>~S2&amp;</v>
      </c>
      <c r="C8" s="48" t="str">
        <f>IF(状态转换表!C9=1,状态转换表!C$2&amp;"&amp;",IF(状态转换表!C9=0,"~"&amp;状态转换表!C$2&amp;"&amp;",""))</f>
        <v>S1&amp;</v>
      </c>
      <c r="D8" s="49" t="str">
        <f>IF(状态转换表!D9=1,状态转换表!D$2&amp;"&amp;",IF(状态转换表!D9=0,"~"&amp;状态转换表!D$2&amp;"&amp;",""))</f>
        <v>S0&amp;</v>
      </c>
      <c r="E8" s="50" t="s">
        <v>39</v>
      </c>
      <c r="F8" s="48" t="str">
        <f>IF(状态转换表!G9&lt;&gt;"",IF(状态转换表!G9=1,状态转换表!G$2&amp;"&amp;",IF(状态转换表!G9=0,"~"&amp;状态转换表!G$2&amp;"&amp;","")),"")</f>
        <v/>
      </c>
      <c r="G8" s="48" t="str">
        <f>IF(状态转换表!H9&lt;&gt;"",IF(状态转换表!H9=1,状态转换表!H$2&amp;"&amp;",IF(状态转换表!H9=0,"~"&amp;状态转换表!H$2&amp;"&amp;","")),"")</f>
        <v/>
      </c>
      <c r="H8" s="48"/>
      <c r="I8" s="48" t="str">
        <f>IF(状态转换表!J9&lt;&gt;"",IF(状态转换表!J9=1,状态转换表!J$2&amp;"&amp;",IF(状态转换表!J9=0,"~"&amp;状态转换表!J$2&amp;"&amp;","")),"")</f>
        <v/>
      </c>
      <c r="J8" s="48" t="str">
        <f>IF(状态转换表!L9&lt;&gt;"",IF(状态转换表!L9=1,状态转换表!L$2&amp;"&amp;",IF(状态转换表!L9=0,"~"&amp;状态转换表!L$2&amp;"&amp;","")),"")</f>
        <v/>
      </c>
      <c r="K8" s="48" t="str">
        <f>IF(状态转换表!M9&lt;&gt;"",IF(状态转换表!M9=1,状态转换表!M$2&amp;"&amp;",IF(状态转换表!M9=0,"~"&amp;状态转换表!M$2&amp;"&amp;","")),"")</f>
        <v/>
      </c>
      <c r="L8" s="59" t="str">
        <f>IF(状态转换表!N9&lt;&gt;"",IF(状态转换表!N9=1,状态转换表!N$2&amp;"&amp;",IF(状态转换表!N9=0,"~"&amp;状态转换表!N$2&amp;"&amp;","")),"")</f>
        <v/>
      </c>
      <c r="M8" s="58" t="str">
        <f t="shared" si="0"/>
        <v>~S3&amp;~S2&amp;S1&amp;S0&amp;SLT</v>
      </c>
      <c r="N8" s="17" t="str">
        <f>IF(状态转换表!P9=1,$M8&amp;"+","")</f>
        <v/>
      </c>
      <c r="O8" s="17" t="str">
        <f>IF(状态转换表!Q9=1,$M8&amp;"+","")</f>
        <v>~S3&amp;~S2&amp;S1&amp;S0&amp;SLT+</v>
      </c>
      <c r="P8" s="17" t="str">
        <f>IF(状态转换表!R9=1,$M8&amp;"+","")</f>
        <v>~S3&amp;~S2&amp;S1&amp;S0&amp;SLT+</v>
      </c>
      <c r="Q8" s="17" t="str">
        <f>IF(状态转换表!S9=1,$M8&amp;"+","")</f>
        <v/>
      </c>
    </row>
    <row r="9" spans="1:17" x14ac:dyDescent="0.3">
      <c r="A9" s="44" t="str">
        <f>IF(状态转换表!A10=1,状态转换表!A$2&amp;"&amp;",IF(状态转换表!A10=0,"~"&amp;状态转换表!A$2&amp;"&amp;",""))</f>
        <v>~S3&amp;</v>
      </c>
      <c r="B9" s="48" t="str">
        <f>IF(状态转换表!B10=1,状态转换表!B$2&amp;"&amp;",IF(状态转换表!B10=0,"~"&amp;状态转换表!B$2&amp;"&amp;",""))</f>
        <v>~S2&amp;</v>
      </c>
      <c r="C9" s="48" t="str">
        <f>IF(状态转换表!C10=1,状态转换表!C$2&amp;"&amp;",IF(状态转换表!C10=0,"~"&amp;状态转换表!C$2&amp;"&amp;",""))</f>
        <v>S1&amp;</v>
      </c>
      <c r="D9" s="49" t="str">
        <f>IF(状态转换表!D10=1,状态转换表!D$2&amp;"&amp;",IF(状态转换表!D10=0,"~"&amp;状态转换表!D$2&amp;"&amp;",""))</f>
        <v>S0&amp;</v>
      </c>
      <c r="E9" s="50" t="s">
        <v>40</v>
      </c>
      <c r="F9" s="48" t="str">
        <f>IF(状态转换表!G10&lt;&gt;"",IF(状态转换表!G10=1,状态转换表!G$2&amp;"&amp;",IF(状态转换表!G10=0,"~"&amp;状态转换表!G$2&amp;"&amp;","")),"")</f>
        <v/>
      </c>
      <c r="G9" s="48" t="str">
        <f>IF(状态转换表!H10&lt;&gt;"",IF(状态转换表!H10=1,状态转换表!H$2&amp;"&amp;",IF(状态转换表!H10=0,"~"&amp;状态转换表!H$2&amp;"&amp;","")),"")</f>
        <v/>
      </c>
      <c r="H9" s="48" t="str">
        <f>IF(状态转换表!I10&lt;&gt;"",IF(状态转换表!I10=1,状态转换表!I$2&amp;"&amp;",IF(状态转换表!I10=0,"~"&amp;状态转换表!I$2&amp;"&amp;","")),"")</f>
        <v/>
      </c>
      <c r="I9" s="48"/>
      <c r="J9" s="48" t="str">
        <f>IF(状态转换表!L10&lt;&gt;"",IF(状态转换表!L10=1,状态转换表!L$2&amp;"&amp;",IF(状态转换表!L10=0,"~"&amp;状态转换表!L$2&amp;"&amp;","")),"")</f>
        <v/>
      </c>
      <c r="K9" s="48" t="str">
        <f>IF(状态转换表!M10&lt;&gt;"",IF(状态转换表!M10=1,状态转换表!M$2&amp;"&amp;",IF(状态转换表!M10=0,"~"&amp;状态转换表!M$2&amp;"&amp;","")),"")</f>
        <v/>
      </c>
      <c r="L9" s="59" t="str">
        <f>IF(状态转换表!N10&lt;&gt;"",IF(状态转换表!N10=1,状态转换表!N$2&amp;"&amp;",IF(状态转换表!N10=0,"~"&amp;状态转换表!N$2&amp;"&amp;","")),"")</f>
        <v/>
      </c>
      <c r="M9" s="58" t="str">
        <f t="shared" si="0"/>
        <v>~S3&amp;~S2&amp;S1&amp;S0&amp;ADDI</v>
      </c>
      <c r="N9" s="17" t="str">
        <f>IF(状态转换表!P10=1,$M9&amp;"+","")</f>
        <v/>
      </c>
      <c r="O9" s="17" t="str">
        <f>IF(状态转换表!Q10=1,$M9&amp;"+","")</f>
        <v>~S3&amp;~S2&amp;S1&amp;S0&amp;ADDI+</v>
      </c>
      <c r="P9" s="17" t="str">
        <f>IF(状态转换表!R10=1,$M9&amp;"+","")</f>
        <v>~S3&amp;~S2&amp;S1&amp;S0&amp;ADDI+</v>
      </c>
      <c r="Q9" s="17" t="str">
        <f>IF(状态转换表!S10=1,$M9&amp;"+","")</f>
        <v/>
      </c>
    </row>
    <row r="10" spans="1:17" x14ac:dyDescent="0.3">
      <c r="A10" s="44" t="str">
        <f>IF(状态转换表!A11=1,状态转换表!A$2&amp;"&amp;",IF(状态转换表!A11=0,"~"&amp;状态转换表!A$2&amp;"&amp;",""))</f>
        <v>~S3&amp;</v>
      </c>
      <c r="B10" s="48" t="str">
        <f>IF(状态转换表!B11=1,状态转换表!B$2&amp;"&amp;",IF(状态转换表!B11=0,"~"&amp;状态转换表!B$2&amp;"&amp;",""))</f>
        <v>~S2&amp;</v>
      </c>
      <c r="C10" s="48" t="str">
        <f>IF(状态转换表!C11=1,状态转换表!C$2&amp;"&amp;",IF(状态转换表!C11=0,"~"&amp;状态转换表!C$2&amp;"&amp;",""))</f>
        <v>S1&amp;</v>
      </c>
      <c r="D10" s="49" t="str">
        <f>IF(状态转换表!D11=1,状态转换表!D$2&amp;"&amp;",IF(状态转换表!D11=0,"~"&amp;状态转换表!D$2&amp;"&amp;",""))</f>
        <v>S0&amp;</v>
      </c>
      <c r="E10" s="50" t="s">
        <v>41</v>
      </c>
      <c r="F10" s="48" t="str">
        <f>IF(状态转换表!G11&lt;&gt;"",IF(状态转换表!G11=1,状态转换表!G$2&amp;"&amp;",IF(状态转换表!G11=0,"~"&amp;状态转换表!G$2&amp;"&amp;","")),"")</f>
        <v/>
      </c>
      <c r="G10" s="48" t="str">
        <f>IF(状态转换表!H11&lt;&gt;"",IF(状态转换表!H11=1,状态转换表!H$2&amp;"&amp;",IF(状态转换表!H11=0,"~"&amp;状态转换表!H$2&amp;"&amp;","")),"")</f>
        <v/>
      </c>
      <c r="H10" s="48" t="str">
        <f>IF(状态转换表!I11&lt;&gt;"",IF(状态转换表!I11=1,状态转换表!I$2&amp;"&amp;",IF(状态转换表!I11=0,"~"&amp;状态转换表!I$2&amp;"&amp;","")),"")</f>
        <v/>
      </c>
      <c r="I10" s="48" t="str">
        <f>IF(状态转换表!J11&lt;&gt;"",IF(状态转换表!J11=1,状态转换表!J$2&amp;"&amp;",IF(状态转换表!J11=0,"~"&amp;状态转换表!J$2&amp;"&amp;","")),"")</f>
        <v/>
      </c>
      <c r="J10" s="48" t="str">
        <f>IF(状态转换表!L11&lt;&gt;"",IF(状态转换表!L11=1,状态转换表!L$2&amp;"&amp;",IF(状态转换表!L11=0,"~"&amp;状态转换表!L$2&amp;"&amp;","")),"")</f>
        <v/>
      </c>
      <c r="K10" s="48" t="str">
        <f>IF(状态转换表!M11&lt;&gt;"",IF(状态转换表!M11=1,状态转换表!M$2&amp;"&amp;",IF(状态转换表!M11=0,"~"&amp;状态转换表!M$2&amp;"&amp;","")),"")</f>
        <v/>
      </c>
      <c r="L10" s="59" t="str">
        <f>IF(状态转换表!N11&lt;&gt;"",IF(状态转换表!N11=1,状态转换表!N$2&amp;"&amp;",IF(状态转换表!N11=0,"~"&amp;状态转换表!N$2&amp;"&amp;","")),"")</f>
        <v/>
      </c>
      <c r="M10" s="58" t="str">
        <f t="shared" si="0"/>
        <v>~S3&amp;~S2&amp;S1&amp;S0&amp;ERET</v>
      </c>
      <c r="N10" s="17" t="str">
        <f>IF(状态转换表!P11=1,$M10&amp;"+","")</f>
        <v/>
      </c>
      <c r="O10" s="17" t="str">
        <f>IF(状态转换表!Q11=1,$M10&amp;"+","")</f>
        <v>~S3&amp;~S2&amp;S1&amp;S0&amp;ERET+</v>
      </c>
      <c r="P10" s="17" t="str">
        <f>IF(状态转换表!R11=1,$M10&amp;"+","")</f>
        <v>~S3&amp;~S2&amp;S1&amp;S0&amp;ERET+</v>
      </c>
      <c r="Q10" s="17" t="str">
        <f>IF(状态转换表!S11=1,$M10&amp;"+","")</f>
        <v/>
      </c>
    </row>
    <row r="11" spans="1:17" x14ac:dyDescent="0.3">
      <c r="A11" s="44" t="str">
        <f>IF(状态转换表!A12=1,状态转换表!A$2&amp;"&amp;",IF(状态转换表!A12=0,"~"&amp;状态转换表!A$2&amp;"&amp;",""))</f>
        <v>~S3&amp;</v>
      </c>
      <c r="B11" s="48" t="str">
        <f>IF(状态转换表!B12=1,状态转换表!B$2&amp;"&amp;",IF(状态转换表!B12=0,"~"&amp;状态转换表!B$2&amp;"&amp;",""))</f>
        <v>S2&amp;</v>
      </c>
      <c r="C11" s="48" t="str">
        <f>IF(状态转换表!C12=1,状态转换表!C$2&amp;"&amp;",IF(状态转换表!C12=0,"~"&amp;状态转换表!C$2&amp;"&amp;",""))</f>
        <v>~S1&amp;</v>
      </c>
      <c r="D11" s="49" t="str">
        <f>IF(状态转换表!D12=1,状态转换表!D$2&amp;"&amp;",IF(状态转换表!D12=0,"~"&amp;状态转换表!D$2&amp;"&amp;",""))</f>
        <v>~S0&amp;</v>
      </c>
      <c r="E11" s="50"/>
      <c r="F11" s="48" t="str">
        <f>IF(状态转换表!G12&lt;&gt;"",IF(状态转换表!G12=1,状态转换表!G$2&amp;"&amp;",IF(状态转换表!G12=0,"~"&amp;状态转换表!G$2&amp;"&amp;","")),"")</f>
        <v/>
      </c>
      <c r="G11" s="48" t="str">
        <f>IF(状态转换表!H12&lt;&gt;"",IF(状态转换表!H12=1,状态转换表!H$2&amp;"&amp;",IF(状态转换表!H12=0,"~"&amp;状态转换表!H$2&amp;"&amp;","")),"")</f>
        <v/>
      </c>
      <c r="H11" s="48" t="str">
        <f>IF(状态转换表!I12&lt;&gt;"",IF(状态转换表!I12=1,状态转换表!I$2&amp;"&amp;",IF(状态转换表!I12=0,"~"&amp;状态转换表!I$2&amp;"&amp;","")),"")</f>
        <v/>
      </c>
      <c r="I11" s="48" t="str">
        <f>IF(状态转换表!J12&lt;&gt;"",IF(状态转换表!J12=1,状态转换表!J$2&amp;"&amp;",IF(状态转换表!J12=0,"~"&amp;状态转换表!J$2&amp;"&amp;","")),"")</f>
        <v/>
      </c>
      <c r="J11" s="48" t="str">
        <f>IF(状态转换表!L12&lt;&gt;"",IF(状态转换表!L12=1,状态转换表!L$2&amp;"&amp;",IF(状态转换表!L12=0,"~"&amp;状态转换表!L$2&amp;"&amp;","")),"")</f>
        <v/>
      </c>
      <c r="K11" s="48" t="str">
        <f>IF(状态转换表!M12&lt;&gt;"",IF(状态转换表!M12=1,状态转换表!M$2&amp;"&amp;",IF(状态转换表!M12=0,"~"&amp;状态转换表!M$2&amp;"&amp;","")),"")</f>
        <v/>
      </c>
      <c r="L11" s="59" t="str">
        <f>IF(状态转换表!N12&lt;&gt;"",IF(状态转换表!N12=1,状态转换表!N$2&amp;"&amp;",IF(状态转换表!N12=0,"~"&amp;状态转换表!N$2&amp;"&amp;","")),"")</f>
        <v/>
      </c>
      <c r="M11" s="58" t="str">
        <f t="shared" si="0"/>
        <v>~S3&amp;S2&amp;~S1&amp;~S0</v>
      </c>
      <c r="N11" s="17" t="str">
        <f>IF(状态转换表!P12=1,$M11&amp;"+","")</f>
        <v/>
      </c>
      <c r="O11" s="17" t="str">
        <f>IF(状态转换表!Q12=1,$M11&amp;"+","")</f>
        <v>~S3&amp;S2&amp;~S1&amp;~S0+</v>
      </c>
      <c r="P11" s="17" t="str">
        <f>IF(状态转换表!R12=1,$M11&amp;"+","")</f>
        <v/>
      </c>
      <c r="Q11" s="17" t="str">
        <f>IF(状态转换表!S12=1,$M11&amp;"+","")</f>
        <v>~S3&amp;S2&amp;~S1&amp;~S0+</v>
      </c>
    </row>
    <row r="12" spans="1:17" x14ac:dyDescent="0.3">
      <c r="A12" s="44" t="str">
        <f>IF(状态转换表!A13=1,状态转换表!A$2&amp;"&amp;",IF(状态转换表!A13=0,"~"&amp;状态转换表!A$2&amp;"&amp;",""))</f>
        <v>~S3&amp;</v>
      </c>
      <c r="B12" s="48" t="str">
        <f>IF(状态转换表!B13=1,状态转换表!B$2&amp;"&amp;",IF(状态转换表!B13=0,"~"&amp;状态转换表!B$2&amp;"&amp;",""))</f>
        <v>S2&amp;</v>
      </c>
      <c r="C12" s="48" t="str">
        <f>IF(状态转换表!C13=1,状态转换表!C$2&amp;"&amp;",IF(状态转换表!C13=0,"~"&amp;状态转换表!C$2&amp;"&amp;",""))</f>
        <v>~S1&amp;</v>
      </c>
      <c r="D12" s="49" t="str">
        <f>IF(状态转换表!D13=1,状态转换表!D$2&amp;"&amp;",IF(状态转换表!D13=0,"~"&amp;状态转换表!D$2&amp;"&amp;",""))</f>
        <v>S0&amp;</v>
      </c>
      <c r="E12" s="50" t="str">
        <f>IF(状态转换表!F13&lt;&gt;"",IF(状态转换表!F13=1,状态转换表!F$2&amp;"&amp;",IF(状态转换表!F13=0,"~"&amp;状态转换表!F$2&amp;"&amp;","")),"")</f>
        <v/>
      </c>
      <c r="F12" s="48" t="str">
        <f>IF(状态转换表!G13&lt;&gt;"",IF(状态转换表!G13=1,状态转换表!G$2&amp;"&amp;",IF(状态转换表!G13=0,"~"&amp;状态转换表!G$2&amp;"&amp;","")),"")</f>
        <v/>
      </c>
      <c r="G12" s="48" t="str">
        <f>IF(状态转换表!H13&lt;&gt;"",IF(状态转换表!H13=1,状态转换表!H$2&amp;"&amp;",IF(状态转换表!H13=0,"~"&amp;状态转换表!H$2&amp;"&amp;","")),"")</f>
        <v/>
      </c>
      <c r="H12" s="48" t="str">
        <f>IF(状态转换表!I13&lt;&gt;"",IF(状态转换表!I13=1,状态转换表!I$2&amp;"&amp;",IF(状态转换表!I13=0,"~"&amp;状态转换表!I$2&amp;"&amp;","")),"")</f>
        <v/>
      </c>
      <c r="I12" s="48" t="str">
        <f>IF(状态转换表!J13&lt;&gt;"",IF(状态转换表!J13=1,状态转换表!J$2&amp;"&amp;",IF(状态转换表!J13=0,"~"&amp;状态转换表!J$2&amp;"&amp;","")),"")</f>
        <v/>
      </c>
      <c r="J12" s="48" t="str">
        <f>IF(状态转换表!L13&lt;&gt;"",IF(状态转换表!L13=1,状态转换表!L$2&amp;"&amp;",IF(状态转换表!L13=0,"~"&amp;状态转换表!L$2&amp;"&amp;","")),"")</f>
        <v/>
      </c>
      <c r="K12" s="48" t="str">
        <f>IF(状态转换表!M13&lt;&gt;"",IF(状态转换表!M13=1,状态转换表!M$2&amp;"&amp;",IF(状态转换表!M13=0,"~"&amp;状态转换表!M$2&amp;"&amp;","")),"")</f>
        <v/>
      </c>
      <c r="L12" s="59" t="str">
        <f>IF(状态转换表!N13&lt;&gt;"",IF(状态转换表!N13=1,状态转换表!N$2&amp;"&amp;",IF(状态转换表!N13=0,"~"&amp;状态转换表!N$2&amp;"&amp;","")),"")</f>
        <v/>
      </c>
      <c r="M12" s="58" t="str">
        <f t="shared" si="0"/>
        <v>~S3&amp;S2&amp;~S1&amp;S0</v>
      </c>
      <c r="N12" s="17" t="str">
        <f>IF(状态转换表!P13=1,$M12&amp;"+","")</f>
        <v/>
      </c>
      <c r="O12" s="17" t="str">
        <f>IF(状态转换表!Q13=1,$M12&amp;"+","")</f>
        <v>~S3&amp;S2&amp;~S1&amp;S0+</v>
      </c>
      <c r="P12" s="17" t="str">
        <f>IF(状态转换表!R13=1,$M12&amp;"+","")</f>
        <v>~S3&amp;S2&amp;~S1&amp;S0+</v>
      </c>
      <c r="Q12" s="17" t="str">
        <f>IF(状态转换表!S13=1,$M12&amp;"+","")</f>
        <v/>
      </c>
    </row>
    <row r="13" spans="1:17" x14ac:dyDescent="0.3">
      <c r="A13" s="44" t="str">
        <f>IF(状态转换表!A14=1,状态转换表!A$2&amp;"&amp;",IF(状态转换表!A14=0,"~"&amp;状态转换表!A$2&amp;"&amp;",""))</f>
        <v>~S3&amp;</v>
      </c>
      <c r="B13" s="48" t="str">
        <f>IF(状态转换表!B14=1,状态转换表!B$2&amp;"&amp;",IF(状态转换表!B14=0,"~"&amp;状态转换表!B$2&amp;"&amp;",""))</f>
        <v>S2&amp;</v>
      </c>
      <c r="C13" s="48" t="str">
        <f>IF(状态转换表!C14=1,状态转换表!C$2&amp;"&amp;",IF(状态转换表!C14=0,"~"&amp;状态转换表!C$2&amp;"&amp;",""))</f>
        <v>S1&amp;</v>
      </c>
      <c r="D13" s="49" t="str">
        <f>IF(状态转换表!D14=1,状态转换表!D$2&amp;"&amp;",IF(状态转换表!D14=0,"~"&amp;状态转换表!D$2&amp;"&amp;",""))</f>
        <v>~S0&amp;</v>
      </c>
      <c r="E13" s="50" t="str">
        <f>IF(状态转换表!F14&lt;&gt;"",IF(状态转换表!F14=1,状态转换表!F$2&amp;"&amp;",IF(状态转换表!F14=0,"~"&amp;状态转换表!F$2&amp;"&amp;","")),"")</f>
        <v/>
      </c>
      <c r="F13" s="48" t="str">
        <f>IF(状态转换表!G14&lt;&gt;"",IF(状态转换表!G14=1,状态转换表!G$2&amp;"&amp;",IF(状态转换表!G14=0,"~"&amp;状态转换表!G$2&amp;"&amp;","")),"")</f>
        <v/>
      </c>
      <c r="G13" s="48" t="str">
        <f>IF(状态转换表!H14&lt;&gt;"",IF(状态转换表!H14=1,状态转换表!H$2&amp;"&amp;",IF(状态转换表!H14=0,"~"&amp;状态转换表!H$2&amp;"&amp;","")),"")</f>
        <v/>
      </c>
      <c r="H13" s="48" t="str">
        <f>IF(状态转换表!I14&lt;&gt;"",IF(状态转换表!I14=1,状态转换表!I$2&amp;"&amp;",IF(状态转换表!I14=0,"~"&amp;状态转换表!I$2&amp;"&amp;","")),"")</f>
        <v/>
      </c>
      <c r="I13" s="48" t="str">
        <f>IF(状态转换表!J14&lt;&gt;"",IF(状态转换表!J14=1,状态转换表!J$2&amp;"&amp;",IF(状态转换表!J14=0,"~"&amp;状态转换表!J$2&amp;"&amp;","")),"")</f>
        <v/>
      </c>
      <c r="J13" s="48" t="str">
        <f>IF(状态转换表!L14&lt;&gt;"",IF(状态转换表!L14=1,状态转换表!L$2&amp;"&amp;",IF(状态转换表!L14=0,"~"&amp;状态转换表!L$2&amp;"&amp;","")),"")</f>
        <v/>
      </c>
      <c r="K13" s="48" t="str">
        <f>IF(状态转换表!M14&lt;&gt;"",IF(状态转换表!M14=1,状态转换表!M$2&amp;"&amp;",IF(状态转换表!M14=0,"~"&amp;状态转换表!M$2&amp;"&amp;","")),"")</f>
        <v/>
      </c>
      <c r="L13" s="59" t="str">
        <f>IF(状态转换表!N14&lt;&gt;"",IF(状态转换表!N14=1,状态转换表!N$2&amp;"&amp;",IF(状态转换表!N14=0,"~"&amp;状态转换表!N$2&amp;"&amp;","")),"")</f>
        <v/>
      </c>
      <c r="M13" s="58" t="str">
        <f t="shared" si="0"/>
        <v>~S3&amp;S2&amp;S1&amp;~S0</v>
      </c>
      <c r="N13" s="17" t="str">
        <f>IF(状态转换表!P14=1,$M13&amp;"+","")</f>
        <v/>
      </c>
      <c r="O13" s="17" t="str">
        <f>IF(状态转换表!Q14=1,$M13&amp;"+","")</f>
        <v>~S3&amp;S2&amp;S1&amp;~S0+</v>
      </c>
      <c r="P13" s="17" t="str">
        <f>IF(状态转换表!R14=1,$M13&amp;"+","")</f>
        <v>~S3&amp;S2&amp;S1&amp;~S0+</v>
      </c>
      <c r="Q13" s="17" t="str">
        <f>IF(状态转换表!S14=1,$M13&amp;"+","")</f>
        <v>~S3&amp;S2&amp;S1&amp;~S0+</v>
      </c>
    </row>
    <row r="14" spans="1:17" x14ac:dyDescent="0.3">
      <c r="A14" s="44" t="str">
        <f>IF(状态转换表!A15=1,状态转换表!A$2&amp;"&amp;",IF(状态转换表!A15=0,"~"&amp;状态转换表!A$2&amp;"&amp;",""))</f>
        <v>~S3&amp;</v>
      </c>
      <c r="B14" s="48" t="str">
        <f>IF(状态转换表!B15=1,状态转换表!B$2&amp;"&amp;",IF(状态转换表!B15=0,"~"&amp;状态转换表!B$2&amp;"&amp;",""))</f>
        <v>S2&amp;</v>
      </c>
      <c r="C14" s="48" t="str">
        <f>IF(状态转换表!C15=1,状态转换表!C$2&amp;"&amp;",IF(状态转换表!C15=0,"~"&amp;状态转换表!C$2&amp;"&amp;",""))</f>
        <v>S1&amp;</v>
      </c>
      <c r="D14" s="49" t="str">
        <f>IF(状态转换表!D15=1,状态转换表!D$2&amp;"&amp;",IF(状态转换表!D15=0,"~"&amp;状态转换表!D$2&amp;"&amp;",""))</f>
        <v>S0&amp;</v>
      </c>
      <c r="E14" s="50" t="str">
        <f>IF(状态转换表!F15&lt;&gt;"",IF(状态转换表!F15=1,状态转换表!F$2&amp;"&amp;",IF(状态转换表!F15=0,"~"&amp;状态转换表!F$2&amp;"&amp;","")),"")</f>
        <v/>
      </c>
      <c r="F14" s="48" t="str">
        <f>IF(状态转换表!G15&lt;&gt;"",IF(状态转换表!G15=1,状态转换表!G$2&amp;"&amp;",IF(状态转换表!G15=0,"~"&amp;状态转换表!G$2&amp;"&amp;","")),"")</f>
        <v/>
      </c>
      <c r="G14" s="48" t="str">
        <f>IF(状态转换表!H15&lt;&gt;"",IF(状态转换表!H15=1,状态转换表!H$2&amp;"&amp;",IF(状态转换表!H15=0,"~"&amp;状态转换表!H$2&amp;"&amp;","")),"")</f>
        <v/>
      </c>
      <c r="H14" s="48" t="str">
        <f>IF(状态转换表!I15&lt;&gt;"",IF(状态转换表!I15=1,状态转换表!I$2&amp;"&amp;",IF(状态转换表!I15=0,"~"&amp;状态转换表!I$2&amp;"&amp;","")),"")</f>
        <v/>
      </c>
      <c r="I14" s="48" t="str">
        <f>IF(状态转换表!J15&lt;&gt;"",IF(状态转换表!J15=1,状态转换表!J$2&amp;"&amp;",IF(状态转换表!J15=0,"~"&amp;状态转换表!J$2&amp;"&amp;","")),"")</f>
        <v/>
      </c>
      <c r="J14" s="48" t="str">
        <f>IF(状态转换表!L15&lt;&gt;"",IF(状态转换表!L15=1,状态转换表!L$2&amp;"&amp;",IF(状态转换表!L15=0,"~"&amp;状态转换表!L$2&amp;"&amp;","")),"")</f>
        <v/>
      </c>
      <c r="K14" s="48" t="str">
        <f>IF(状态转换表!M15&lt;&gt;"",IF(状态转换表!M15=1,状态转换表!M$2&amp;"&amp;",IF(状态转换表!M15=0,"~"&amp;状态转换表!M$2&amp;"&amp;","")),"")</f>
        <v/>
      </c>
      <c r="L14" s="59" t="str">
        <f>IF(状态转换表!N15&lt;&gt;"",IF(状态转换表!N15=1,状态转换表!N$2&amp;"&amp;",IF(状态转换表!N15=0,"~"&amp;状态转换表!N$2&amp;"&amp;","")),"")</f>
        <v/>
      </c>
      <c r="M14" s="58" t="str">
        <f t="shared" si="0"/>
        <v>~S3&amp;S2&amp;S1&amp;S0</v>
      </c>
      <c r="N14" s="17" t="str">
        <f>IF(状态转换表!P15=1,$M14&amp;"+","")</f>
        <v>~S3&amp;S2&amp;S1&amp;S0+</v>
      </c>
      <c r="O14" s="17" t="str">
        <f>IF(状态转换表!Q15=1,$M14&amp;"+","")</f>
        <v/>
      </c>
      <c r="P14" s="17" t="str">
        <f>IF(状态转换表!R15=1,$M14&amp;"+","")</f>
        <v/>
      </c>
      <c r="Q14" s="17" t="str">
        <f>IF(状态转换表!S15=1,$M14&amp;"+","")</f>
        <v/>
      </c>
    </row>
    <row r="15" spans="1:17" x14ac:dyDescent="0.3">
      <c r="A15" s="44" t="str">
        <f>IF(状态转换表!A16=1,状态转换表!A$2&amp;"&amp;",IF(状态转换表!A16=0,"~"&amp;状态转换表!A$2&amp;"&amp;",""))</f>
        <v>S3&amp;</v>
      </c>
      <c r="B15" s="48" t="str">
        <f>IF(状态转换表!B16=1,状态转换表!B$2&amp;"&amp;",IF(状态转换表!B16=0,"~"&amp;状态转换表!B$2&amp;"&amp;",""))</f>
        <v>~S2&amp;</v>
      </c>
      <c r="C15" s="48" t="str">
        <f>IF(状态转换表!C16=1,状态转换表!C$2&amp;"&amp;",IF(状态转换表!C16=0,"~"&amp;状态转换表!C$2&amp;"&amp;",""))</f>
        <v>~S1&amp;</v>
      </c>
      <c r="D15" s="49" t="str">
        <f>IF(状态转换表!D16=1,状态转换表!D$2&amp;"&amp;",IF(状态转换表!D16=0,"~"&amp;状态转换表!D$2&amp;"&amp;",""))</f>
        <v>~S0&amp;</v>
      </c>
      <c r="E15" s="50" t="s">
        <v>42</v>
      </c>
      <c r="F15" s="48" t="str">
        <f>IF(状态转换表!G16&lt;&gt;"",IF(状态转换表!G16=1,状态转换表!G$2&amp;"&amp;",IF(状态转换表!G16=0,"~"&amp;状态转换表!G$2&amp;"&amp;","")),"")</f>
        <v/>
      </c>
      <c r="G15" s="48" t="str">
        <f>IF(状态转换表!H16&lt;&gt;"",IF(状态转换表!H16=1,状态转换表!H$2&amp;"&amp;",IF(状态转换表!H16=0,"~"&amp;状态转换表!H$2&amp;"&amp;","")),"")</f>
        <v/>
      </c>
      <c r="H15" s="48" t="str">
        <f>IF(状态转换表!I16&lt;&gt;"",IF(状态转换表!I16=1,状态转换表!I$2&amp;"&amp;",IF(状态转换表!I16=0,"~"&amp;状态转换表!I$2&amp;"&amp;","")),"")</f>
        <v/>
      </c>
      <c r="I15" s="48" t="str">
        <f>IF(状态转换表!J16&lt;&gt;"",IF(状态转换表!J16=1,状态转换表!J$2&amp;"&amp;",IF(状态转换表!J16=0,"~"&amp;状态转换表!J$2&amp;"&amp;","")),"")</f>
        <v/>
      </c>
      <c r="J15" s="48"/>
      <c r="K15" s="48" t="str">
        <f>IF(状态转换表!M16&lt;&gt;"",IF(状态转换表!M16=1,状态转换表!M$2&amp;"&amp;",IF(状态转换表!M16=0,"~"&amp;状态转换表!M$2&amp;"&amp;","")),"")</f>
        <v/>
      </c>
      <c r="L15" s="59" t="str">
        <f>IF(状态转换表!N16&lt;&gt;"",IF(状态转换表!N16=1,状态转换表!N$2&amp;"&amp;",IF(状态转换表!N16=0,"~"&amp;状态转换表!N$2&amp;"&amp;","")),"")</f>
        <v/>
      </c>
      <c r="M15" s="58" t="str">
        <f t="shared" si="0"/>
        <v>S3&amp;~S2&amp;~S1&amp;~S0&amp;IntR</v>
      </c>
      <c r="N15" s="17" t="str">
        <f>IF(状态转换表!P16=1,$M15&amp;"+","")</f>
        <v>S3&amp;~S2&amp;~S1&amp;~S0&amp;IntR+</v>
      </c>
      <c r="O15" s="17" t="str">
        <f>IF(状态转换表!Q16=1,$M15&amp;"+","")</f>
        <v/>
      </c>
      <c r="P15" s="17" t="str">
        <f>IF(状态转换表!R16=1,$M15&amp;"+","")</f>
        <v/>
      </c>
      <c r="Q15" s="17" t="str">
        <f>IF(状态转换表!S16=1,$M15&amp;"+","")</f>
        <v>S3&amp;~S2&amp;~S1&amp;~S0&amp;IntR+</v>
      </c>
    </row>
    <row r="16" spans="1:17" x14ac:dyDescent="0.3">
      <c r="A16" s="44" t="str">
        <f>IF(状态转换表!A17=1,状态转换表!A$2&amp;"&amp;",IF(状态转换表!A17=0,"~"&amp;状态转换表!A$2&amp;"&amp;",""))</f>
        <v>S3&amp;</v>
      </c>
      <c r="B16" s="48" t="str">
        <f>IF(状态转换表!B17=1,状态转换表!B$2&amp;"&amp;",IF(状态转换表!B17=0,"~"&amp;状态转换表!B$2&amp;"&amp;",""))</f>
        <v>~S2&amp;</v>
      </c>
      <c r="C16" s="48" t="str">
        <f>IF(状态转换表!C17=1,状态转换表!C$2&amp;"&amp;",IF(状态转换表!C17=0,"~"&amp;状态转换表!C$2&amp;"&amp;",""))</f>
        <v>~S1&amp;</v>
      </c>
      <c r="D16" s="49" t="str">
        <f>IF(状态转换表!D17=1,状态转换表!D$2&amp;"&amp;",IF(状态转换表!D17=0,"~"&amp;状态转换表!D$2&amp;"&amp;",""))</f>
        <v>~S0&amp;</v>
      </c>
      <c r="E16" s="50"/>
      <c r="F16" s="48" t="str">
        <f>IF(状态转换表!G17&lt;&gt;"",IF(状态转换表!G17=1,状态转换表!G$2&amp;"&amp;",IF(状态转换表!G17=0,"~"&amp;状态转换表!G$2&amp;"&amp;","")),"")</f>
        <v/>
      </c>
      <c r="G16" s="48" t="str">
        <f>IF(状态转换表!H17&lt;&gt;"",IF(状态转换表!H17=1,状态转换表!H$2&amp;"&amp;",IF(状态转换表!H17=0,"~"&amp;状态转换表!H$2&amp;"&amp;","")),"")</f>
        <v/>
      </c>
      <c r="H16" s="48" t="str">
        <f>IF(状态转换表!I17&lt;&gt;"",IF(状态转换表!I17=1,状态转换表!I$2&amp;"&amp;",IF(状态转换表!I17=0,"~"&amp;状态转换表!I$2&amp;"&amp;","")),"")</f>
        <v/>
      </c>
      <c r="I16" s="48" t="str">
        <f>IF(状态转换表!J17&lt;&gt;"",IF(状态转换表!J17=1,状态转换表!J$2&amp;"&amp;",IF(状态转换表!J17=0,"~"&amp;状态转换表!J$2&amp;"&amp;","")),"")</f>
        <v/>
      </c>
      <c r="J16" s="48"/>
      <c r="K16" s="48" t="str">
        <f>IF(状态转换表!M17&lt;&gt;"",IF(状态转换表!M17=1,状态转换表!M$2&amp;"&amp;",IF(状态转换表!M17=0,"~"&amp;状态转换表!M$2&amp;"&amp;","")),"")</f>
        <v/>
      </c>
      <c r="L16" s="59" t="str">
        <f>IF(状态转换表!N17&lt;&gt;"",IF(状态转换表!N17=1,状态转换表!N$2&amp;"&amp;",IF(状态转换表!N17=0,"~"&amp;状态转换表!N$2&amp;"&amp;","")),"")</f>
        <v/>
      </c>
      <c r="M16" s="58" t="str">
        <f t="shared" si="0"/>
        <v>S3&amp;~S2&amp;~S1&amp;~S0</v>
      </c>
      <c r="N16" s="17" t="str">
        <f>IF(状态转换表!P17=1,$M16&amp;"+","")</f>
        <v/>
      </c>
      <c r="O16" s="17" t="str">
        <f>IF(状态转换表!Q17=1,$M16&amp;"+","")</f>
        <v/>
      </c>
      <c r="P16" s="17" t="str">
        <f>IF(状态转换表!R17=1,$M16&amp;"+","")</f>
        <v/>
      </c>
      <c r="Q16" s="17" t="str">
        <f>IF(状态转换表!S17=1,$M16&amp;"+","")</f>
        <v/>
      </c>
    </row>
    <row r="17" spans="1:17" x14ac:dyDescent="0.3">
      <c r="A17" s="44" t="str">
        <f>IF(状态转换表!A18=1,状态转换表!A$2&amp;"&amp;",IF(状态转换表!A18=0,"~"&amp;状态转换表!A$2&amp;"&amp;",""))</f>
        <v>S3&amp;</v>
      </c>
      <c r="B17" s="48" t="str">
        <f>IF(状态转换表!B18=1,状态转换表!B$2&amp;"&amp;",IF(状态转换表!B18=0,"~"&amp;状态转换表!B$2&amp;"&amp;",""))</f>
        <v>~S2&amp;</v>
      </c>
      <c r="C17" s="48" t="str">
        <f>IF(状态转换表!C18=1,状态转换表!C$2&amp;"&amp;",IF(状态转换表!C18=0,"~"&amp;状态转换表!C$2&amp;"&amp;",""))</f>
        <v>~S1&amp;</v>
      </c>
      <c r="D17" s="49" t="str">
        <f>IF(状态转换表!D18=1,状态转换表!D$2&amp;"&amp;",IF(状态转换表!D18=0,"~"&amp;状态转换表!D$2&amp;"&amp;",""))</f>
        <v>S0&amp;</v>
      </c>
      <c r="E17" s="50" t="str">
        <f>IF(状态转换表!F18&lt;&gt;"",IF(状态转换表!F18=1,状态转换表!F$2&amp;"&amp;",IF(状态转换表!F18=0,"~"&amp;状态转换表!F$2&amp;"&amp;","")),"")</f>
        <v/>
      </c>
      <c r="F17" s="48" t="str">
        <f>IF(状态转换表!G18&lt;&gt;"",IF(状态转换表!G18=1,状态转换表!G$2&amp;"&amp;",IF(状态转换表!G18=0,"~"&amp;状态转换表!G$2&amp;"&amp;","")),"")</f>
        <v/>
      </c>
      <c r="G17" s="48" t="str">
        <f>IF(状态转换表!H18&lt;&gt;"",IF(状态转换表!H18=1,状态转换表!H$2&amp;"&amp;",IF(状态转换表!H18=0,"~"&amp;状态转换表!H$2&amp;"&amp;","")),"")</f>
        <v/>
      </c>
      <c r="H17" s="48" t="str">
        <f>IF(状态转换表!I18&lt;&gt;"",IF(状态转换表!I18=1,状态转换表!I$2&amp;"&amp;",IF(状态转换表!I18=0,"~"&amp;状态转换表!I$2&amp;"&amp;","")),"")</f>
        <v/>
      </c>
      <c r="I17" s="48" t="str">
        <f>IF(状态转换表!J18&lt;&gt;"",IF(状态转换表!J18=1,状态转换表!J$2&amp;"&amp;",IF(状态转换表!J18=0,"~"&amp;状态转换表!J$2&amp;"&amp;","")),"")</f>
        <v/>
      </c>
      <c r="J17" s="48" t="str">
        <f>IF(状态转换表!L18&lt;&gt;"",IF(状态转换表!L18=1,状态转换表!L$2&amp;"&amp;",IF(状态转换表!L18=0,"~"&amp;状态转换表!L$2&amp;"&amp;","")),"")</f>
        <v/>
      </c>
      <c r="K17" s="48" t="str">
        <f>IF(状态转换表!M18&lt;&gt;"",IF(状态转换表!M18=1,状态转换表!M$2&amp;"&amp;",IF(状态转换表!M18=0,"~"&amp;状态转换表!M$2&amp;"&amp;","")),"")</f>
        <v/>
      </c>
      <c r="L17" s="59" t="str">
        <f>IF(状态转换表!N18&lt;&gt;"",IF(状态转换表!N18=1,状态转换表!N$2&amp;"&amp;",IF(状态转换表!N18=0,"~"&amp;状态转换表!N$2&amp;"&amp;","")),"")</f>
        <v/>
      </c>
      <c r="M17" s="58" t="str">
        <f t="shared" si="0"/>
        <v>S3&amp;~S2&amp;~S1&amp;S0</v>
      </c>
      <c r="N17" s="17" t="str">
        <f>IF(状态转换表!P18=1,$M17&amp;"+","")</f>
        <v>S3&amp;~S2&amp;~S1&amp;S0+</v>
      </c>
      <c r="O17" s="17" t="str">
        <f>IF(状态转换表!Q18=1,$M17&amp;"+","")</f>
        <v/>
      </c>
      <c r="P17" s="17" t="str">
        <f>IF(状态转换表!R18=1,$M17&amp;"+","")</f>
        <v>S3&amp;~S2&amp;~S1&amp;S0+</v>
      </c>
      <c r="Q17" s="17" t="str">
        <f>IF(状态转换表!S18=1,$M17&amp;"+","")</f>
        <v/>
      </c>
    </row>
    <row r="18" spans="1:17" x14ac:dyDescent="0.3">
      <c r="A18" s="44" t="str">
        <f>IF(状态转换表!A19=1,状态转换表!A$2&amp;"&amp;",IF(状态转换表!A19=0,"~"&amp;状态转换表!A$2&amp;"&amp;",""))</f>
        <v>S3&amp;</v>
      </c>
      <c r="B18" s="48" t="str">
        <f>IF(状态转换表!B19=1,状态转换表!B$2&amp;"&amp;",IF(状态转换表!B19=0,"~"&amp;状态转换表!B$2&amp;"&amp;",""))</f>
        <v>~S2&amp;</v>
      </c>
      <c r="C18" s="48" t="str">
        <f>IF(状态转换表!C19=1,状态转换表!C$2&amp;"&amp;",IF(状态转换表!C19=0,"~"&amp;状态转换表!C$2&amp;"&amp;",""))</f>
        <v>S1&amp;</v>
      </c>
      <c r="D18" s="49" t="str">
        <f>IF(状态转换表!D19=1,状态转换表!D$2&amp;"&amp;",IF(状态转换表!D19=0,"~"&amp;状态转换表!D$2&amp;"&amp;",""))</f>
        <v>~S0&amp;</v>
      </c>
      <c r="E18" s="50" t="str">
        <f>IF(状态转换表!F19&lt;&gt;"",IF(状态转换表!F19=1,状态转换表!F$2&amp;"&amp;",IF(状态转换表!F19=0,"~"&amp;状态转换表!F$2&amp;"&amp;","")),"")</f>
        <v/>
      </c>
      <c r="F18" s="48" t="str">
        <f>IF(状态转换表!G19&lt;&gt;"",IF(状态转换表!G19=1,状态转换表!G$2&amp;"&amp;",IF(状态转换表!G19=0,"~"&amp;状态转换表!G$2&amp;"&amp;","")),"")</f>
        <v/>
      </c>
      <c r="G18" s="48" t="str">
        <f>IF(状态转换表!H19&lt;&gt;"",IF(状态转换表!H19=1,状态转换表!H$2&amp;"&amp;",IF(状态转换表!H19=0,"~"&amp;状态转换表!H$2&amp;"&amp;","")),"")</f>
        <v/>
      </c>
      <c r="H18" s="48" t="str">
        <f>IF(状态转换表!I19&lt;&gt;"",IF(状态转换表!I19=1,状态转换表!I$2&amp;"&amp;",IF(状态转换表!I19=0,"~"&amp;状态转换表!I$2&amp;"&amp;","")),"")</f>
        <v/>
      </c>
      <c r="I18" s="48" t="str">
        <f>IF(状态转换表!J19&lt;&gt;"",IF(状态转换表!J19=1,状态转换表!J$2&amp;"&amp;",IF(状态转换表!J19=0,"~"&amp;状态转换表!J$2&amp;"&amp;","")),"")</f>
        <v/>
      </c>
      <c r="J18" s="48" t="str">
        <f>IF(状态转换表!L19&lt;&gt;"",IF(状态转换表!L19=1,状态转换表!L$2&amp;"&amp;",IF(状态转换表!L19=0,"~"&amp;状态转换表!L$2&amp;"&amp;","")),"")</f>
        <v/>
      </c>
      <c r="K18" s="48" t="str">
        <f>IF(状态转换表!M19&lt;&gt;"",IF(状态转换表!M19=1,状态转换表!M$2&amp;"&amp;",IF(状态转换表!M19=0,"~"&amp;状态转换表!M$2&amp;"&amp;","")),"")</f>
        <v/>
      </c>
      <c r="L18" s="59" t="str">
        <f>IF(状态转换表!N19&lt;&gt;"",IF(状态转换表!N19=1,状态转换表!N$2&amp;"&amp;",IF(状态转换表!N19=0,"~"&amp;状态转换表!N$2&amp;"&amp;","")),"")</f>
        <v/>
      </c>
      <c r="M18" s="58" t="str">
        <f t="shared" si="0"/>
        <v>S3&amp;~S2&amp;S1&amp;~S0</v>
      </c>
      <c r="N18" s="17" t="str">
        <f>IF(状态转换表!P19=1,$M18&amp;"+","")</f>
        <v/>
      </c>
      <c r="O18" s="17" t="str">
        <f>IF(状态转换表!Q19=1,$M18&amp;"+","")</f>
        <v/>
      </c>
      <c r="P18" s="17" t="str">
        <f>IF(状态转换表!R19=1,$M18&amp;"+","")</f>
        <v/>
      </c>
      <c r="Q18" s="17" t="str">
        <f>IF(状态转换表!S19=1,$M18&amp;"+","")</f>
        <v/>
      </c>
    </row>
    <row r="19" spans="1:17" x14ac:dyDescent="0.3">
      <c r="A19" s="44" t="str">
        <f>IF(状态转换表!A20=1,状态转换表!A$2&amp;"&amp;",IF(状态转换表!A20=0,"~"&amp;状态转换表!A$2&amp;"&amp;",""))</f>
        <v/>
      </c>
      <c r="B19" s="48" t="str">
        <f>IF(状态转换表!B20=1,状态转换表!B$2&amp;"&amp;",IF(状态转换表!B20=0,"~"&amp;状态转换表!B$2&amp;"&amp;",""))</f>
        <v/>
      </c>
      <c r="C19" s="48" t="str">
        <f>IF(状态转换表!C20=1,状态转换表!C$2&amp;"&amp;",IF(状态转换表!C20=0,"~"&amp;状态转换表!C$2&amp;"&amp;",""))</f>
        <v/>
      </c>
      <c r="D19" s="49" t="str">
        <f>IF(状态转换表!D20=1,状态转换表!D$2&amp;"&amp;",IF(状态转换表!D20=0,"~"&amp;状态转换表!D$2&amp;"&amp;",""))</f>
        <v/>
      </c>
      <c r="E19" s="50" t="str">
        <f>IF(状态转换表!F20&lt;&gt;"",IF(状态转换表!F20=1,状态转换表!F$2&amp;"&amp;",IF(状态转换表!F20=0,"~"&amp;状态转换表!F$2&amp;"&amp;","")),"")</f>
        <v/>
      </c>
      <c r="F19" s="48" t="str">
        <f>IF(状态转换表!G20&lt;&gt;"",IF(状态转换表!G20=1,状态转换表!G$2&amp;"&amp;",IF(状态转换表!G20=0,"~"&amp;状态转换表!G$2&amp;"&amp;","")),"")</f>
        <v/>
      </c>
      <c r="G19" s="48" t="str">
        <f>IF(状态转换表!H20&lt;&gt;"",IF(状态转换表!H20=1,状态转换表!H$2&amp;"&amp;",IF(状态转换表!H20=0,"~"&amp;状态转换表!H$2&amp;"&amp;","")),"")</f>
        <v/>
      </c>
      <c r="H19" s="48" t="str">
        <f>IF(状态转换表!I20&lt;&gt;"",IF(状态转换表!I20=1,状态转换表!I$2&amp;"&amp;",IF(状态转换表!I20=0,"~"&amp;状态转换表!I$2&amp;"&amp;","")),"")</f>
        <v/>
      </c>
      <c r="I19" s="48" t="str">
        <f>IF(状态转换表!J20&lt;&gt;"",IF(状态转换表!J20=1,状态转换表!J$2&amp;"&amp;",IF(状态转换表!J20=0,"~"&amp;状态转换表!J$2&amp;"&amp;","")),"")</f>
        <v/>
      </c>
      <c r="J19" s="48" t="str">
        <f>IF(状态转换表!L20&lt;&gt;"",IF(状态转换表!L20=1,状态转换表!L$2&amp;"&amp;",IF(状态转换表!L20=0,"~"&amp;状态转换表!L$2&amp;"&amp;","")),"")</f>
        <v/>
      </c>
      <c r="K19" s="48" t="str">
        <f>IF(状态转换表!M20&lt;&gt;"",IF(状态转换表!M20=1,状态转换表!M$2&amp;"&amp;",IF(状态转换表!M20=0,"~"&amp;状态转换表!M$2&amp;"&amp;","")),"")</f>
        <v/>
      </c>
      <c r="L19" s="59" t="str">
        <f>IF(状态转换表!N20&lt;&gt;"",IF(状态转换表!N20=1,状态转换表!N$2&amp;"&amp;",IF(状态转换表!N20=0,"~"&amp;状态转换表!N$2&amp;"&amp;","")),"")</f>
        <v/>
      </c>
      <c r="M19" s="58" t="str">
        <f t="shared" si="0"/>
        <v/>
      </c>
      <c r="N19" s="17" t="str">
        <f>IF(状态转换表!P20=1,$M19&amp;"+","")</f>
        <v/>
      </c>
      <c r="O19" s="17" t="str">
        <f>IF(状态转换表!Q20=1,$M19&amp;"+","")</f>
        <v/>
      </c>
      <c r="P19" s="17" t="str">
        <f>IF(状态转换表!R20=1,$M19&amp;"+","")</f>
        <v/>
      </c>
      <c r="Q19" s="17" t="str">
        <f>IF(状态转换表!S20=1,$M19&amp;"+","")</f>
        <v/>
      </c>
    </row>
    <row r="20" spans="1:17" x14ac:dyDescent="0.3">
      <c r="A20" s="44" t="str">
        <f>IF(状态转换表!A21=1,状态转换表!A$2&amp;"&amp;",IF(状态转换表!A21=0,"~"&amp;状态转换表!A$2&amp;"&amp;",""))</f>
        <v/>
      </c>
      <c r="B20" s="48" t="str">
        <f>IF(状态转换表!B21=1,状态转换表!B$2&amp;"&amp;",IF(状态转换表!B21=0,"~"&amp;状态转换表!B$2&amp;"&amp;",""))</f>
        <v/>
      </c>
      <c r="C20" s="48" t="str">
        <f>IF(状态转换表!C21=1,状态转换表!C$2&amp;"&amp;",IF(状态转换表!C21=0,"~"&amp;状态转换表!C$2&amp;"&amp;",""))</f>
        <v/>
      </c>
      <c r="D20" s="49" t="str">
        <f>IF(状态转换表!D21=1,状态转换表!D$2&amp;"&amp;",IF(状态转换表!D21=0,"~"&amp;状态转换表!D$2&amp;"&amp;",""))</f>
        <v/>
      </c>
      <c r="E20" s="50" t="str">
        <f>IF(状态转换表!F21&lt;&gt;"",IF(状态转换表!F21=1,状态转换表!F$2&amp;"&amp;",IF(状态转换表!F21=0,"~"&amp;状态转换表!F$2&amp;"&amp;","")),"")</f>
        <v/>
      </c>
      <c r="F20" s="48" t="str">
        <f>IF(状态转换表!G21&lt;&gt;"",IF(状态转换表!G21=1,状态转换表!G$2&amp;"&amp;",IF(状态转换表!G21=0,"~"&amp;状态转换表!G$2&amp;"&amp;","")),"")</f>
        <v/>
      </c>
      <c r="G20" s="48" t="str">
        <f>IF(状态转换表!H21&lt;&gt;"",IF(状态转换表!H21=1,状态转换表!H$2&amp;"&amp;",IF(状态转换表!H21=0,"~"&amp;状态转换表!H$2&amp;"&amp;","")),"")</f>
        <v/>
      </c>
      <c r="H20" s="48" t="str">
        <f>IF(状态转换表!I21&lt;&gt;"",IF(状态转换表!I21=1,状态转换表!I$2&amp;"&amp;",IF(状态转换表!I21=0,"~"&amp;状态转换表!I$2&amp;"&amp;","")),"")</f>
        <v/>
      </c>
      <c r="I20" s="48" t="str">
        <f>IF(状态转换表!J21&lt;&gt;"",IF(状态转换表!J21=1,状态转换表!J$2&amp;"&amp;",IF(状态转换表!J21=0,"~"&amp;状态转换表!J$2&amp;"&amp;","")),"")</f>
        <v/>
      </c>
      <c r="J20" s="48" t="str">
        <f>IF(状态转换表!L21&lt;&gt;"",IF(状态转换表!L21=1,状态转换表!L$2&amp;"&amp;",IF(状态转换表!L21=0,"~"&amp;状态转换表!L$2&amp;"&amp;","")),"")</f>
        <v/>
      </c>
      <c r="K20" s="48" t="str">
        <f>IF(状态转换表!M21&lt;&gt;"",IF(状态转换表!M21=1,状态转换表!M$2&amp;"&amp;",IF(状态转换表!M21=0,"~"&amp;状态转换表!M$2&amp;"&amp;","")),"")</f>
        <v/>
      </c>
      <c r="L20" s="59" t="str">
        <f>IF(状态转换表!N21&lt;&gt;"",IF(状态转换表!N21=1,状态转换表!N$2&amp;"&amp;",IF(状态转换表!N21=0,"~"&amp;状态转换表!N$2&amp;"&amp;","")),"")</f>
        <v/>
      </c>
      <c r="M20" s="58" t="str">
        <f t="shared" si="0"/>
        <v/>
      </c>
      <c r="N20" s="17" t="str">
        <f>IF(状态转换表!P21=1,$M20&amp;"+","")</f>
        <v/>
      </c>
      <c r="O20" s="17" t="str">
        <f>IF(状态转换表!Q21=1,$M20&amp;"+","")</f>
        <v/>
      </c>
      <c r="P20" s="17" t="str">
        <f>IF(状态转换表!R21=1,$M20&amp;"+","")</f>
        <v/>
      </c>
      <c r="Q20" s="17" t="str">
        <f>IF(状态转换表!S21=1,$M20&amp;"+","")</f>
        <v/>
      </c>
    </row>
    <row r="21" spans="1:17" x14ac:dyDescent="0.3">
      <c r="A21" s="44" t="str">
        <f>IF(状态转换表!A22=1,状态转换表!A$2&amp;"&amp;",IF(状态转换表!A22=0,"~"&amp;状态转换表!A$2&amp;"&amp;",""))</f>
        <v/>
      </c>
      <c r="B21" s="48" t="str">
        <f>IF(状态转换表!B22=1,状态转换表!B$2&amp;"&amp;",IF(状态转换表!B22=0,"~"&amp;状态转换表!B$2&amp;"&amp;",""))</f>
        <v/>
      </c>
      <c r="C21" s="48" t="str">
        <f>IF(状态转换表!C22=1,状态转换表!C$2&amp;"&amp;",IF(状态转换表!C22=0,"~"&amp;状态转换表!C$2&amp;"&amp;",""))</f>
        <v/>
      </c>
      <c r="D21" s="49" t="str">
        <f>IF(状态转换表!D22=1,状态转换表!D$2&amp;"&amp;",IF(状态转换表!D22=0,"~"&amp;状态转换表!D$2&amp;"&amp;",""))</f>
        <v/>
      </c>
      <c r="E21" s="50" t="str">
        <f>IF(状态转换表!F22&lt;&gt;"",IF(状态转换表!F22=1,状态转换表!F$2&amp;"&amp;",IF(状态转换表!F22=0,"~"&amp;状态转换表!F$2&amp;"&amp;","")),"")</f>
        <v/>
      </c>
      <c r="F21" s="48" t="str">
        <f>IF(状态转换表!G22&lt;&gt;"",IF(状态转换表!G22=1,状态转换表!G$2&amp;"&amp;",IF(状态转换表!G22=0,"~"&amp;状态转换表!G$2&amp;"&amp;","")),"")</f>
        <v/>
      </c>
      <c r="G21" s="48" t="str">
        <f>IF(状态转换表!H22&lt;&gt;"",IF(状态转换表!H22=1,状态转换表!H$2&amp;"&amp;",IF(状态转换表!H22=0,"~"&amp;状态转换表!H$2&amp;"&amp;","")),"")</f>
        <v/>
      </c>
      <c r="H21" s="48" t="str">
        <f>IF(状态转换表!I22&lt;&gt;"",IF(状态转换表!I22=1,状态转换表!I$2&amp;"&amp;",IF(状态转换表!I22=0,"~"&amp;状态转换表!I$2&amp;"&amp;","")),"")</f>
        <v/>
      </c>
      <c r="I21" s="48" t="str">
        <f>IF(状态转换表!J22&lt;&gt;"",IF(状态转换表!J22=1,状态转换表!J$2&amp;"&amp;",IF(状态转换表!J22=0,"~"&amp;状态转换表!J$2&amp;"&amp;","")),"")</f>
        <v/>
      </c>
      <c r="J21" s="48" t="str">
        <f>IF(状态转换表!L22&lt;&gt;"",IF(状态转换表!L22=1,状态转换表!L$2&amp;"&amp;",IF(状态转换表!L22=0,"~"&amp;状态转换表!L$2&amp;"&amp;","")),"")</f>
        <v/>
      </c>
      <c r="K21" s="48" t="str">
        <f>IF(状态转换表!M22&lt;&gt;"",IF(状态转换表!M22=1,状态转换表!M$2&amp;"&amp;",IF(状态转换表!M22=0,"~"&amp;状态转换表!M$2&amp;"&amp;","")),"")</f>
        <v/>
      </c>
      <c r="L21" s="59" t="str">
        <f>IF(状态转换表!N22&lt;&gt;"",IF(状态转换表!N22=1,状态转换表!N$2&amp;"&amp;",IF(状态转换表!N22=0,"~"&amp;状态转换表!N$2&amp;"&amp;","")),"")</f>
        <v/>
      </c>
      <c r="M21" s="58" t="str">
        <f t="shared" si="0"/>
        <v/>
      </c>
      <c r="N21" s="17" t="str">
        <f>IF(状态转换表!P22=1,$M21&amp;"+","")</f>
        <v/>
      </c>
      <c r="O21" s="17" t="str">
        <f>IF(状态转换表!Q22=1,$M21&amp;"+","")</f>
        <v/>
      </c>
      <c r="P21" s="17" t="str">
        <f>IF(状态转换表!R22=1,$M21&amp;"+","")</f>
        <v/>
      </c>
      <c r="Q21" s="17" t="str">
        <f>IF(状态转换表!S22=1,$M21&amp;"+","")</f>
        <v/>
      </c>
    </row>
    <row r="22" spans="1:17" x14ac:dyDescent="0.3">
      <c r="A22" s="44" t="str">
        <f>IF(状态转换表!A23=1,状态转换表!A$2&amp;"&amp;",IF(状态转换表!A23=0,"~"&amp;状态转换表!A$2&amp;"&amp;",""))</f>
        <v/>
      </c>
      <c r="B22" s="48" t="str">
        <f>IF(状态转换表!B23=1,状态转换表!B$2&amp;"&amp;",IF(状态转换表!B23=0,"~"&amp;状态转换表!B$2&amp;"&amp;",""))</f>
        <v/>
      </c>
      <c r="C22" s="48" t="str">
        <f>IF(状态转换表!C23=1,状态转换表!C$2&amp;"&amp;",IF(状态转换表!C23=0,"~"&amp;状态转换表!C$2&amp;"&amp;",""))</f>
        <v/>
      </c>
      <c r="D22" s="49" t="str">
        <f>IF(状态转换表!D23=1,状态转换表!D$2&amp;"&amp;",IF(状态转换表!D23=0,"~"&amp;状态转换表!D$2&amp;"&amp;",""))</f>
        <v/>
      </c>
      <c r="E22" s="50" t="str">
        <f>IF(状态转换表!F23&lt;&gt;"",IF(状态转换表!F23=1,状态转换表!F$2&amp;"&amp;",IF(状态转换表!F23=0,"~"&amp;状态转换表!F$2&amp;"&amp;","")),"")</f>
        <v/>
      </c>
      <c r="F22" s="48" t="str">
        <f>IF(状态转换表!G23&lt;&gt;"",IF(状态转换表!G23=1,状态转换表!G$2&amp;"&amp;",IF(状态转换表!G23=0,"~"&amp;状态转换表!G$2&amp;"&amp;","")),"")</f>
        <v/>
      </c>
      <c r="G22" s="48" t="str">
        <f>IF(状态转换表!H23&lt;&gt;"",IF(状态转换表!H23=1,状态转换表!H$2&amp;"&amp;",IF(状态转换表!H23=0,"~"&amp;状态转换表!H$2&amp;"&amp;","")),"")</f>
        <v/>
      </c>
      <c r="H22" s="48" t="str">
        <f>IF(状态转换表!I23&lt;&gt;"",IF(状态转换表!I23=1,状态转换表!I$2&amp;"&amp;",IF(状态转换表!I23=0,"~"&amp;状态转换表!I$2&amp;"&amp;","")),"")</f>
        <v/>
      </c>
      <c r="I22" s="48" t="str">
        <f>IF(状态转换表!J23&lt;&gt;"",IF(状态转换表!J23=1,状态转换表!J$2&amp;"&amp;",IF(状态转换表!J23=0,"~"&amp;状态转换表!J$2&amp;"&amp;","")),"")</f>
        <v/>
      </c>
      <c r="J22" s="48" t="str">
        <f>IF(状态转换表!L23&lt;&gt;"",IF(状态转换表!L23=1,状态转换表!L$2&amp;"&amp;",IF(状态转换表!L23=0,"~"&amp;状态转换表!L$2&amp;"&amp;","")),"")</f>
        <v/>
      </c>
      <c r="K22" s="48" t="str">
        <f>IF(状态转换表!M23&lt;&gt;"",IF(状态转换表!M23=1,状态转换表!M$2&amp;"&amp;",IF(状态转换表!M23=0,"~"&amp;状态转换表!M$2&amp;"&amp;","")),"")</f>
        <v/>
      </c>
      <c r="L22" s="59" t="str">
        <f>IF(状态转换表!N23&lt;&gt;"",IF(状态转换表!N23=1,状态转换表!N$2&amp;"&amp;",IF(状态转换表!N23=0,"~"&amp;状态转换表!N$2&amp;"&amp;","")),"")</f>
        <v/>
      </c>
      <c r="M22" s="58" t="str">
        <f t="shared" si="0"/>
        <v/>
      </c>
      <c r="N22" s="17" t="str">
        <f>IF(状态转换表!P23=1,$M22&amp;"+","")</f>
        <v/>
      </c>
      <c r="O22" s="17" t="str">
        <f>IF(状态转换表!Q23=1,$M22&amp;"+","")</f>
        <v/>
      </c>
      <c r="P22" s="17" t="str">
        <f>IF(状态转换表!R23=1,$M22&amp;"+","")</f>
        <v/>
      </c>
      <c r="Q22" s="17" t="str">
        <f>IF(状态转换表!S23=1,$M22&amp;"+","")</f>
        <v/>
      </c>
    </row>
    <row r="23" spans="1:17" x14ac:dyDescent="0.3">
      <c r="A23" s="44" t="str">
        <f>IF(状态转换表!A24=1,状态转换表!A$2&amp;"&amp;",IF(状态转换表!A24=0,"~"&amp;状态转换表!A$2&amp;"&amp;",""))</f>
        <v/>
      </c>
      <c r="B23" s="48" t="str">
        <f>IF(状态转换表!B24=1,状态转换表!B$2&amp;"&amp;",IF(状态转换表!B24=0,"~"&amp;状态转换表!B$2&amp;"&amp;",""))</f>
        <v/>
      </c>
      <c r="C23" s="48" t="str">
        <f>IF(状态转换表!C24=1,状态转换表!C$2&amp;"&amp;",IF(状态转换表!C24=0,"~"&amp;状态转换表!C$2&amp;"&amp;",""))</f>
        <v/>
      </c>
      <c r="D23" s="49" t="str">
        <f>IF(状态转换表!D24=1,状态转换表!D$2&amp;"&amp;",IF(状态转换表!D24=0,"~"&amp;状态转换表!D$2&amp;"&amp;",""))</f>
        <v/>
      </c>
      <c r="E23" s="50" t="str">
        <f>IF(状态转换表!F24&lt;&gt;"",IF(状态转换表!F24=1,状态转换表!F$2&amp;"&amp;",IF(状态转换表!F24=0,"~"&amp;状态转换表!F$2&amp;"&amp;","")),"")</f>
        <v/>
      </c>
      <c r="F23" s="48" t="str">
        <f>IF(状态转换表!G24&lt;&gt;"",IF(状态转换表!G24=1,状态转换表!G$2&amp;"&amp;",IF(状态转换表!G24=0,"~"&amp;状态转换表!G$2&amp;"&amp;","")),"")</f>
        <v/>
      </c>
      <c r="G23" s="48" t="str">
        <f>IF(状态转换表!H24&lt;&gt;"",IF(状态转换表!H24=1,状态转换表!H$2&amp;"&amp;",IF(状态转换表!H24=0,"~"&amp;状态转换表!H$2&amp;"&amp;","")),"")</f>
        <v/>
      </c>
      <c r="H23" s="48" t="str">
        <f>IF(状态转换表!I24&lt;&gt;"",IF(状态转换表!I24=1,状态转换表!I$2&amp;"&amp;",IF(状态转换表!I24=0,"~"&amp;状态转换表!I$2&amp;"&amp;","")),"")</f>
        <v/>
      </c>
      <c r="I23" s="48" t="str">
        <f>IF(状态转换表!J24&lt;&gt;"",IF(状态转换表!J24=1,状态转换表!J$2&amp;"&amp;",IF(状态转换表!J24=0,"~"&amp;状态转换表!J$2&amp;"&amp;","")),"")</f>
        <v/>
      </c>
      <c r="J23" s="48" t="str">
        <f>IF(状态转换表!L24&lt;&gt;"",IF(状态转换表!L24=1,状态转换表!L$2&amp;"&amp;",IF(状态转换表!L24=0,"~"&amp;状态转换表!L$2&amp;"&amp;","")),"")</f>
        <v/>
      </c>
      <c r="K23" s="48" t="str">
        <f>IF(状态转换表!M24&lt;&gt;"",IF(状态转换表!M24=1,状态转换表!M$2&amp;"&amp;",IF(状态转换表!M24=0,"~"&amp;状态转换表!M$2&amp;"&amp;","")),"")</f>
        <v/>
      </c>
      <c r="L23" s="59" t="str">
        <f>IF(状态转换表!N24&lt;&gt;"",IF(状态转换表!N24=1,状态转换表!N$2&amp;"&amp;",IF(状态转换表!N24=0,"~"&amp;状态转换表!N$2&amp;"&amp;","")),"")</f>
        <v/>
      </c>
      <c r="M23" s="58" t="str">
        <f t="shared" si="0"/>
        <v/>
      </c>
      <c r="N23" s="17" t="str">
        <f>IF(状态转换表!P24=1,$M23&amp;"+","")</f>
        <v/>
      </c>
      <c r="O23" s="17" t="str">
        <f>IF(状态转换表!Q24=1,$M23&amp;"+","")</f>
        <v/>
      </c>
      <c r="P23" s="17" t="str">
        <f>IF(状态转换表!R24=1,$M23&amp;"+","")</f>
        <v/>
      </c>
      <c r="Q23" s="17" t="str">
        <f>IF(状态转换表!S24=1,$M23&amp;"+","")</f>
        <v/>
      </c>
    </row>
    <row r="24" spans="1:17" x14ac:dyDescent="0.3">
      <c r="A24" s="44" t="str">
        <f>IF(状态转换表!A25=1,状态转换表!A$2&amp;"&amp;",IF(状态转换表!A25=0,"~"&amp;状态转换表!A$2&amp;"&amp;",""))</f>
        <v/>
      </c>
      <c r="B24" s="48" t="str">
        <f>IF(状态转换表!B25=1,状态转换表!B$2&amp;"&amp;",IF(状态转换表!B25=0,"~"&amp;状态转换表!B$2&amp;"&amp;",""))</f>
        <v/>
      </c>
      <c r="C24" s="48" t="str">
        <f>IF(状态转换表!C25=1,状态转换表!C$2&amp;"&amp;",IF(状态转换表!C25=0,"~"&amp;状态转换表!C$2&amp;"&amp;",""))</f>
        <v/>
      </c>
      <c r="D24" s="49" t="str">
        <f>IF(状态转换表!D25=1,状态转换表!D$2&amp;"&amp;",IF(状态转换表!D25=0,"~"&amp;状态转换表!D$2&amp;"&amp;",""))</f>
        <v/>
      </c>
      <c r="E24" s="50" t="str">
        <f>IF(状态转换表!F25&lt;&gt;"",IF(状态转换表!F25=1,状态转换表!F$2&amp;"&amp;",IF(状态转换表!F25=0,"~"&amp;状态转换表!F$2&amp;"&amp;","")),"")</f>
        <v/>
      </c>
      <c r="F24" s="48" t="str">
        <f>IF(状态转换表!G25&lt;&gt;"",IF(状态转换表!G25=1,状态转换表!G$2&amp;"&amp;",IF(状态转换表!G25=0,"~"&amp;状态转换表!G$2&amp;"&amp;","")),"")</f>
        <v/>
      </c>
      <c r="G24" s="48" t="str">
        <f>IF(状态转换表!H25&lt;&gt;"",IF(状态转换表!H25=1,状态转换表!H$2&amp;"&amp;",IF(状态转换表!H25=0,"~"&amp;状态转换表!H$2&amp;"&amp;","")),"")</f>
        <v/>
      </c>
      <c r="H24" s="48" t="str">
        <f>IF(状态转换表!I25&lt;&gt;"",IF(状态转换表!I25=1,状态转换表!I$2&amp;"&amp;",IF(状态转换表!I25=0,"~"&amp;状态转换表!I$2&amp;"&amp;","")),"")</f>
        <v/>
      </c>
      <c r="I24" s="48" t="str">
        <f>IF(状态转换表!J25&lt;&gt;"",IF(状态转换表!J25=1,状态转换表!J$2&amp;"&amp;",IF(状态转换表!J25=0,"~"&amp;状态转换表!J$2&amp;"&amp;","")),"")</f>
        <v/>
      </c>
      <c r="J24" s="48" t="str">
        <f>IF(状态转换表!L25&lt;&gt;"",IF(状态转换表!L25=1,状态转换表!L$2&amp;"&amp;",IF(状态转换表!L25=0,"~"&amp;状态转换表!L$2&amp;"&amp;","")),"")</f>
        <v/>
      </c>
      <c r="K24" s="48" t="str">
        <f>IF(状态转换表!M25&lt;&gt;"",IF(状态转换表!M25=1,状态转换表!M$2&amp;"&amp;",IF(状态转换表!M25=0,"~"&amp;状态转换表!M$2&amp;"&amp;","")),"")</f>
        <v/>
      </c>
      <c r="L24" s="59" t="str">
        <f>IF(状态转换表!N25&lt;&gt;"",IF(状态转换表!N25=1,状态转换表!N$2&amp;"&amp;",IF(状态转换表!N25=0,"~"&amp;状态转换表!N$2&amp;"&amp;","")),"")</f>
        <v/>
      </c>
      <c r="M24" s="58" t="str">
        <f t="shared" si="0"/>
        <v/>
      </c>
      <c r="N24" s="17" t="str">
        <f>IF(状态转换表!P25=1,$M24&amp;"+","")</f>
        <v/>
      </c>
      <c r="O24" s="17" t="str">
        <f>IF(状态转换表!Q25=1,$M24&amp;"+","")</f>
        <v/>
      </c>
      <c r="P24" s="17" t="str">
        <f>IF(状态转换表!R25=1,$M24&amp;"+","")</f>
        <v/>
      </c>
      <c r="Q24" s="17" t="str">
        <f>IF(状态转换表!S25=1,$M24&amp;"+","")</f>
        <v/>
      </c>
    </row>
    <row r="25" spans="1:17" x14ac:dyDescent="0.3">
      <c r="A25" s="44" t="str">
        <f>IF(状态转换表!A26=1,状态转换表!A$2&amp;"&amp;",IF(状态转换表!A26=0,"~"&amp;状态转换表!A$2&amp;"&amp;",""))</f>
        <v/>
      </c>
      <c r="B25" s="48" t="str">
        <f>IF(状态转换表!B26=1,状态转换表!B$2&amp;"&amp;",IF(状态转换表!B26=0,"~"&amp;状态转换表!B$2&amp;"&amp;",""))</f>
        <v/>
      </c>
      <c r="C25" s="48" t="str">
        <f>IF(状态转换表!C26=1,状态转换表!C$2&amp;"&amp;",IF(状态转换表!C26=0,"~"&amp;状态转换表!C$2&amp;"&amp;",""))</f>
        <v/>
      </c>
      <c r="D25" s="49" t="str">
        <f>IF(状态转换表!D26=1,状态转换表!D$2&amp;"&amp;",IF(状态转换表!D26=0,"~"&amp;状态转换表!D$2&amp;"&amp;",""))</f>
        <v/>
      </c>
      <c r="E25" s="50" t="str">
        <f>IF(状态转换表!F26&lt;&gt;"",IF(状态转换表!F26=1,状态转换表!F$2&amp;"&amp;",IF(状态转换表!F26=0,"~"&amp;状态转换表!F$2&amp;"&amp;","")),"")</f>
        <v/>
      </c>
      <c r="F25" s="48" t="str">
        <f>IF(状态转换表!G26&lt;&gt;"",IF(状态转换表!G26=1,状态转换表!G$2&amp;"&amp;",IF(状态转换表!G26=0,"~"&amp;状态转换表!G$2&amp;"&amp;","")),"")</f>
        <v/>
      </c>
      <c r="G25" s="48" t="str">
        <f>IF(状态转换表!H26&lt;&gt;"",IF(状态转换表!H26=1,状态转换表!H$2&amp;"&amp;",IF(状态转换表!H26=0,"~"&amp;状态转换表!H$2&amp;"&amp;","")),"")</f>
        <v/>
      </c>
      <c r="H25" s="48" t="str">
        <f>IF(状态转换表!I26&lt;&gt;"",IF(状态转换表!I26=1,状态转换表!I$2&amp;"&amp;",IF(状态转换表!I26=0,"~"&amp;状态转换表!I$2&amp;"&amp;","")),"")</f>
        <v/>
      </c>
      <c r="I25" s="48" t="str">
        <f>IF(状态转换表!J26&lt;&gt;"",IF(状态转换表!J26=1,状态转换表!J$2&amp;"&amp;",IF(状态转换表!J26=0,"~"&amp;状态转换表!J$2&amp;"&amp;","")),"")</f>
        <v/>
      </c>
      <c r="J25" s="48" t="str">
        <f>IF(状态转换表!L26&lt;&gt;"",IF(状态转换表!L26=1,状态转换表!L$2&amp;"&amp;",IF(状态转换表!L26=0,"~"&amp;状态转换表!L$2&amp;"&amp;","")),"")</f>
        <v/>
      </c>
      <c r="K25" s="48" t="str">
        <f>IF(状态转换表!M26&lt;&gt;"",IF(状态转换表!M26=1,状态转换表!M$2&amp;"&amp;",IF(状态转换表!M26=0,"~"&amp;状态转换表!M$2&amp;"&amp;","")),"")</f>
        <v/>
      </c>
      <c r="L25" s="59" t="str">
        <f>IF(状态转换表!N26&lt;&gt;"",IF(状态转换表!N26=1,状态转换表!N$2&amp;"&amp;",IF(状态转换表!N26=0,"~"&amp;状态转换表!N$2&amp;"&amp;","")),"")</f>
        <v/>
      </c>
      <c r="M25" s="58" t="str">
        <f t="shared" si="0"/>
        <v/>
      </c>
      <c r="N25" s="17" t="str">
        <f>IF(状态转换表!P26=1,$M25&amp;"+","")</f>
        <v/>
      </c>
      <c r="O25" s="17" t="str">
        <f>IF(状态转换表!Q26=1,$M25&amp;"+","")</f>
        <v/>
      </c>
      <c r="P25" s="17" t="str">
        <f>IF(状态转换表!R26=1,$M25&amp;"+","")</f>
        <v/>
      </c>
      <c r="Q25" s="17" t="str">
        <f>IF(状态转换表!S26=1,$M25&amp;"+","")</f>
        <v/>
      </c>
    </row>
    <row r="26" spans="1:17" x14ac:dyDescent="0.3">
      <c r="A26" s="44" t="str">
        <f>IF(状态转换表!A27=1,状态转换表!A$2&amp;"&amp;",IF(状态转换表!A27=0,"~"&amp;状态转换表!A$2&amp;"&amp;",""))</f>
        <v/>
      </c>
      <c r="B26" s="48" t="str">
        <f>IF(状态转换表!B27=1,状态转换表!B$2&amp;"&amp;",IF(状态转换表!B27=0,"~"&amp;状态转换表!B$2&amp;"&amp;",""))</f>
        <v/>
      </c>
      <c r="C26" s="48" t="str">
        <f>IF(状态转换表!C27=1,状态转换表!C$2&amp;"&amp;",IF(状态转换表!C27=0,"~"&amp;状态转换表!C$2&amp;"&amp;",""))</f>
        <v/>
      </c>
      <c r="D26" s="49" t="str">
        <f>IF(状态转换表!D27=1,状态转换表!D$2&amp;"&amp;",IF(状态转换表!D27=0,"~"&amp;状态转换表!D$2&amp;"&amp;",""))</f>
        <v/>
      </c>
      <c r="E26" s="50" t="str">
        <f>IF(状态转换表!F27&lt;&gt;"",IF(状态转换表!F27=1,状态转换表!F$2&amp;"&amp;",IF(状态转换表!F27=0,"~"&amp;状态转换表!F$2&amp;"&amp;","")),"")</f>
        <v/>
      </c>
      <c r="F26" s="48" t="str">
        <f>IF(状态转换表!G27&lt;&gt;"",IF(状态转换表!G27=1,状态转换表!G$2&amp;"&amp;",IF(状态转换表!G27=0,"~"&amp;状态转换表!G$2&amp;"&amp;","")),"")</f>
        <v/>
      </c>
      <c r="G26" s="48" t="str">
        <f>IF(状态转换表!H27&lt;&gt;"",IF(状态转换表!H27=1,状态转换表!H$2&amp;"&amp;",IF(状态转换表!H27=0,"~"&amp;状态转换表!H$2&amp;"&amp;","")),"")</f>
        <v/>
      </c>
      <c r="H26" s="48" t="str">
        <f>IF(状态转换表!I27&lt;&gt;"",IF(状态转换表!I27=1,状态转换表!I$2&amp;"&amp;",IF(状态转换表!I27=0,"~"&amp;状态转换表!I$2&amp;"&amp;","")),"")</f>
        <v/>
      </c>
      <c r="I26" s="48" t="str">
        <f>IF(状态转换表!J27&lt;&gt;"",IF(状态转换表!J27=1,状态转换表!J$2&amp;"&amp;",IF(状态转换表!J27=0,"~"&amp;状态转换表!J$2&amp;"&amp;","")),"")</f>
        <v/>
      </c>
      <c r="J26" s="48" t="str">
        <f>IF(状态转换表!L27&lt;&gt;"",IF(状态转换表!L27=1,状态转换表!L$2&amp;"&amp;",IF(状态转换表!L27=0,"~"&amp;状态转换表!L$2&amp;"&amp;","")),"")</f>
        <v/>
      </c>
      <c r="K26" s="48" t="str">
        <f>IF(状态转换表!M27&lt;&gt;"",IF(状态转换表!M27=1,状态转换表!M$2&amp;"&amp;",IF(状态转换表!M27=0,"~"&amp;状态转换表!M$2&amp;"&amp;","")),"")</f>
        <v/>
      </c>
      <c r="L26" s="59" t="str">
        <f>IF(状态转换表!N27&lt;&gt;"",IF(状态转换表!N27=1,状态转换表!N$2&amp;"&amp;",IF(状态转换表!N27=0,"~"&amp;状态转换表!N$2&amp;"&amp;","")),"")</f>
        <v/>
      </c>
      <c r="M26" s="58" t="str">
        <f t="shared" si="0"/>
        <v/>
      </c>
      <c r="N26" s="17" t="str">
        <f>IF(状态转换表!P27=1,$M26&amp;"+","")</f>
        <v/>
      </c>
      <c r="O26" s="17" t="str">
        <f>IF(状态转换表!Q27=1,$M26&amp;"+","")</f>
        <v/>
      </c>
      <c r="P26" s="17" t="str">
        <f>IF(状态转换表!R27=1,$M26&amp;"+","")</f>
        <v/>
      </c>
      <c r="Q26" s="17" t="str">
        <f>IF(状态转换表!S27=1,$M26&amp;"+","")</f>
        <v/>
      </c>
    </row>
    <row r="27" spans="1:17" x14ac:dyDescent="0.3">
      <c r="A27" s="44" t="str">
        <f>IF(状态转换表!A28=1,状态转换表!A$2&amp;"&amp;",IF(状态转换表!A28=0,"~"&amp;状态转换表!A$2&amp;"&amp;",""))</f>
        <v/>
      </c>
      <c r="B27" s="48" t="str">
        <f>IF(状态转换表!B28=1,状态转换表!B$2&amp;"&amp;",IF(状态转换表!B28=0,"~"&amp;状态转换表!B$2&amp;"&amp;",""))</f>
        <v/>
      </c>
      <c r="C27" s="48" t="str">
        <f>IF(状态转换表!C28=1,状态转换表!C$2&amp;"&amp;",IF(状态转换表!C28=0,"~"&amp;状态转换表!C$2&amp;"&amp;",""))</f>
        <v/>
      </c>
      <c r="D27" s="49" t="str">
        <f>IF(状态转换表!D28=1,状态转换表!D$2&amp;"&amp;",IF(状态转换表!D28=0,"~"&amp;状态转换表!D$2&amp;"&amp;",""))</f>
        <v/>
      </c>
      <c r="E27" s="50" t="str">
        <f>IF(状态转换表!F28&lt;&gt;"",IF(状态转换表!F28=1,状态转换表!F$2&amp;"&amp;",IF(状态转换表!F28=0,"~"&amp;状态转换表!F$2&amp;"&amp;","")),"")</f>
        <v/>
      </c>
      <c r="F27" s="48" t="str">
        <f>IF(状态转换表!G28&lt;&gt;"",IF(状态转换表!G28=1,状态转换表!G$2&amp;"&amp;",IF(状态转换表!G28=0,"~"&amp;状态转换表!G$2&amp;"&amp;","")),"")</f>
        <v/>
      </c>
      <c r="G27" s="48" t="str">
        <f>IF(状态转换表!H28&lt;&gt;"",IF(状态转换表!H28=1,状态转换表!H$2&amp;"&amp;",IF(状态转换表!H28=0,"~"&amp;状态转换表!H$2&amp;"&amp;","")),"")</f>
        <v/>
      </c>
      <c r="H27" s="48" t="str">
        <f>IF(状态转换表!I28&lt;&gt;"",IF(状态转换表!I28=1,状态转换表!I$2&amp;"&amp;",IF(状态转换表!I28=0,"~"&amp;状态转换表!I$2&amp;"&amp;","")),"")</f>
        <v/>
      </c>
      <c r="I27" s="48" t="str">
        <f>IF(状态转换表!J28&lt;&gt;"",IF(状态转换表!J28=1,状态转换表!J$2&amp;"&amp;",IF(状态转换表!J28=0,"~"&amp;状态转换表!J$2&amp;"&amp;","")),"")</f>
        <v/>
      </c>
      <c r="J27" s="48" t="str">
        <f>IF(状态转换表!L28&lt;&gt;"",IF(状态转换表!L28=1,状态转换表!L$2&amp;"&amp;",IF(状态转换表!L28=0,"~"&amp;状态转换表!L$2&amp;"&amp;","")),"")</f>
        <v/>
      </c>
      <c r="K27" s="48" t="str">
        <f>IF(状态转换表!M28&lt;&gt;"",IF(状态转换表!M28=1,状态转换表!M$2&amp;"&amp;",IF(状态转换表!M28=0,"~"&amp;状态转换表!M$2&amp;"&amp;","")),"")</f>
        <v/>
      </c>
      <c r="L27" s="59" t="str">
        <f>IF(状态转换表!N28&lt;&gt;"",IF(状态转换表!N28=1,状态转换表!N$2&amp;"&amp;",IF(状态转换表!N28=0,"~"&amp;状态转换表!N$2&amp;"&amp;","")),"")</f>
        <v/>
      </c>
      <c r="M27" s="58" t="str">
        <f t="shared" si="0"/>
        <v/>
      </c>
      <c r="N27" s="17" t="str">
        <f>IF(状态转换表!P28=1,$M27&amp;"+","")</f>
        <v/>
      </c>
      <c r="O27" s="17" t="str">
        <f>IF(状态转换表!Q28=1,$M27&amp;"+","")</f>
        <v/>
      </c>
      <c r="P27" s="17" t="str">
        <f>IF(状态转换表!R28=1,$M27&amp;"+","")</f>
        <v/>
      </c>
      <c r="Q27" s="17" t="str">
        <f>IF(状态转换表!S28=1,$M27&amp;"+","")</f>
        <v/>
      </c>
    </row>
    <row r="28" spans="1:17" x14ac:dyDescent="0.3">
      <c r="A28" s="44" t="str">
        <f>IF(状态转换表!A29=1,状态转换表!A$2&amp;"&amp;",IF(状态转换表!A29=0,"~"&amp;状态转换表!A$2&amp;"&amp;",""))</f>
        <v/>
      </c>
      <c r="B28" s="48" t="str">
        <f>IF(状态转换表!B29=1,状态转换表!B$2&amp;"&amp;",IF(状态转换表!B29=0,"~"&amp;状态转换表!B$2&amp;"&amp;",""))</f>
        <v/>
      </c>
      <c r="C28" s="48" t="str">
        <f>IF(状态转换表!C29=1,状态转换表!C$2&amp;"&amp;",IF(状态转换表!C29=0,"~"&amp;状态转换表!C$2&amp;"&amp;",""))</f>
        <v/>
      </c>
      <c r="D28" s="49" t="str">
        <f>IF(状态转换表!D29=1,状态转换表!D$2&amp;"&amp;",IF(状态转换表!D29=0,"~"&amp;状态转换表!D$2&amp;"&amp;",""))</f>
        <v/>
      </c>
      <c r="E28" s="50" t="str">
        <f>IF(状态转换表!F29&lt;&gt;"",IF(状态转换表!F29=1,状态转换表!F$2&amp;"&amp;",IF(状态转换表!F29=0,"~"&amp;状态转换表!F$2&amp;"&amp;","")),"")</f>
        <v/>
      </c>
      <c r="F28" s="48" t="str">
        <f>IF(状态转换表!G29&lt;&gt;"",IF(状态转换表!G29=1,状态转换表!G$2&amp;"&amp;",IF(状态转换表!G29=0,"~"&amp;状态转换表!G$2&amp;"&amp;","")),"")</f>
        <v/>
      </c>
      <c r="G28" s="48" t="str">
        <f>IF(状态转换表!H29&lt;&gt;"",IF(状态转换表!H29=1,状态转换表!H$2&amp;"&amp;",IF(状态转换表!H29=0,"~"&amp;状态转换表!H$2&amp;"&amp;","")),"")</f>
        <v/>
      </c>
      <c r="H28" s="48" t="str">
        <f>IF(状态转换表!I29&lt;&gt;"",IF(状态转换表!I29=1,状态转换表!I$2&amp;"&amp;",IF(状态转换表!I29=0,"~"&amp;状态转换表!I$2&amp;"&amp;","")),"")</f>
        <v/>
      </c>
      <c r="I28" s="48" t="str">
        <f>IF(状态转换表!J29&lt;&gt;"",IF(状态转换表!J29=1,状态转换表!J$2&amp;"&amp;",IF(状态转换表!J29=0,"~"&amp;状态转换表!J$2&amp;"&amp;","")),"")</f>
        <v/>
      </c>
      <c r="J28" s="48" t="str">
        <f>IF(状态转换表!L29&lt;&gt;"",IF(状态转换表!L29=1,状态转换表!L$2&amp;"&amp;",IF(状态转换表!L29=0,"~"&amp;状态转换表!L$2&amp;"&amp;","")),"")</f>
        <v/>
      </c>
      <c r="K28" s="48" t="str">
        <f>IF(状态转换表!M29&lt;&gt;"",IF(状态转换表!M29=1,状态转换表!M$2&amp;"&amp;",IF(状态转换表!M29=0,"~"&amp;状态转换表!M$2&amp;"&amp;","")),"")</f>
        <v/>
      </c>
      <c r="L28" s="59" t="str">
        <f>IF(状态转换表!N29&lt;&gt;"",IF(状态转换表!N29=1,状态转换表!N$2&amp;"&amp;",IF(状态转换表!N29=0,"~"&amp;状态转换表!N$2&amp;"&amp;","")),"")</f>
        <v/>
      </c>
      <c r="M28" s="58" t="str">
        <f t="shared" si="0"/>
        <v/>
      </c>
      <c r="N28" s="17" t="str">
        <f>IF(状态转换表!P29=1,$M28&amp;"+","")</f>
        <v/>
      </c>
      <c r="O28" s="17" t="str">
        <f>IF(状态转换表!Q29=1,$M28&amp;"+","")</f>
        <v/>
      </c>
      <c r="P28" s="17" t="str">
        <f>IF(状态转换表!R29=1,$M28&amp;"+","")</f>
        <v/>
      </c>
      <c r="Q28" s="17" t="str">
        <f>IF(状态转换表!S29=1,$M28&amp;"+","")</f>
        <v/>
      </c>
    </row>
    <row r="29" spans="1:17" x14ac:dyDescent="0.3">
      <c r="A29" s="44" t="str">
        <f>IF(状态转换表!A30=1,状态转换表!A$2&amp;"&amp;",IF(状态转换表!A30=0,"~"&amp;状态转换表!A$2&amp;"&amp;",""))</f>
        <v/>
      </c>
      <c r="B29" s="48" t="str">
        <f>IF(状态转换表!B30=1,状态转换表!B$2&amp;"&amp;",IF(状态转换表!B30=0,"~"&amp;状态转换表!B$2&amp;"&amp;",""))</f>
        <v/>
      </c>
      <c r="C29" s="48" t="str">
        <f>IF(状态转换表!C30=1,状态转换表!C$2&amp;"&amp;",IF(状态转换表!C30=0,"~"&amp;状态转换表!C$2&amp;"&amp;",""))</f>
        <v/>
      </c>
      <c r="D29" s="49" t="str">
        <f>IF(状态转换表!D30=1,状态转换表!D$2&amp;"&amp;",IF(状态转换表!D30=0,"~"&amp;状态转换表!D$2&amp;"&amp;",""))</f>
        <v/>
      </c>
      <c r="E29" s="50" t="str">
        <f>IF(状态转换表!F30&lt;&gt;"",IF(状态转换表!F30=1,状态转换表!F$2&amp;"&amp;",IF(状态转换表!F30=0,"~"&amp;状态转换表!F$2&amp;"&amp;","")),"")</f>
        <v/>
      </c>
      <c r="F29" s="48" t="str">
        <f>IF(状态转换表!G30&lt;&gt;"",IF(状态转换表!G30=1,状态转换表!G$2&amp;"&amp;",IF(状态转换表!G30=0,"~"&amp;状态转换表!G$2&amp;"&amp;","")),"")</f>
        <v/>
      </c>
      <c r="G29" s="48" t="str">
        <f>IF(状态转换表!H30&lt;&gt;"",IF(状态转换表!H30=1,状态转换表!H$2&amp;"&amp;",IF(状态转换表!H30=0,"~"&amp;状态转换表!H$2&amp;"&amp;","")),"")</f>
        <v/>
      </c>
      <c r="H29" s="48" t="str">
        <f>IF(状态转换表!I30&lt;&gt;"",IF(状态转换表!I30=1,状态转换表!I$2&amp;"&amp;",IF(状态转换表!I30=0,"~"&amp;状态转换表!I$2&amp;"&amp;","")),"")</f>
        <v/>
      </c>
      <c r="I29" s="48" t="str">
        <f>IF(状态转换表!J30&lt;&gt;"",IF(状态转换表!J30=1,状态转换表!J$2&amp;"&amp;",IF(状态转换表!J30=0,"~"&amp;状态转换表!J$2&amp;"&amp;","")),"")</f>
        <v/>
      </c>
      <c r="J29" s="48" t="str">
        <f>IF(状态转换表!L30&lt;&gt;"",IF(状态转换表!L30=1,状态转换表!L$2&amp;"&amp;",IF(状态转换表!L30=0,"~"&amp;状态转换表!L$2&amp;"&amp;","")),"")</f>
        <v/>
      </c>
      <c r="K29" s="48" t="str">
        <f>IF(状态转换表!M30&lt;&gt;"",IF(状态转换表!M30=1,状态转换表!M$2&amp;"&amp;",IF(状态转换表!M30=0,"~"&amp;状态转换表!M$2&amp;"&amp;","")),"")</f>
        <v/>
      </c>
      <c r="L29" s="59" t="str">
        <f>IF(状态转换表!N30&lt;&gt;"",IF(状态转换表!N30=1,状态转换表!N$2&amp;"&amp;",IF(状态转换表!N30=0,"~"&amp;状态转换表!N$2&amp;"&amp;","")),"")</f>
        <v/>
      </c>
      <c r="M29" s="58" t="str">
        <f t="shared" si="0"/>
        <v/>
      </c>
      <c r="N29" s="17" t="str">
        <f>IF(状态转换表!P30=1,$M29&amp;"+","")</f>
        <v/>
      </c>
      <c r="O29" s="17" t="str">
        <f>IF(状态转换表!Q30=1,$M29&amp;"+","")</f>
        <v/>
      </c>
      <c r="P29" s="17" t="str">
        <f>IF(状态转换表!R30=1,$M29&amp;"+","")</f>
        <v/>
      </c>
      <c r="Q29" s="17" t="str">
        <f>IF(状态转换表!S30=1,$M29&amp;"+","")</f>
        <v/>
      </c>
    </row>
    <row r="30" spans="1:17" x14ac:dyDescent="0.3">
      <c r="A30" s="44" t="str">
        <f>IF(状态转换表!A31=1,状态转换表!A$2&amp;"&amp;",IF(状态转换表!A31=0,"~"&amp;状态转换表!A$2&amp;"&amp;",""))</f>
        <v/>
      </c>
      <c r="B30" s="51" t="str">
        <f>IF(状态转换表!B31=1,状态转换表!B$2&amp;"&amp;",IF(状态转换表!B31=0,"~"&amp;状态转换表!B$2&amp;"&amp;",""))</f>
        <v/>
      </c>
      <c r="C30" s="51" t="str">
        <f>IF(状态转换表!C31=1,状态转换表!C$2&amp;"&amp;",IF(状态转换表!C31=0,"~"&amp;状态转换表!C$2&amp;"&amp;",""))</f>
        <v/>
      </c>
      <c r="D30" s="52" t="str">
        <f>IF(状态转换表!D31=1,状态转换表!D$2&amp;"&amp;",IF(状态转换表!D31=0,"~"&amp;状态转换表!D$2&amp;"&amp;",""))</f>
        <v/>
      </c>
      <c r="E30" s="50" t="str">
        <f>IF(状态转换表!F31&lt;&gt;"",IF(状态转换表!F31=1,状态转换表!F$2&amp;"&amp;",IF(状态转换表!F31=0,"~"&amp;状态转换表!F$2&amp;"&amp;","")),"")</f>
        <v/>
      </c>
      <c r="F30" s="48" t="str">
        <f>IF(状态转换表!G31&lt;&gt;"",IF(状态转换表!G31=1,状态转换表!G$2&amp;"&amp;",IF(状态转换表!G31=0,"~"&amp;状态转换表!G$2&amp;"&amp;","")),"")</f>
        <v/>
      </c>
      <c r="G30" s="48" t="str">
        <f>IF(状态转换表!H31&lt;&gt;"",IF(状态转换表!H31=1,状态转换表!H$2&amp;"&amp;",IF(状态转换表!H31=0,"~"&amp;状态转换表!H$2&amp;"&amp;","")),"")</f>
        <v/>
      </c>
      <c r="H30" s="48" t="str">
        <f>IF(状态转换表!I31&lt;&gt;"",IF(状态转换表!I31=1,状态转换表!I$2&amp;"&amp;",IF(状态转换表!I31=0,"~"&amp;状态转换表!I$2&amp;"&amp;","")),"")</f>
        <v/>
      </c>
      <c r="I30" s="48" t="str">
        <f>IF(状态转换表!J31&lt;&gt;"",IF(状态转换表!J31=1,状态转换表!J$2&amp;"&amp;",IF(状态转换表!J31=0,"~"&amp;状态转换表!J$2&amp;"&amp;","")),"")</f>
        <v/>
      </c>
      <c r="J30" s="48" t="str">
        <f>IF(状态转换表!L31&lt;&gt;"",IF(状态转换表!L31=1,状态转换表!L$2&amp;"&amp;",IF(状态转换表!L31=0,"~"&amp;状态转换表!L$2&amp;"&amp;","")),"")</f>
        <v/>
      </c>
      <c r="K30" s="48" t="str">
        <f>IF(状态转换表!M31&lt;&gt;"",IF(状态转换表!M31=1,状态转换表!M$2&amp;"&amp;",IF(状态转换表!M31=0,"~"&amp;状态转换表!M$2&amp;"&amp;","")),"")</f>
        <v/>
      </c>
      <c r="L30" s="59" t="str">
        <f>IF(状态转换表!N31&lt;&gt;"",IF(状态转换表!N31=1,状态转换表!N$2&amp;"&amp;",IF(状态转换表!N31=0,"~"&amp;状态转换表!N$2&amp;"&amp;","")),"")</f>
        <v/>
      </c>
      <c r="M30" s="58" t="str">
        <f t="shared" si="0"/>
        <v/>
      </c>
      <c r="N30" s="18" t="str">
        <f>IF(状态转换表!P31=1,$M30&amp;"+","")</f>
        <v/>
      </c>
      <c r="O30" s="18" t="str">
        <f>IF(状态转换表!Q31=1,$M30&amp;"+","")</f>
        <v/>
      </c>
      <c r="P30" s="18" t="str">
        <f>IF(状态转换表!R31=1,$M30&amp;"+","")</f>
        <v/>
      </c>
      <c r="Q30" s="18" t="str">
        <f>IF(状态转换表!S31=1,$M30&amp;"+","")</f>
        <v/>
      </c>
    </row>
    <row r="31" spans="1:17" ht="16.5" x14ac:dyDescent="0.3">
      <c r="A31" s="85" t="s">
        <v>14</v>
      </c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7"/>
      <c r="N31" s="20" t="str">
        <f>IF(LEN(N32)&gt;1,LEFT(N32,LEN(N32)-1),"")</f>
        <v>~S3&amp;S2&amp;S1&amp;S0+S3&amp;~S2&amp;~S1&amp;~S0&amp;IntR+S3&amp;~S2&amp;~S1&amp;S0</v>
      </c>
      <c r="O31" s="20" t="str">
        <f>IF(LEN(O32)&gt;1,LEFT(O32,LEN(O32)-1),"")</f>
        <v>~S3&amp;~S2&amp;S1&amp;S0&amp;LW+~S3&amp;~S2&amp;S1&amp;S0&amp;SW+~S3&amp;~S2&amp;S1&amp;S0&amp;BEQ+~S3&amp;~S2&amp;S1&amp;S0&amp;SLT+~S3&amp;~S2&amp;S1&amp;S0&amp;ADDI+~S3&amp;~S2&amp;S1&amp;S0&amp;ERET+~S3&amp;S2&amp;~S1&amp;~S0+~S3&amp;S2&amp;~S1&amp;S0+~S3&amp;S2&amp;S1&amp;~S0</v>
      </c>
      <c r="P31" s="20" t="str">
        <f>IF(LEN(P32)&gt;触发器输入函数自动生成!O331,LEFT(P32,LEN(P32)-触发器输入函数自动生成!A311),"")</f>
        <v>~S3&amp;~S2&amp;~S1&amp;S0+~S3&amp;~S2&amp;S1&amp;~S0+~S3&amp;~S2&amp;S1&amp;S0&amp;SLT+~S3&amp;~S2&amp;S1&amp;S0&amp;ADDI+~S3&amp;~S2&amp;S1&amp;S0&amp;ERET+~S3&amp;S2&amp;~S1&amp;S0+~S3&amp;S2&amp;S1&amp;~S0+S3&amp;~S2&amp;~S1&amp;S0+</v>
      </c>
      <c r="Q31" s="22" t="str">
        <f>IF(LEN(Q32)&gt;1,LEFT(Q32,LEN(Q32)-1),"")</f>
        <v>~S3&amp;~S2&amp;~S1&amp;~S0+~S3&amp;~S2&amp;S1&amp;~S0+~S3&amp;S2&amp;~S1&amp;~S0+~S3&amp;S2&amp;S1&amp;~S0+S3&amp;~S2&amp;~S1&amp;~S0&amp;IntR</v>
      </c>
    </row>
    <row r="32" spans="1:17" ht="17.25" hidden="1" customHeight="1" x14ac:dyDescent="0.3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60"/>
      <c r="N32" s="21" t="str">
        <f>CONCATENATE(N2,N3,N4,N5,N6,N7,N8,N9,N10,N11,N12,N13,N14,N15,N16,N17,N18,N19,N20,N21,N22,N23,N24,N25,N26,N27,N28,N29,N30)</f>
        <v>~S3&amp;S2&amp;S1&amp;S0+S3&amp;~S2&amp;~S1&amp;~S0&amp;IntR+S3&amp;~S2&amp;~S1&amp;S0+</v>
      </c>
      <c r="O32" s="21" t="str">
        <f t="shared" ref="O32:Q32" si="1">CONCATENATE(O2,O3,O4,O5,O6,O7,O8,O9,O10,O11,O12,O13,O14,O15,O16,O17,O18,O19,O20,O21,O22,O23,O24,O25,O26,O27,O28,O29,O30)</f>
        <v>~S3&amp;~S2&amp;S1&amp;S0&amp;LW+~S3&amp;~S2&amp;S1&amp;S0&amp;SW+~S3&amp;~S2&amp;S1&amp;S0&amp;BEQ+~S3&amp;~S2&amp;S1&amp;S0&amp;SLT+~S3&amp;~S2&amp;S1&amp;S0&amp;ADDI+~S3&amp;~S2&amp;S1&amp;S0&amp;ERET+~S3&amp;S2&amp;~S1&amp;~S0+~S3&amp;S2&amp;~S1&amp;S0+~S3&amp;S2&amp;S1&amp;~S0+</v>
      </c>
      <c r="P32" s="21" t="str">
        <f t="shared" ref="P32" si="2">CONCATENATE(P2,P3,P4,P5,P6,P7,P8,P9,P10,P11,P12,P13,P14,P15,P16,P17,P18,P19,P20,P21,P22,P23,P24,P25,P26,P27,P28,P29,P30)</f>
        <v>~S3&amp;~S2&amp;~S1&amp;S0+~S3&amp;~S2&amp;S1&amp;~S0+~S3&amp;~S2&amp;S1&amp;S0&amp;SLT+~S3&amp;~S2&amp;S1&amp;S0&amp;ADDI+~S3&amp;~S2&amp;S1&amp;S0&amp;ERET+~S3&amp;S2&amp;~S1&amp;S0+~S3&amp;S2&amp;S1&amp;~S0+S3&amp;~S2&amp;~S1&amp;S0+</v>
      </c>
      <c r="Q32" s="21" t="str">
        <f t="shared" si="1"/>
        <v>~S3&amp;~S2&amp;~S1&amp;~S0+~S3&amp;~S2&amp;S1&amp;~S0+~S3&amp;S2&amp;~S1&amp;~S0+~S3&amp;S2&amp;S1&amp;~S0+S3&amp;~S2&amp;~S1&amp;~S0&amp;IntR+</v>
      </c>
    </row>
    <row r="34" spans="3:15" ht="16.5" x14ac:dyDescent="0.3">
      <c r="E34" s="88"/>
      <c r="F34" s="89"/>
      <c r="G34" s="89"/>
      <c r="H34" s="89"/>
      <c r="I34" s="89"/>
      <c r="J34" s="89"/>
      <c r="K34" s="89"/>
      <c r="L34" s="89"/>
      <c r="M34" s="89"/>
    </row>
    <row r="35" spans="3:15" ht="16.5" x14ac:dyDescent="0.3">
      <c r="C35" s="64"/>
      <c r="D35" s="12"/>
      <c r="E35" s="12"/>
      <c r="F35" s="12"/>
      <c r="G35" s="12"/>
      <c r="H35" s="12"/>
      <c r="I35" s="12"/>
      <c r="J35" s="12"/>
      <c r="K35" s="12"/>
      <c r="L35" s="12"/>
      <c r="M35" s="61"/>
    </row>
    <row r="36" spans="3:15" ht="16.5" x14ac:dyDescent="0.3">
      <c r="O36" s="12"/>
    </row>
  </sheetData>
  <sheetProtection formatRows="0"/>
  <protectedRanges>
    <protectedRange sqref="A1 A31:A1048576" name="区域1"/>
  </protectedRanges>
  <mergeCells count="2">
    <mergeCell ref="A31:M31"/>
    <mergeCell ref="E34:M34"/>
  </mergeCells>
  <phoneticPr fontId="13" type="noConversion"/>
  <conditionalFormatting sqref="N2:Q30">
    <cfRule type="containsText" dxfId="5" priority="30" operator="containsText" text="1">
      <formula>NOT(ISERROR(SEARCH("1",N2)))</formula>
    </cfRule>
  </conditionalFormatting>
  <conditionalFormatting sqref="N31:Q31">
    <cfRule type="containsBlanks" dxfId="4" priority="31">
      <formula>LEN(TRIM(N31))=0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B3566-45F0-41EA-894E-D9BA1836B941}">
  <dimension ref="A1"/>
  <sheetViews>
    <sheetView workbookViewId="0"/>
  </sheetViews>
  <sheetFormatPr defaultRowHeight="14" x14ac:dyDescent="0.3"/>
  <sheetData/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Q31"/>
  <sheetViews>
    <sheetView workbookViewId="0">
      <selection activeCell="W19" sqref="W19"/>
    </sheetView>
  </sheetViews>
  <sheetFormatPr defaultColWidth="9" defaultRowHeight="14" x14ac:dyDescent="0.3"/>
  <cols>
    <col min="1" max="4" width="3.58203125" style="23" customWidth="1"/>
    <col min="5" max="5" width="7.58203125" style="23" customWidth="1"/>
    <col min="6" max="6" width="10.5" style="23" customWidth="1"/>
    <col min="7" max="17" width="8.58203125" style="23" customWidth="1"/>
  </cols>
  <sheetData>
    <row r="1" spans="1:17" ht="16.5" x14ac:dyDescent="0.3">
      <c r="A1" s="76" t="s">
        <v>0</v>
      </c>
      <c r="B1" s="76"/>
      <c r="C1" s="76"/>
      <c r="D1" s="76"/>
      <c r="E1" s="77"/>
      <c r="F1" s="90" t="s">
        <v>15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</row>
    <row r="2" spans="1:17" ht="30" customHeight="1" thickBot="1" x14ac:dyDescent="0.35">
      <c r="A2" s="24" t="s">
        <v>3</v>
      </c>
      <c r="B2" s="24" t="s">
        <v>4</v>
      </c>
      <c r="C2" s="24" t="s">
        <v>5</v>
      </c>
      <c r="D2" s="24" t="s">
        <v>6</v>
      </c>
      <c r="E2" s="25" t="s">
        <v>7</v>
      </c>
      <c r="F2" s="34" t="s">
        <v>31</v>
      </c>
      <c r="G2" s="35" t="s">
        <v>32</v>
      </c>
      <c r="H2" s="35" t="s">
        <v>33</v>
      </c>
      <c r="I2" s="35" t="s">
        <v>34</v>
      </c>
      <c r="J2" s="35" t="s">
        <v>25</v>
      </c>
      <c r="K2" s="35" t="s">
        <v>26</v>
      </c>
      <c r="L2" s="35" t="s">
        <v>23</v>
      </c>
      <c r="M2" s="35" t="s">
        <v>24</v>
      </c>
      <c r="N2" s="35" t="s">
        <v>16</v>
      </c>
      <c r="O2" s="35" t="s">
        <v>17</v>
      </c>
      <c r="P2" s="35" t="s">
        <v>18</v>
      </c>
      <c r="Q2" s="35" t="s">
        <v>19</v>
      </c>
    </row>
    <row r="3" spans="1:17" ht="17" thickTop="1" x14ac:dyDescent="0.3">
      <c r="A3" s="26">
        <f>IF(ISNUMBER($E3),IF(MOD($E3,16)/8&gt;=1,1,0),"")</f>
        <v>0</v>
      </c>
      <c r="B3" s="26">
        <f>IF(ISNUMBER($E3),IF(MOD($E3,8)/4&gt;=1,1,0),"")</f>
        <v>0</v>
      </c>
      <c r="C3" s="26">
        <f>IF(ISNUMBER($E3),IF(MOD($E3,4)/2&gt;=1,1,0),"")</f>
        <v>0</v>
      </c>
      <c r="D3" s="26">
        <f>IF(ISNUMBER($E3),MOD($E3,2),"")</f>
        <v>0</v>
      </c>
      <c r="E3" s="27">
        <v>0</v>
      </c>
      <c r="F3" s="28">
        <v>1</v>
      </c>
      <c r="G3" s="29"/>
      <c r="H3" s="29"/>
      <c r="I3" s="29"/>
      <c r="J3" s="29">
        <v>1</v>
      </c>
      <c r="K3" s="29"/>
      <c r="L3" s="29"/>
      <c r="M3" s="29"/>
      <c r="N3" s="29"/>
      <c r="O3" s="29"/>
      <c r="P3" s="29"/>
      <c r="Q3" s="29"/>
    </row>
    <row r="4" spans="1:17" ht="16.5" x14ac:dyDescent="0.3">
      <c r="A4" s="30">
        <f t="shared" ref="A4:A31" si="0">IF(ISNUMBER($E4),IF(MOD($E4,16)/8&gt;=1,1,0),"")</f>
        <v>0</v>
      </c>
      <c r="B4" s="30">
        <f t="shared" ref="B4:B31" si="1">IF(ISNUMBER($E4),IF(MOD($E4,8)/4&gt;=1,1,0),"")</f>
        <v>0</v>
      </c>
      <c r="C4" s="30">
        <f t="shared" ref="C4:C31" si="2">IF(ISNUMBER($E4),IF(MOD($E4,4)/2&gt;=1,1,0),"")</f>
        <v>0</v>
      </c>
      <c r="D4" s="30">
        <f t="shared" ref="D4:D31" si="3">IF(ISNUMBER($E4),MOD($E4,2),"")</f>
        <v>1</v>
      </c>
      <c r="E4" s="31">
        <v>1</v>
      </c>
      <c r="F4" s="32">
        <v>1</v>
      </c>
      <c r="G4" s="33"/>
      <c r="H4" s="33"/>
      <c r="I4" s="33"/>
      <c r="J4" s="33"/>
      <c r="K4" s="33">
        <v>1</v>
      </c>
      <c r="L4" s="33"/>
      <c r="M4" s="33"/>
      <c r="N4" s="33"/>
      <c r="O4" s="33"/>
      <c r="P4" s="33"/>
      <c r="Q4" s="33"/>
    </row>
    <row r="5" spans="1:17" ht="16.5" x14ac:dyDescent="0.3">
      <c r="A5" s="26">
        <f t="shared" si="0"/>
        <v>0</v>
      </c>
      <c r="B5" s="26">
        <f t="shared" si="1"/>
        <v>0</v>
      </c>
      <c r="C5" s="26">
        <f t="shared" si="2"/>
        <v>1</v>
      </c>
      <c r="D5" s="26">
        <f t="shared" si="3"/>
        <v>0</v>
      </c>
      <c r="E5" s="27">
        <v>2</v>
      </c>
      <c r="F5" s="37">
        <v>1</v>
      </c>
      <c r="G5" s="38"/>
      <c r="H5" s="38"/>
      <c r="I5" s="38"/>
      <c r="J5" s="38"/>
      <c r="K5" s="38"/>
      <c r="L5" s="38">
        <v>1</v>
      </c>
      <c r="M5" s="38"/>
      <c r="N5" s="38"/>
      <c r="O5" s="38"/>
      <c r="P5" s="38"/>
      <c r="Q5" s="38"/>
    </row>
    <row r="6" spans="1:17" ht="16.5" x14ac:dyDescent="0.3">
      <c r="A6" s="30">
        <f t="shared" si="0"/>
        <v>0</v>
      </c>
      <c r="B6" s="30">
        <f t="shared" si="1"/>
        <v>0</v>
      </c>
      <c r="C6" s="30">
        <f t="shared" si="2"/>
        <v>1</v>
      </c>
      <c r="D6" s="30">
        <f t="shared" si="3"/>
        <v>1</v>
      </c>
      <c r="E6" s="31">
        <v>3</v>
      </c>
      <c r="F6" s="32">
        <v>1</v>
      </c>
      <c r="G6" s="33"/>
      <c r="H6" s="33"/>
      <c r="I6" s="33"/>
      <c r="J6" s="33"/>
      <c r="K6" s="33"/>
      <c r="L6" s="33"/>
      <c r="M6" s="33">
        <v>1</v>
      </c>
      <c r="N6" s="33"/>
      <c r="O6" s="33"/>
      <c r="P6" s="33"/>
      <c r="Q6" s="33"/>
    </row>
    <row r="7" spans="1:17" ht="16.5" x14ac:dyDescent="0.3">
      <c r="A7" s="26" t="str">
        <f t="shared" si="0"/>
        <v/>
      </c>
      <c r="B7" s="26" t="str">
        <f t="shared" si="1"/>
        <v/>
      </c>
      <c r="C7" s="26" t="str">
        <f t="shared" si="2"/>
        <v/>
      </c>
      <c r="D7" s="26" t="str">
        <f t="shared" si="3"/>
        <v/>
      </c>
      <c r="E7" s="27"/>
      <c r="F7" s="37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</row>
    <row r="8" spans="1:17" ht="16.5" x14ac:dyDescent="0.3">
      <c r="A8" s="30" t="str">
        <f t="shared" si="0"/>
        <v/>
      </c>
      <c r="B8" s="30" t="str">
        <f t="shared" si="1"/>
        <v/>
      </c>
      <c r="C8" s="30" t="str">
        <f t="shared" si="2"/>
        <v/>
      </c>
      <c r="D8" s="30" t="str">
        <f t="shared" si="3"/>
        <v/>
      </c>
      <c r="E8" s="31"/>
      <c r="F8" s="32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</row>
    <row r="9" spans="1:17" ht="16.5" x14ac:dyDescent="0.3">
      <c r="A9" s="26" t="str">
        <f t="shared" si="0"/>
        <v/>
      </c>
      <c r="B9" s="26" t="str">
        <f t="shared" si="1"/>
        <v/>
      </c>
      <c r="C9" s="26" t="str">
        <f t="shared" si="2"/>
        <v/>
      </c>
      <c r="D9" s="26" t="str">
        <f t="shared" si="3"/>
        <v/>
      </c>
      <c r="E9" s="27"/>
      <c r="F9" s="37"/>
      <c r="G9" s="38"/>
      <c r="H9" s="29"/>
      <c r="I9" s="29"/>
      <c r="J9" s="38"/>
      <c r="K9" s="38"/>
      <c r="L9" s="38"/>
      <c r="M9" s="38"/>
      <c r="N9" s="38"/>
      <c r="O9" s="38"/>
      <c r="P9" s="38"/>
      <c r="Q9" s="38"/>
    </row>
    <row r="10" spans="1:17" ht="16.5" x14ac:dyDescent="0.3">
      <c r="A10" s="30" t="str">
        <f t="shared" si="0"/>
        <v/>
      </c>
      <c r="B10" s="30" t="str">
        <f t="shared" si="1"/>
        <v/>
      </c>
      <c r="C10" s="30" t="str">
        <f t="shared" si="2"/>
        <v/>
      </c>
      <c r="D10" s="30" t="str">
        <f t="shared" si="3"/>
        <v/>
      </c>
      <c r="E10" s="31"/>
      <c r="F10" s="32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</row>
    <row r="11" spans="1:17" ht="16.5" x14ac:dyDescent="0.3">
      <c r="A11" s="26" t="str">
        <f t="shared" si="0"/>
        <v/>
      </c>
      <c r="B11" s="26" t="str">
        <f t="shared" si="1"/>
        <v/>
      </c>
      <c r="C11" s="26" t="str">
        <f t="shared" si="2"/>
        <v/>
      </c>
      <c r="D11" s="26" t="str">
        <f t="shared" si="3"/>
        <v/>
      </c>
      <c r="E11" s="27"/>
      <c r="F11" s="37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</row>
    <row r="12" spans="1:17" ht="16.5" x14ac:dyDescent="0.3">
      <c r="A12" s="30" t="str">
        <f t="shared" si="0"/>
        <v/>
      </c>
      <c r="B12" s="30" t="str">
        <f t="shared" si="1"/>
        <v/>
      </c>
      <c r="C12" s="30" t="str">
        <f t="shared" si="2"/>
        <v/>
      </c>
      <c r="D12" s="30" t="str">
        <f t="shared" si="3"/>
        <v/>
      </c>
      <c r="E12" s="31"/>
      <c r="F12" s="32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</row>
    <row r="13" spans="1:17" ht="16.5" x14ac:dyDescent="0.3">
      <c r="A13" s="26" t="str">
        <f t="shared" si="0"/>
        <v/>
      </c>
      <c r="B13" s="26" t="str">
        <f t="shared" si="1"/>
        <v/>
      </c>
      <c r="C13" s="26" t="str">
        <f t="shared" si="2"/>
        <v/>
      </c>
      <c r="D13" s="26" t="str">
        <f t="shared" si="3"/>
        <v/>
      </c>
      <c r="E13" s="27"/>
      <c r="F13" s="37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</row>
    <row r="14" spans="1:17" ht="16.5" x14ac:dyDescent="0.3">
      <c r="A14" s="30" t="str">
        <f t="shared" si="0"/>
        <v/>
      </c>
      <c r="B14" s="30" t="str">
        <f t="shared" si="1"/>
        <v/>
      </c>
      <c r="C14" s="30" t="str">
        <f t="shared" si="2"/>
        <v/>
      </c>
      <c r="D14" s="30" t="str">
        <f t="shared" si="3"/>
        <v/>
      </c>
      <c r="E14" s="31"/>
      <c r="F14" s="32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</row>
    <row r="15" spans="1:17" ht="16.5" x14ac:dyDescent="0.3">
      <c r="A15" s="26" t="str">
        <f t="shared" si="0"/>
        <v/>
      </c>
      <c r="B15" s="26" t="str">
        <f t="shared" si="1"/>
        <v/>
      </c>
      <c r="C15" s="26" t="str">
        <f t="shared" si="2"/>
        <v/>
      </c>
      <c r="D15" s="26" t="str">
        <f t="shared" si="3"/>
        <v/>
      </c>
      <c r="E15" s="27"/>
      <c r="F15" s="37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</row>
    <row r="16" spans="1:17" ht="16.5" x14ac:dyDescent="0.3">
      <c r="A16" s="30" t="str">
        <f t="shared" si="0"/>
        <v/>
      </c>
      <c r="B16" s="30" t="str">
        <f t="shared" si="1"/>
        <v/>
      </c>
      <c r="C16" s="30" t="str">
        <f t="shared" si="2"/>
        <v/>
      </c>
      <c r="D16" s="30" t="str">
        <f t="shared" si="3"/>
        <v/>
      </c>
      <c r="E16" s="31"/>
      <c r="F16" s="32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7" ht="16.5" x14ac:dyDescent="0.3">
      <c r="A17" s="26" t="str">
        <f t="shared" si="0"/>
        <v/>
      </c>
      <c r="B17" s="26" t="str">
        <f t="shared" si="1"/>
        <v/>
      </c>
      <c r="C17" s="26" t="str">
        <f t="shared" si="2"/>
        <v/>
      </c>
      <c r="D17" s="26" t="str">
        <f t="shared" si="3"/>
        <v/>
      </c>
      <c r="E17" s="27"/>
      <c r="F17" s="37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</row>
    <row r="18" spans="1:17" ht="16.5" x14ac:dyDescent="0.3">
      <c r="A18" s="30" t="str">
        <f t="shared" si="0"/>
        <v/>
      </c>
      <c r="B18" s="30" t="str">
        <f t="shared" si="1"/>
        <v/>
      </c>
      <c r="C18" s="30" t="str">
        <f t="shared" si="2"/>
        <v/>
      </c>
      <c r="D18" s="30" t="str">
        <f t="shared" si="3"/>
        <v/>
      </c>
      <c r="E18" s="31"/>
      <c r="F18" s="32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</row>
    <row r="19" spans="1:17" ht="16.5" x14ac:dyDescent="0.3">
      <c r="A19" s="26" t="str">
        <f t="shared" si="0"/>
        <v/>
      </c>
      <c r="B19" s="26" t="str">
        <f t="shared" si="1"/>
        <v/>
      </c>
      <c r="C19" s="26" t="str">
        <f t="shared" si="2"/>
        <v/>
      </c>
      <c r="D19" s="26" t="str">
        <f t="shared" si="3"/>
        <v/>
      </c>
      <c r="E19" s="27"/>
      <c r="F19" s="37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</row>
    <row r="20" spans="1:17" ht="16.5" x14ac:dyDescent="0.3">
      <c r="A20" s="30" t="str">
        <f t="shared" si="0"/>
        <v/>
      </c>
      <c r="B20" s="30" t="str">
        <f t="shared" si="1"/>
        <v/>
      </c>
      <c r="C20" s="30" t="str">
        <f t="shared" si="2"/>
        <v/>
      </c>
      <c r="D20" s="30" t="str">
        <f t="shared" si="3"/>
        <v/>
      </c>
      <c r="E20" s="31"/>
      <c r="F20" s="32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</row>
    <row r="21" spans="1:17" ht="16.5" x14ac:dyDescent="0.3">
      <c r="A21" s="26" t="str">
        <f t="shared" si="0"/>
        <v/>
      </c>
      <c r="B21" s="26" t="str">
        <f t="shared" si="1"/>
        <v/>
      </c>
      <c r="C21" s="26" t="str">
        <f t="shared" si="2"/>
        <v/>
      </c>
      <c r="D21" s="26" t="str">
        <f t="shared" si="3"/>
        <v/>
      </c>
      <c r="E21" s="27"/>
      <c r="F21" s="37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</row>
    <row r="22" spans="1:17" ht="16.5" x14ac:dyDescent="0.3">
      <c r="A22" s="30" t="str">
        <f t="shared" si="0"/>
        <v/>
      </c>
      <c r="B22" s="30" t="str">
        <f t="shared" si="1"/>
        <v/>
      </c>
      <c r="C22" s="30" t="str">
        <f t="shared" si="2"/>
        <v/>
      </c>
      <c r="D22" s="30" t="str">
        <f t="shared" si="3"/>
        <v/>
      </c>
      <c r="E22" s="31"/>
      <c r="F22" s="32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</row>
    <row r="23" spans="1:17" ht="16.5" x14ac:dyDescent="0.3">
      <c r="A23" s="26" t="str">
        <f t="shared" si="0"/>
        <v/>
      </c>
      <c r="B23" s="26" t="str">
        <f t="shared" si="1"/>
        <v/>
      </c>
      <c r="C23" s="26" t="str">
        <f t="shared" si="2"/>
        <v/>
      </c>
      <c r="D23" s="26" t="str">
        <f t="shared" si="3"/>
        <v/>
      </c>
      <c r="E23" s="27"/>
      <c r="F23" s="37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</row>
    <row r="24" spans="1:17" ht="16.5" x14ac:dyDescent="0.3">
      <c r="A24" s="30" t="str">
        <f t="shared" si="0"/>
        <v/>
      </c>
      <c r="B24" s="30" t="str">
        <f t="shared" si="1"/>
        <v/>
      </c>
      <c r="C24" s="30" t="str">
        <f t="shared" si="2"/>
        <v/>
      </c>
      <c r="D24" s="30" t="str">
        <f t="shared" si="3"/>
        <v/>
      </c>
      <c r="E24" s="31"/>
      <c r="F24" s="32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</row>
    <row r="25" spans="1:17" ht="16.5" x14ac:dyDescent="0.3">
      <c r="A25" s="26" t="str">
        <f t="shared" si="0"/>
        <v/>
      </c>
      <c r="B25" s="26" t="str">
        <f t="shared" si="1"/>
        <v/>
      </c>
      <c r="C25" s="26" t="str">
        <f t="shared" si="2"/>
        <v/>
      </c>
      <c r="D25" s="26" t="str">
        <f t="shared" si="3"/>
        <v/>
      </c>
      <c r="E25" s="27"/>
      <c r="F25" s="37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</row>
    <row r="26" spans="1:17" ht="16.5" x14ac:dyDescent="0.3">
      <c r="A26" s="30" t="str">
        <f t="shared" si="0"/>
        <v/>
      </c>
      <c r="B26" s="30" t="str">
        <f t="shared" si="1"/>
        <v/>
      </c>
      <c r="C26" s="30" t="str">
        <f t="shared" si="2"/>
        <v/>
      </c>
      <c r="D26" s="30" t="str">
        <f t="shared" si="3"/>
        <v/>
      </c>
      <c r="E26" s="31"/>
      <c r="F26" s="32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</row>
    <row r="27" spans="1:17" ht="16.5" x14ac:dyDescent="0.3">
      <c r="A27" s="26" t="str">
        <f t="shared" si="0"/>
        <v/>
      </c>
      <c r="B27" s="26" t="str">
        <f t="shared" si="1"/>
        <v/>
      </c>
      <c r="C27" s="26" t="str">
        <f t="shared" si="2"/>
        <v/>
      </c>
      <c r="D27" s="26" t="str">
        <f t="shared" si="3"/>
        <v/>
      </c>
      <c r="E27" s="27"/>
      <c r="F27" s="37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</row>
    <row r="28" spans="1:17" ht="16.5" x14ac:dyDescent="0.3">
      <c r="A28" s="30" t="str">
        <f t="shared" si="0"/>
        <v/>
      </c>
      <c r="B28" s="30" t="str">
        <f t="shared" si="1"/>
        <v/>
      </c>
      <c r="C28" s="30" t="str">
        <f t="shared" si="2"/>
        <v/>
      </c>
      <c r="D28" s="30" t="str">
        <f t="shared" si="3"/>
        <v/>
      </c>
      <c r="E28" s="31"/>
      <c r="F28" s="32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</row>
    <row r="29" spans="1:17" ht="16.5" x14ac:dyDescent="0.3">
      <c r="A29" s="26" t="str">
        <f t="shared" si="0"/>
        <v/>
      </c>
      <c r="B29" s="26" t="str">
        <f t="shared" si="1"/>
        <v/>
      </c>
      <c r="C29" s="26" t="str">
        <f t="shared" si="2"/>
        <v/>
      </c>
      <c r="D29" s="26" t="str">
        <f t="shared" si="3"/>
        <v/>
      </c>
      <c r="E29" s="27"/>
      <c r="F29" s="37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</row>
    <row r="30" spans="1:17" ht="16.5" x14ac:dyDescent="0.3">
      <c r="A30" s="30" t="str">
        <f t="shared" si="0"/>
        <v/>
      </c>
      <c r="B30" s="30" t="str">
        <f t="shared" si="1"/>
        <v/>
      </c>
      <c r="C30" s="30" t="str">
        <f t="shared" si="2"/>
        <v/>
      </c>
      <c r="D30" s="30" t="str">
        <f t="shared" si="3"/>
        <v/>
      </c>
      <c r="E30" s="31"/>
      <c r="F30" s="32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</row>
    <row r="31" spans="1:17" ht="16.5" x14ac:dyDescent="0.3">
      <c r="A31" s="26" t="str">
        <f t="shared" si="0"/>
        <v/>
      </c>
      <c r="B31" s="26" t="str">
        <f t="shared" si="1"/>
        <v/>
      </c>
      <c r="C31" s="26" t="str">
        <f t="shared" si="2"/>
        <v/>
      </c>
      <c r="D31" s="26" t="str">
        <f t="shared" si="3"/>
        <v/>
      </c>
      <c r="E31" s="27"/>
      <c r="F31" s="37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</row>
  </sheetData>
  <sheetProtection sheet="1" objects="1" scenarios="1"/>
  <protectedRanges>
    <protectedRange sqref="E1:Q1048576" name="区域1_1"/>
  </protectedRanges>
  <mergeCells count="2">
    <mergeCell ref="A1:E1"/>
    <mergeCell ref="F1:Q1"/>
  </mergeCells>
  <phoneticPr fontId="13" type="noConversion"/>
  <conditionalFormatting sqref="F3:Q31">
    <cfRule type="cellIs" dxfId="3" priority="1" operator="equal">
      <formula>1</formula>
    </cfRule>
  </conditionalFormatting>
  <conditionalFormatting sqref="F32:Q1048576">
    <cfRule type="containsText" dxfId="2" priority="2" operator="containsText" text="1">
      <formula>NOT(ISERROR(SEARCH("1",F32)))</formula>
    </cfRule>
  </conditionalFormatting>
  <dataValidations count="3">
    <dataValidation allowBlank="1" showInputMessage="1" showErrorMessage="1" promptTitle="状态机现态二进制" prompt="状态机现态二进制表示，由前列计算得到" sqref="A1:A1048576 B2:C1048576" xr:uid="{00000000-0002-0000-0200-000000000000}"/>
    <dataValidation allowBlank="1" showInputMessage="1" showErrorMessage="1" promptTitle="状态机现态" prompt="状态机现态" sqref="D2:D1048576" xr:uid="{00000000-0002-0000-0200-000001000000}"/>
    <dataValidation allowBlank="1" showInputMessage="1" showErrorMessage="1" promptTitle="输出" prompt="输出，只填为1的情况，为零不填" sqref="F2:Q1048576" xr:uid="{00000000-0002-0000-0200-000002000000}"/>
  </dataValidations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Q39"/>
  <sheetViews>
    <sheetView workbookViewId="0">
      <selection activeCell="G31" sqref="G31"/>
    </sheetView>
  </sheetViews>
  <sheetFormatPr defaultColWidth="9" defaultRowHeight="14" x14ac:dyDescent="0.3"/>
  <cols>
    <col min="1" max="4" width="4.58203125" customWidth="1"/>
    <col min="5" max="5" width="14.25" style="1" customWidth="1"/>
    <col min="6" max="6" width="8.58203125" customWidth="1"/>
    <col min="7" max="7" width="9.5" customWidth="1"/>
    <col min="8" max="12" width="8.58203125" customWidth="1"/>
    <col min="13" max="13" width="8.08203125" customWidth="1"/>
    <col min="14" max="17" width="9" customWidth="1"/>
  </cols>
  <sheetData>
    <row r="1" spans="1:17" ht="14.5" thickBot="1" x14ac:dyDescent="0.35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13" t="s">
        <v>13</v>
      </c>
      <c r="F1" s="14" t="str">
        <f>输出函数真值表!F2</f>
        <v>Mif</v>
      </c>
      <c r="G1" s="14" t="str">
        <f>输出函数真值表!G2</f>
        <v>Mcal</v>
      </c>
      <c r="H1" s="14" t="str">
        <f>输出函数真值表!H2</f>
        <v>Mex</v>
      </c>
      <c r="I1" s="14" t="str">
        <f>输出函数真值表!I2</f>
        <v>Mint</v>
      </c>
      <c r="J1" s="14" t="str">
        <f>输出函数真值表!J2</f>
        <v>T1</v>
      </c>
      <c r="K1" s="14" t="str">
        <f>输出函数真值表!K2</f>
        <v>T2</v>
      </c>
      <c r="L1" s="14" t="str">
        <f>输出函数真值表!L2</f>
        <v>T3</v>
      </c>
      <c r="M1" s="14" t="str">
        <f>输出函数真值表!M2</f>
        <v>T4</v>
      </c>
      <c r="N1" s="14" t="str">
        <f>输出函数真值表!N2</f>
        <v>Out9</v>
      </c>
      <c r="O1" s="14" t="str">
        <f>输出函数真值表!O2</f>
        <v>Out10</v>
      </c>
      <c r="P1" s="14" t="str">
        <f>输出函数真值表!P2</f>
        <v>Out11</v>
      </c>
      <c r="Q1" s="14" t="str">
        <f>输出函数真值表!Q2</f>
        <v>Out12</v>
      </c>
    </row>
    <row r="2" spans="1:17" ht="14.5" thickTop="1" x14ac:dyDescent="0.3">
      <c r="A2" s="4" t="str">
        <f>IF(输出函数真值表!A3=1,输出函数真值表!A$2&amp;"&amp;",IF(输出函数真值表!A3=0,"~"&amp;输出函数真值表!A$2&amp;"&amp;",""))</f>
        <v>~S3&amp;</v>
      </c>
      <c r="B2" s="4" t="str">
        <f>IF(输出函数真值表!B3=1,输出函数真值表!B$2&amp;"&amp;",IF(输出函数真值表!B3=0,"~"&amp;输出函数真值表!B$2&amp;"&amp;",""))</f>
        <v>~S2&amp;</v>
      </c>
      <c r="C2" s="4" t="str">
        <f>IF(输出函数真值表!C3=1,输出函数真值表!C$2&amp;"&amp;",IF(输出函数真值表!C3=0,"~"&amp;输出函数真值表!C$2&amp;"&amp;",""))</f>
        <v>~S1&amp;</v>
      </c>
      <c r="D2" s="5" t="str">
        <f>IF(输出函数真值表!D3=1,输出函数真值表!D$2&amp;"&amp;",IF(输出函数真值表!D3=0,"~"&amp;输出函数真值表!D$2&amp;"&amp;",""))</f>
        <v>~S0&amp;</v>
      </c>
      <c r="E2" s="15" t="str">
        <f>IF(LEN(CONCATENATE(A2,B2,C2,D2))=0,"",LEFT(CONCATENATE(A2,B2,C2,D2),LEN(CONCATENATE(A2,B2,C2,D2))-1))</f>
        <v>~S3&amp;~S2&amp;~S1&amp;~S0</v>
      </c>
      <c r="F2" s="16" t="str">
        <f>IF(输出函数真值表!F3=1,$E2&amp;"+","")</f>
        <v>~S3&amp;~S2&amp;~S1&amp;~S0+</v>
      </c>
      <c r="G2" s="16" t="str">
        <f>IF(输出函数真值表!G3=1,$E2&amp;"+","")</f>
        <v/>
      </c>
      <c r="H2" s="16" t="str">
        <f>IF(输出函数真值表!H3=1,$E2&amp;"+","")</f>
        <v/>
      </c>
      <c r="I2" s="16" t="str">
        <f>IF(输出函数真值表!I3=1,$E2&amp;"+","")</f>
        <v/>
      </c>
      <c r="J2" s="16" t="str">
        <f>IF(输出函数真值表!J3=1,$E2&amp;"+","")</f>
        <v>~S3&amp;~S2&amp;~S1&amp;~S0+</v>
      </c>
      <c r="K2" s="16" t="str">
        <f>IF(输出函数真值表!K3=1,$E2&amp;"+","")</f>
        <v/>
      </c>
      <c r="L2" s="16" t="str">
        <f>IF(输出函数真值表!L3=1,$E2&amp;"+","")</f>
        <v/>
      </c>
      <c r="M2" s="16" t="str">
        <f>IF(输出函数真值表!M3=1,$E2&amp;"+","")</f>
        <v/>
      </c>
      <c r="N2" s="16" t="str">
        <f>IF(输出函数真值表!N3=1,$E2&amp;"+","")</f>
        <v/>
      </c>
      <c r="O2" s="16" t="str">
        <f>IF(输出函数真值表!O3=1,$E2&amp;"+","")</f>
        <v/>
      </c>
      <c r="P2" s="16" t="str">
        <f>IF(输出函数真值表!P3=1,$E2&amp;"+","")</f>
        <v/>
      </c>
      <c r="Q2" s="16" t="str">
        <f>IF(输出函数真值表!Q3=1,$E2&amp;"+","")</f>
        <v/>
      </c>
    </row>
    <row r="3" spans="1:17" x14ac:dyDescent="0.3">
      <c r="A3" s="4" t="str">
        <f>IF(输出函数真值表!A4=1,输出函数真值表!A$2&amp;"&amp;",IF(输出函数真值表!A4=0,"~"&amp;输出函数真值表!A$2&amp;"&amp;",""))</f>
        <v>~S3&amp;</v>
      </c>
      <c r="B3" s="6" t="str">
        <f>IF(输出函数真值表!B4=1,输出函数真值表!B$2&amp;"&amp;",IF(输出函数真值表!B4=0,"~"&amp;输出函数真值表!B$2&amp;"&amp;",""))</f>
        <v>~S2&amp;</v>
      </c>
      <c r="C3" s="6" t="str">
        <f>IF(输出函数真值表!C4=1,输出函数真值表!C$2&amp;"&amp;",IF(输出函数真值表!C4=0,"~"&amp;输出函数真值表!C$2&amp;"&amp;",""))</f>
        <v>~S1&amp;</v>
      </c>
      <c r="D3" s="7" t="str">
        <f>IF(输出函数真值表!D4=1,输出函数真值表!D$2&amp;"&amp;",IF(输出函数真值表!D4=0,"~"&amp;输出函数真值表!D$2&amp;"&amp;",""))</f>
        <v>S0&amp;</v>
      </c>
      <c r="E3" s="15" t="str">
        <f t="shared" ref="E3:E30" si="0">IF(LEN(CONCATENATE(A3,B3,C3,D3))=0,"",LEFT(CONCATENATE(A3,B3,C3,D3),LEN(CONCATENATE(A3,B3,C3,D3))-1))</f>
        <v>~S3&amp;~S2&amp;~S1&amp;S0</v>
      </c>
      <c r="F3" s="17" t="str">
        <f>IF(输出函数真值表!F4=1,$E3&amp;"+","")</f>
        <v>~S3&amp;~S2&amp;~S1&amp;S0+</v>
      </c>
      <c r="G3" s="17" t="str">
        <f>IF(输出函数真值表!G4=1,$E3&amp;"+","")</f>
        <v/>
      </c>
      <c r="H3" s="17" t="str">
        <f>IF(输出函数真值表!H4=1,$E3&amp;"+","")</f>
        <v/>
      </c>
      <c r="I3" s="17" t="str">
        <f>IF(输出函数真值表!I4=1,$E3&amp;"+","")</f>
        <v/>
      </c>
      <c r="J3" s="17" t="str">
        <f>IF(输出函数真值表!J4=1,$E3&amp;"+","")</f>
        <v/>
      </c>
      <c r="K3" s="16" t="str">
        <f>IF(输出函数真值表!K4=1,$E3&amp;"+","")</f>
        <v>~S3&amp;~S2&amp;~S1&amp;S0+</v>
      </c>
      <c r="L3" s="16" t="str">
        <f>IF(输出函数真值表!L4=1,$E3&amp;"+","")</f>
        <v/>
      </c>
      <c r="M3" s="16" t="str">
        <f>IF(输出函数真值表!M4=1,$E3&amp;"+","")</f>
        <v/>
      </c>
      <c r="N3" s="16" t="str">
        <f>IF(输出函数真值表!N4=1,$E3&amp;"+","")</f>
        <v/>
      </c>
      <c r="O3" s="16" t="str">
        <f>IF(输出函数真值表!O4=1,$E3&amp;"+","")</f>
        <v/>
      </c>
      <c r="P3" s="16" t="str">
        <f>IF(输出函数真值表!P4=1,$E3&amp;"+","")</f>
        <v/>
      </c>
      <c r="Q3" s="16" t="str">
        <f>IF(输出函数真值表!Q4=1,$E3&amp;"+","")</f>
        <v/>
      </c>
    </row>
    <row r="4" spans="1:17" x14ac:dyDescent="0.3">
      <c r="A4" s="4" t="str">
        <f>IF(输出函数真值表!A5=1,输出函数真值表!A$2&amp;"&amp;",IF(输出函数真值表!A5=0,"~"&amp;输出函数真值表!A$2&amp;"&amp;",""))</f>
        <v>~S3&amp;</v>
      </c>
      <c r="B4" s="6" t="str">
        <f>IF(输出函数真值表!B5=1,输出函数真值表!B$2&amp;"&amp;",IF(输出函数真值表!B5=0,"~"&amp;输出函数真值表!B$2&amp;"&amp;",""))</f>
        <v>~S2&amp;</v>
      </c>
      <c r="C4" s="6" t="str">
        <f>IF(输出函数真值表!C5=1,输出函数真值表!C$2&amp;"&amp;",IF(输出函数真值表!C5=0,"~"&amp;输出函数真值表!C$2&amp;"&amp;",""))</f>
        <v>S1&amp;</v>
      </c>
      <c r="D4" s="7" t="str">
        <f>IF(输出函数真值表!D5=1,输出函数真值表!D$2&amp;"&amp;",IF(输出函数真值表!D5=0,"~"&amp;输出函数真值表!D$2&amp;"&amp;",""))</f>
        <v>~S0&amp;</v>
      </c>
      <c r="E4" s="15" t="str">
        <f t="shared" si="0"/>
        <v>~S3&amp;~S2&amp;S1&amp;~S0</v>
      </c>
      <c r="F4" s="17" t="str">
        <f>IF(输出函数真值表!F5=1,$E4&amp;"+","")</f>
        <v>~S3&amp;~S2&amp;S1&amp;~S0+</v>
      </c>
      <c r="G4" s="17" t="str">
        <f>IF(输出函数真值表!G5=1,$E4&amp;"+","")</f>
        <v/>
      </c>
      <c r="H4" s="17" t="str">
        <f>IF(输出函数真值表!H5=1,$E4&amp;"+","")</f>
        <v/>
      </c>
      <c r="I4" s="17" t="str">
        <f>IF(输出函数真值表!I5=1,$E4&amp;"+","")</f>
        <v/>
      </c>
      <c r="J4" s="17" t="str">
        <f>IF(输出函数真值表!J5=1,$E4&amp;"+","")</f>
        <v/>
      </c>
      <c r="K4" s="16" t="str">
        <f>IF(输出函数真值表!K5=1,$E4&amp;"+","")</f>
        <v/>
      </c>
      <c r="L4" s="16" t="str">
        <f>IF(输出函数真值表!L5=1,$E4&amp;"+","")</f>
        <v>~S3&amp;~S2&amp;S1&amp;~S0+</v>
      </c>
      <c r="M4" s="16" t="str">
        <f>IF(输出函数真值表!M5=1,$E4&amp;"+","")</f>
        <v/>
      </c>
      <c r="N4" s="16" t="str">
        <f>IF(输出函数真值表!N5=1,$E4&amp;"+","")</f>
        <v/>
      </c>
      <c r="O4" s="16" t="str">
        <f>IF(输出函数真值表!O5=1,$E4&amp;"+","")</f>
        <v/>
      </c>
      <c r="P4" s="16" t="str">
        <f>IF(输出函数真值表!P5=1,$E4&amp;"+","")</f>
        <v/>
      </c>
      <c r="Q4" s="16" t="str">
        <f>IF(输出函数真值表!Q5=1,$E4&amp;"+","")</f>
        <v/>
      </c>
    </row>
    <row r="5" spans="1:17" x14ac:dyDescent="0.3">
      <c r="A5" s="4" t="str">
        <f>IF(输出函数真值表!A6=1,输出函数真值表!A$2&amp;"&amp;",IF(输出函数真值表!A6=0,"~"&amp;输出函数真值表!A$2&amp;"&amp;",""))</f>
        <v>~S3&amp;</v>
      </c>
      <c r="B5" s="6" t="str">
        <f>IF(输出函数真值表!B6=1,输出函数真值表!B$2&amp;"&amp;",IF(输出函数真值表!B6=0,"~"&amp;输出函数真值表!B$2&amp;"&amp;",""))</f>
        <v>~S2&amp;</v>
      </c>
      <c r="C5" s="6" t="str">
        <f>IF(输出函数真值表!C6=1,输出函数真值表!C$2&amp;"&amp;",IF(输出函数真值表!C6=0,"~"&amp;输出函数真值表!C$2&amp;"&amp;",""))</f>
        <v>S1&amp;</v>
      </c>
      <c r="D5" s="7" t="str">
        <f>IF(输出函数真值表!D6=1,输出函数真值表!D$2&amp;"&amp;",IF(输出函数真值表!D6=0,"~"&amp;输出函数真值表!D$2&amp;"&amp;",""))</f>
        <v>S0&amp;</v>
      </c>
      <c r="E5" s="15" t="str">
        <f t="shared" si="0"/>
        <v>~S3&amp;~S2&amp;S1&amp;S0</v>
      </c>
      <c r="F5" s="17" t="str">
        <f>IF(输出函数真值表!F6=1,$E5&amp;"+","")</f>
        <v>~S3&amp;~S2&amp;S1&amp;S0+</v>
      </c>
      <c r="G5" s="17" t="str">
        <f>IF(输出函数真值表!G6=1,$E5&amp;"+","")</f>
        <v/>
      </c>
      <c r="H5" s="17" t="str">
        <f>IF(输出函数真值表!H6=1,$E5&amp;"+","")</f>
        <v/>
      </c>
      <c r="I5" s="17" t="str">
        <f>IF(输出函数真值表!I6=1,$E5&amp;"+","")</f>
        <v/>
      </c>
      <c r="J5" s="17" t="str">
        <f>IF(输出函数真值表!J6=1,$E5&amp;"+","")</f>
        <v/>
      </c>
      <c r="K5" s="16" t="str">
        <f>IF(输出函数真值表!K6=1,$E5&amp;"+","")</f>
        <v/>
      </c>
      <c r="L5" s="16" t="str">
        <f>IF(输出函数真值表!L6=1,$E5&amp;"+","")</f>
        <v/>
      </c>
      <c r="M5" s="16" t="str">
        <f>IF(输出函数真值表!M6=1,$E5&amp;"+","")</f>
        <v>~S3&amp;~S2&amp;S1&amp;S0+</v>
      </c>
      <c r="N5" s="16" t="str">
        <f>IF(输出函数真值表!N6=1,$E5&amp;"+","")</f>
        <v/>
      </c>
      <c r="O5" s="16" t="str">
        <f>IF(输出函数真值表!O6=1,$E5&amp;"+","")</f>
        <v/>
      </c>
      <c r="P5" s="16" t="str">
        <f>IF(输出函数真值表!P6=1,$E5&amp;"+","")</f>
        <v/>
      </c>
      <c r="Q5" s="16" t="str">
        <f>IF(输出函数真值表!Q6=1,$E5&amp;"+","")</f>
        <v/>
      </c>
    </row>
    <row r="6" spans="1:17" x14ac:dyDescent="0.3">
      <c r="A6" s="4" t="str">
        <f>IF(输出函数真值表!A7=1,输出函数真值表!A$2&amp;"&amp;",IF(输出函数真值表!A7=0,"~"&amp;输出函数真值表!A$2&amp;"&amp;",""))</f>
        <v/>
      </c>
      <c r="B6" s="6" t="str">
        <f>IF(输出函数真值表!B7=1,输出函数真值表!B$2&amp;"&amp;",IF(输出函数真值表!B7=0,"~"&amp;输出函数真值表!B$2&amp;"&amp;",""))</f>
        <v/>
      </c>
      <c r="C6" s="6" t="str">
        <f>IF(输出函数真值表!C7=1,输出函数真值表!C$2&amp;"&amp;",IF(输出函数真值表!C7=0,"~"&amp;输出函数真值表!C$2&amp;"&amp;",""))</f>
        <v/>
      </c>
      <c r="D6" s="7" t="str">
        <f>IF(输出函数真值表!D7=1,输出函数真值表!D$2&amp;"&amp;",IF(输出函数真值表!D7=0,"~"&amp;输出函数真值表!D$2&amp;"&amp;",""))</f>
        <v/>
      </c>
      <c r="E6" s="15" t="str">
        <f t="shared" si="0"/>
        <v/>
      </c>
      <c r="F6" s="17" t="str">
        <f>IF(输出函数真值表!F7=1,$E6&amp;"+","")</f>
        <v/>
      </c>
      <c r="G6" s="17" t="str">
        <f>IF(输出函数真值表!G7=1,$E6&amp;"+","")</f>
        <v/>
      </c>
      <c r="H6" s="17" t="str">
        <f>IF(输出函数真值表!H7=1,$E6&amp;"+","")</f>
        <v/>
      </c>
      <c r="I6" s="17" t="str">
        <f>IF(输出函数真值表!I7=1,$E6&amp;"+","")</f>
        <v/>
      </c>
      <c r="J6" s="17" t="str">
        <f>IF(输出函数真值表!J7=1,$E6&amp;"+","")</f>
        <v/>
      </c>
      <c r="K6" s="16" t="str">
        <f>IF(输出函数真值表!K7=1,$E6&amp;"+","")</f>
        <v/>
      </c>
      <c r="L6" s="16" t="str">
        <f>IF(输出函数真值表!L7=1,$E6&amp;"+","")</f>
        <v/>
      </c>
      <c r="M6" s="16" t="str">
        <f>IF(输出函数真值表!M7=1,$E6&amp;"+","")</f>
        <v/>
      </c>
      <c r="N6" s="16" t="str">
        <f>IF(输出函数真值表!N7=1,$E6&amp;"+","")</f>
        <v/>
      </c>
      <c r="O6" s="16" t="str">
        <f>IF(输出函数真值表!O7=1,$E6&amp;"+","")</f>
        <v/>
      </c>
      <c r="P6" s="16" t="str">
        <f>IF(输出函数真值表!P7=1,$E6&amp;"+","")</f>
        <v/>
      </c>
      <c r="Q6" s="16" t="str">
        <f>IF(输出函数真值表!Q7=1,$E6&amp;"+","")</f>
        <v/>
      </c>
    </row>
    <row r="7" spans="1:17" x14ac:dyDescent="0.3">
      <c r="A7" s="4" t="str">
        <f>IF(输出函数真值表!A8=1,输出函数真值表!A$2&amp;"&amp;",IF(输出函数真值表!A8=0,"~"&amp;输出函数真值表!A$2&amp;"&amp;",""))</f>
        <v/>
      </c>
      <c r="B7" s="6" t="str">
        <f>IF(输出函数真值表!B8=1,输出函数真值表!B$2&amp;"&amp;",IF(输出函数真值表!B8=0,"~"&amp;输出函数真值表!B$2&amp;"&amp;",""))</f>
        <v/>
      </c>
      <c r="C7" s="6" t="str">
        <f>IF(输出函数真值表!C8=1,输出函数真值表!C$2&amp;"&amp;",IF(输出函数真值表!C8=0,"~"&amp;输出函数真值表!C$2&amp;"&amp;",""))</f>
        <v/>
      </c>
      <c r="D7" s="7" t="str">
        <f>IF(输出函数真值表!D8=1,输出函数真值表!D$2&amp;"&amp;",IF(输出函数真值表!D8=0,"~"&amp;输出函数真值表!D$2&amp;"&amp;",""))</f>
        <v/>
      </c>
      <c r="E7" s="15" t="str">
        <f t="shared" si="0"/>
        <v/>
      </c>
      <c r="F7" s="17" t="str">
        <f>IF(输出函数真值表!F8=1,$E7&amp;"+","")</f>
        <v/>
      </c>
      <c r="G7" s="17" t="str">
        <f>IF(输出函数真值表!G8=1,$E7&amp;"+","")</f>
        <v/>
      </c>
      <c r="H7" s="17" t="str">
        <f>IF(输出函数真值表!H8=1,$E7&amp;"+","")</f>
        <v/>
      </c>
      <c r="I7" s="17" t="str">
        <f>IF(输出函数真值表!I8=1,$E7&amp;"+","")</f>
        <v/>
      </c>
      <c r="J7" s="17" t="str">
        <f>IF(输出函数真值表!J8=1,$E7&amp;"+","")</f>
        <v/>
      </c>
      <c r="K7" s="16" t="str">
        <f>IF(输出函数真值表!K8=1,$E7&amp;"+","")</f>
        <v/>
      </c>
      <c r="L7" s="16" t="str">
        <f>IF(输出函数真值表!L8=1,$E7&amp;"+","")</f>
        <v/>
      </c>
      <c r="M7" s="16" t="str">
        <f>IF(输出函数真值表!M8=1,$E7&amp;"+","")</f>
        <v/>
      </c>
      <c r="N7" s="16" t="str">
        <f>IF(输出函数真值表!N8=1,$E7&amp;"+","")</f>
        <v/>
      </c>
      <c r="O7" s="16" t="str">
        <f>IF(输出函数真值表!O8=1,$E7&amp;"+","")</f>
        <v/>
      </c>
      <c r="P7" s="16" t="str">
        <f>IF(输出函数真值表!P8=1,$E7&amp;"+","")</f>
        <v/>
      </c>
      <c r="Q7" s="16" t="str">
        <f>IF(输出函数真值表!Q8=1,$E7&amp;"+","")</f>
        <v/>
      </c>
    </row>
    <row r="8" spans="1:17" x14ac:dyDescent="0.3">
      <c r="A8" s="4" t="str">
        <f>IF(输出函数真值表!A9=1,输出函数真值表!A$2&amp;"&amp;",IF(输出函数真值表!A9=0,"~"&amp;输出函数真值表!A$2&amp;"&amp;",""))</f>
        <v/>
      </c>
      <c r="B8" s="6" t="str">
        <f>IF(输出函数真值表!B9=1,输出函数真值表!B$2&amp;"&amp;",IF(输出函数真值表!B9=0,"~"&amp;输出函数真值表!B$2&amp;"&amp;",""))</f>
        <v/>
      </c>
      <c r="C8" s="6" t="str">
        <f>IF(输出函数真值表!C9=1,输出函数真值表!C$2&amp;"&amp;",IF(输出函数真值表!C9=0,"~"&amp;输出函数真值表!C$2&amp;"&amp;",""))</f>
        <v/>
      </c>
      <c r="D8" s="7" t="str">
        <f>IF(输出函数真值表!D9=1,输出函数真值表!D$2&amp;"&amp;",IF(输出函数真值表!D9=0,"~"&amp;输出函数真值表!D$2&amp;"&amp;",""))</f>
        <v/>
      </c>
      <c r="E8" s="15" t="str">
        <f t="shared" si="0"/>
        <v/>
      </c>
      <c r="F8" s="17" t="str">
        <f>IF(输出函数真值表!F9=1,$E8&amp;"+","")</f>
        <v/>
      </c>
      <c r="G8" s="17" t="str">
        <f>IF(输出函数真值表!G9=1,$E8&amp;"+","")</f>
        <v/>
      </c>
      <c r="H8" s="17" t="str">
        <f>IF(输出函数真值表!H9=1,$E8&amp;"+","")</f>
        <v/>
      </c>
      <c r="I8" s="17" t="str">
        <f>IF(输出函数真值表!I9=1,$E8&amp;"+","")</f>
        <v/>
      </c>
      <c r="J8" s="17" t="str">
        <f>IF(输出函数真值表!J9=1,$E8&amp;"+","")</f>
        <v/>
      </c>
      <c r="K8" s="16" t="str">
        <f>IF(输出函数真值表!K9=1,$E8&amp;"+","")</f>
        <v/>
      </c>
      <c r="L8" s="16" t="str">
        <f>IF(输出函数真值表!L9=1,$E8&amp;"+","")</f>
        <v/>
      </c>
      <c r="M8" s="16" t="str">
        <f>IF(输出函数真值表!M9=1,$E8&amp;"+","")</f>
        <v/>
      </c>
      <c r="N8" s="16" t="str">
        <f>IF(输出函数真值表!N9=1,$E8&amp;"+","")</f>
        <v/>
      </c>
      <c r="O8" s="16" t="str">
        <f>IF(输出函数真值表!O9=1,$E8&amp;"+","")</f>
        <v/>
      </c>
      <c r="P8" s="16" t="str">
        <f>IF(输出函数真值表!P9=1,$E8&amp;"+","")</f>
        <v/>
      </c>
      <c r="Q8" s="16" t="str">
        <f>IF(输出函数真值表!Q9=1,$E8&amp;"+","")</f>
        <v/>
      </c>
    </row>
    <row r="9" spans="1:17" x14ac:dyDescent="0.3">
      <c r="A9" s="4" t="str">
        <f>IF(输出函数真值表!A10=1,输出函数真值表!A$2&amp;"&amp;",IF(输出函数真值表!A10=0,"~"&amp;输出函数真值表!A$2&amp;"&amp;",""))</f>
        <v/>
      </c>
      <c r="B9" s="6" t="str">
        <f>IF(输出函数真值表!B10=1,输出函数真值表!B$2&amp;"&amp;",IF(输出函数真值表!B10=0,"~"&amp;输出函数真值表!B$2&amp;"&amp;",""))</f>
        <v/>
      </c>
      <c r="C9" s="6" t="str">
        <f>IF(输出函数真值表!C10=1,输出函数真值表!C$2&amp;"&amp;",IF(输出函数真值表!C10=0,"~"&amp;输出函数真值表!C$2&amp;"&amp;",""))</f>
        <v/>
      </c>
      <c r="D9" s="7" t="str">
        <f>IF(输出函数真值表!D10=1,输出函数真值表!D$2&amp;"&amp;",IF(输出函数真值表!D10=0,"~"&amp;输出函数真值表!D$2&amp;"&amp;",""))</f>
        <v/>
      </c>
      <c r="E9" s="15" t="str">
        <f t="shared" si="0"/>
        <v/>
      </c>
      <c r="F9" s="17" t="str">
        <f>IF(输出函数真值表!F10=1,$E9&amp;"+","")</f>
        <v/>
      </c>
      <c r="G9" s="17" t="str">
        <f>IF(输出函数真值表!G10=1,$E9&amp;"+","")</f>
        <v/>
      </c>
      <c r="H9" s="17" t="str">
        <f>IF(输出函数真值表!H10=1,$E9&amp;"+","")</f>
        <v/>
      </c>
      <c r="I9" s="17" t="str">
        <f>IF(输出函数真值表!I10=1,$E9&amp;"+","")</f>
        <v/>
      </c>
      <c r="J9" s="17" t="str">
        <f>IF(输出函数真值表!J10=1,$E9&amp;"+","")</f>
        <v/>
      </c>
      <c r="K9" s="16" t="str">
        <f>IF(输出函数真值表!K10=1,$E9&amp;"+","")</f>
        <v/>
      </c>
      <c r="L9" s="16" t="str">
        <f>IF(输出函数真值表!L10=1,$E9&amp;"+","")</f>
        <v/>
      </c>
      <c r="M9" s="16" t="str">
        <f>IF(输出函数真值表!M10=1,$E9&amp;"+","")</f>
        <v/>
      </c>
      <c r="N9" s="16" t="str">
        <f>IF(输出函数真值表!N10=1,$E9&amp;"+","")</f>
        <v/>
      </c>
      <c r="O9" s="16" t="str">
        <f>IF(输出函数真值表!O10=1,$E9&amp;"+","")</f>
        <v/>
      </c>
      <c r="P9" s="16" t="str">
        <f>IF(输出函数真值表!P10=1,$E9&amp;"+","")</f>
        <v/>
      </c>
      <c r="Q9" s="16" t="str">
        <f>IF(输出函数真值表!Q10=1,$E9&amp;"+","")</f>
        <v/>
      </c>
    </row>
    <row r="10" spans="1:17" x14ac:dyDescent="0.3">
      <c r="A10" s="4" t="str">
        <f>IF(输出函数真值表!A11=1,输出函数真值表!A$2&amp;"&amp;",IF(输出函数真值表!A11=0,"~"&amp;输出函数真值表!A$2&amp;"&amp;",""))</f>
        <v/>
      </c>
      <c r="B10" s="6" t="str">
        <f>IF(输出函数真值表!B11=1,输出函数真值表!B$2&amp;"&amp;",IF(输出函数真值表!B11=0,"~"&amp;输出函数真值表!B$2&amp;"&amp;",""))</f>
        <v/>
      </c>
      <c r="C10" s="6" t="str">
        <f>IF(输出函数真值表!C11=1,输出函数真值表!C$2&amp;"&amp;",IF(输出函数真值表!C11=0,"~"&amp;输出函数真值表!C$2&amp;"&amp;",""))</f>
        <v/>
      </c>
      <c r="D10" s="7" t="str">
        <f>IF(输出函数真值表!D11=1,输出函数真值表!D$2&amp;"&amp;",IF(输出函数真值表!D11=0,"~"&amp;输出函数真值表!D$2&amp;"&amp;",""))</f>
        <v/>
      </c>
      <c r="E10" s="15" t="str">
        <f t="shared" si="0"/>
        <v/>
      </c>
      <c r="F10" s="17" t="str">
        <f>IF(输出函数真值表!F11=1,$E10&amp;"+","")</f>
        <v/>
      </c>
      <c r="G10" s="17" t="str">
        <f>IF(输出函数真值表!G11=1,$E10&amp;"+","")</f>
        <v/>
      </c>
      <c r="H10" s="17" t="str">
        <f>IF(输出函数真值表!H11=1,$E10&amp;"+","")</f>
        <v/>
      </c>
      <c r="I10" s="17" t="str">
        <f>IF(输出函数真值表!I11=1,$E10&amp;"+","")</f>
        <v/>
      </c>
      <c r="J10" s="17" t="str">
        <f>IF(输出函数真值表!J11=1,$E10&amp;"+","")</f>
        <v/>
      </c>
      <c r="K10" s="16" t="str">
        <f>IF(输出函数真值表!K11=1,$E10&amp;"+","")</f>
        <v/>
      </c>
      <c r="L10" s="16" t="str">
        <f>IF(输出函数真值表!L11=1,$E10&amp;"+","")</f>
        <v/>
      </c>
      <c r="M10" s="16" t="str">
        <f>IF(输出函数真值表!M11=1,$E10&amp;"+","")</f>
        <v/>
      </c>
      <c r="N10" s="16" t="str">
        <f>IF(输出函数真值表!N11=1,$E10&amp;"+","")</f>
        <v/>
      </c>
      <c r="O10" s="16" t="str">
        <f>IF(输出函数真值表!O11=1,$E10&amp;"+","")</f>
        <v/>
      </c>
      <c r="P10" s="16" t="str">
        <f>IF(输出函数真值表!P11=1,$E10&amp;"+","")</f>
        <v/>
      </c>
      <c r="Q10" s="16" t="str">
        <f>IF(输出函数真值表!Q11=1,$E10&amp;"+","")</f>
        <v/>
      </c>
    </row>
    <row r="11" spans="1:17" x14ac:dyDescent="0.3">
      <c r="A11" s="4" t="str">
        <f>IF(输出函数真值表!A12=1,输出函数真值表!A$2&amp;"&amp;",IF(输出函数真值表!A12=0,"~"&amp;输出函数真值表!A$2&amp;"&amp;",""))</f>
        <v/>
      </c>
      <c r="B11" s="6" t="str">
        <f>IF(输出函数真值表!B12=1,输出函数真值表!B$2&amp;"&amp;",IF(输出函数真值表!B12=0,"~"&amp;输出函数真值表!B$2&amp;"&amp;",""))</f>
        <v/>
      </c>
      <c r="C11" s="6" t="str">
        <f>IF(输出函数真值表!C12=1,输出函数真值表!C$2&amp;"&amp;",IF(输出函数真值表!C12=0,"~"&amp;输出函数真值表!C$2&amp;"&amp;",""))</f>
        <v/>
      </c>
      <c r="D11" s="7" t="str">
        <f>IF(输出函数真值表!D12=1,输出函数真值表!D$2&amp;"&amp;",IF(输出函数真值表!D12=0,"~"&amp;输出函数真值表!D$2&amp;"&amp;",""))</f>
        <v/>
      </c>
      <c r="E11" s="15" t="str">
        <f t="shared" si="0"/>
        <v/>
      </c>
      <c r="F11" s="17" t="str">
        <f>IF(输出函数真值表!F12=1,$E11&amp;"+","")</f>
        <v/>
      </c>
      <c r="G11" s="17" t="str">
        <f>IF(输出函数真值表!G12=1,$E11&amp;"+","")</f>
        <v/>
      </c>
      <c r="H11" s="17" t="str">
        <f>IF(输出函数真值表!H12=1,$E11&amp;"+","")</f>
        <v/>
      </c>
      <c r="I11" s="17" t="str">
        <f>IF(输出函数真值表!I12=1,$E11&amp;"+","")</f>
        <v/>
      </c>
      <c r="J11" s="17" t="str">
        <f>IF(输出函数真值表!J12=1,$E11&amp;"+","")</f>
        <v/>
      </c>
      <c r="K11" s="16" t="str">
        <f>IF(输出函数真值表!K12=1,$E11&amp;"+","")</f>
        <v/>
      </c>
      <c r="L11" s="16" t="str">
        <f>IF(输出函数真值表!L12=1,$E11&amp;"+","")</f>
        <v/>
      </c>
      <c r="M11" s="16" t="str">
        <f>IF(输出函数真值表!M12=1,$E11&amp;"+","")</f>
        <v/>
      </c>
      <c r="N11" s="16" t="str">
        <f>IF(输出函数真值表!N12=1,$E11&amp;"+","")</f>
        <v/>
      </c>
      <c r="O11" s="16" t="str">
        <f>IF(输出函数真值表!O12=1,$E11&amp;"+","")</f>
        <v/>
      </c>
      <c r="P11" s="16" t="str">
        <f>IF(输出函数真值表!P12=1,$E11&amp;"+","")</f>
        <v/>
      </c>
      <c r="Q11" s="16" t="str">
        <f>IF(输出函数真值表!Q12=1,$E11&amp;"+","")</f>
        <v/>
      </c>
    </row>
    <row r="12" spans="1:17" x14ac:dyDescent="0.3">
      <c r="A12" s="4" t="str">
        <f>IF(输出函数真值表!A13=1,输出函数真值表!A$2&amp;"&amp;",IF(输出函数真值表!A13=0,"~"&amp;输出函数真值表!A$2&amp;"&amp;",""))</f>
        <v/>
      </c>
      <c r="B12" s="6" t="str">
        <f>IF(输出函数真值表!B13=1,输出函数真值表!B$2&amp;"&amp;",IF(输出函数真值表!B13=0,"~"&amp;输出函数真值表!B$2&amp;"&amp;",""))</f>
        <v/>
      </c>
      <c r="C12" s="6" t="str">
        <f>IF(输出函数真值表!C13=1,输出函数真值表!C$2&amp;"&amp;",IF(输出函数真值表!C13=0,"~"&amp;输出函数真值表!C$2&amp;"&amp;",""))</f>
        <v/>
      </c>
      <c r="D12" s="7" t="str">
        <f>IF(输出函数真值表!D13=1,输出函数真值表!D$2&amp;"&amp;",IF(输出函数真值表!D13=0,"~"&amp;输出函数真值表!D$2&amp;"&amp;",""))</f>
        <v/>
      </c>
      <c r="E12" s="15" t="str">
        <f t="shared" si="0"/>
        <v/>
      </c>
      <c r="F12" s="17" t="str">
        <f>IF(输出函数真值表!F13=1,$E12&amp;"+","")</f>
        <v/>
      </c>
      <c r="G12" s="17" t="str">
        <f>IF(输出函数真值表!G13=1,$E12&amp;"+","")</f>
        <v/>
      </c>
      <c r="H12" s="17" t="str">
        <f>IF(输出函数真值表!H13=1,$E12&amp;"+","")</f>
        <v/>
      </c>
      <c r="I12" s="17" t="str">
        <f>IF(输出函数真值表!I13=1,$E12&amp;"+","")</f>
        <v/>
      </c>
      <c r="J12" s="17" t="str">
        <f>IF(输出函数真值表!J13=1,$E12&amp;"+","")</f>
        <v/>
      </c>
      <c r="K12" s="16" t="str">
        <f>IF(输出函数真值表!K13=1,$E12&amp;"+","")</f>
        <v/>
      </c>
      <c r="L12" s="16" t="str">
        <f>IF(输出函数真值表!L13=1,$E12&amp;"+","")</f>
        <v/>
      </c>
      <c r="M12" s="16" t="str">
        <f>IF(输出函数真值表!M13=1,$E12&amp;"+","")</f>
        <v/>
      </c>
      <c r="N12" s="16" t="str">
        <f>IF(输出函数真值表!N13=1,$E12&amp;"+","")</f>
        <v/>
      </c>
      <c r="O12" s="16" t="str">
        <f>IF(输出函数真值表!O13=1,$E12&amp;"+","")</f>
        <v/>
      </c>
      <c r="P12" s="16" t="str">
        <f>IF(输出函数真值表!P13=1,$E12&amp;"+","")</f>
        <v/>
      </c>
      <c r="Q12" s="16" t="str">
        <f>IF(输出函数真值表!Q13=1,$E12&amp;"+","")</f>
        <v/>
      </c>
    </row>
    <row r="13" spans="1:17" x14ac:dyDescent="0.3">
      <c r="A13" s="4" t="str">
        <f>IF(输出函数真值表!A14=1,输出函数真值表!A$2&amp;"&amp;",IF(输出函数真值表!A14=0,"~"&amp;输出函数真值表!A$2&amp;"&amp;",""))</f>
        <v/>
      </c>
      <c r="B13" s="6" t="str">
        <f>IF(输出函数真值表!B14=1,输出函数真值表!B$2&amp;"&amp;",IF(输出函数真值表!B14=0,"~"&amp;输出函数真值表!B$2&amp;"&amp;",""))</f>
        <v/>
      </c>
      <c r="C13" s="6" t="str">
        <f>IF(输出函数真值表!C14=1,输出函数真值表!C$2&amp;"&amp;",IF(输出函数真值表!C14=0,"~"&amp;输出函数真值表!C$2&amp;"&amp;",""))</f>
        <v/>
      </c>
      <c r="D13" s="7" t="str">
        <f>IF(输出函数真值表!D14=1,输出函数真值表!D$2&amp;"&amp;",IF(输出函数真值表!D14=0,"~"&amp;输出函数真值表!D$2&amp;"&amp;",""))</f>
        <v/>
      </c>
      <c r="E13" s="15" t="str">
        <f t="shared" si="0"/>
        <v/>
      </c>
      <c r="F13" s="17" t="str">
        <f>IF(输出函数真值表!F14=1,$E13&amp;"+","")</f>
        <v/>
      </c>
      <c r="G13" s="17" t="str">
        <f>IF(输出函数真值表!G14=1,$E13&amp;"+","")</f>
        <v/>
      </c>
      <c r="H13" s="17" t="str">
        <f>IF(输出函数真值表!H14=1,$E13&amp;"+","")</f>
        <v/>
      </c>
      <c r="I13" s="17" t="str">
        <f>IF(输出函数真值表!I14=1,$E13&amp;"+","")</f>
        <v/>
      </c>
      <c r="J13" s="17" t="str">
        <f>IF(输出函数真值表!J14=1,$E13&amp;"+","")</f>
        <v/>
      </c>
      <c r="K13" s="16" t="str">
        <f>IF(输出函数真值表!K14=1,$E13&amp;"+","")</f>
        <v/>
      </c>
      <c r="L13" s="16" t="str">
        <f>IF(输出函数真值表!L14=1,$E13&amp;"+","")</f>
        <v/>
      </c>
      <c r="M13" s="16" t="str">
        <f>IF(输出函数真值表!M14=1,$E13&amp;"+","")</f>
        <v/>
      </c>
      <c r="N13" s="16" t="str">
        <f>IF(输出函数真值表!N14=1,$E13&amp;"+","")</f>
        <v/>
      </c>
      <c r="O13" s="16" t="str">
        <f>IF(输出函数真值表!O14=1,$E13&amp;"+","")</f>
        <v/>
      </c>
      <c r="P13" s="16" t="str">
        <f>IF(输出函数真值表!P14=1,$E13&amp;"+","")</f>
        <v/>
      </c>
      <c r="Q13" s="16" t="str">
        <f>IF(输出函数真值表!Q14=1,$E13&amp;"+","")</f>
        <v/>
      </c>
    </row>
    <row r="14" spans="1:17" x14ac:dyDescent="0.3">
      <c r="A14" s="4" t="str">
        <f>IF(输出函数真值表!A15=1,输出函数真值表!A$2&amp;"&amp;",IF(输出函数真值表!A15=0,"~"&amp;输出函数真值表!A$2&amp;"&amp;",""))</f>
        <v/>
      </c>
      <c r="B14" s="6" t="str">
        <f>IF(输出函数真值表!B15=1,输出函数真值表!B$2&amp;"&amp;",IF(输出函数真值表!B15=0,"~"&amp;输出函数真值表!B$2&amp;"&amp;",""))</f>
        <v/>
      </c>
      <c r="C14" s="6" t="str">
        <f>IF(输出函数真值表!C15=1,输出函数真值表!C$2&amp;"&amp;",IF(输出函数真值表!C15=0,"~"&amp;输出函数真值表!C$2&amp;"&amp;",""))</f>
        <v/>
      </c>
      <c r="D14" s="7" t="str">
        <f>IF(输出函数真值表!D15=1,输出函数真值表!D$2&amp;"&amp;",IF(输出函数真值表!D15=0,"~"&amp;输出函数真值表!D$2&amp;"&amp;",""))</f>
        <v/>
      </c>
      <c r="E14" s="15" t="str">
        <f t="shared" si="0"/>
        <v/>
      </c>
      <c r="F14" s="17" t="str">
        <f>IF(输出函数真值表!F15=1,$E14&amp;"+","")</f>
        <v/>
      </c>
      <c r="G14" s="17" t="str">
        <f>IF(输出函数真值表!G15=1,$E14&amp;"+","")</f>
        <v/>
      </c>
      <c r="H14" s="17" t="str">
        <f>IF(输出函数真值表!H15=1,$E14&amp;"+","")</f>
        <v/>
      </c>
      <c r="I14" s="17" t="str">
        <f>IF(输出函数真值表!I15=1,$E14&amp;"+","")</f>
        <v/>
      </c>
      <c r="J14" s="17" t="str">
        <f>IF(输出函数真值表!J15=1,$E14&amp;"+","")</f>
        <v/>
      </c>
      <c r="K14" s="16" t="str">
        <f>IF(输出函数真值表!K15=1,$E14&amp;"+","")</f>
        <v/>
      </c>
      <c r="L14" s="16" t="str">
        <f>IF(输出函数真值表!L15=1,$E14&amp;"+","")</f>
        <v/>
      </c>
      <c r="M14" s="16" t="str">
        <f>IF(输出函数真值表!M15=1,$E14&amp;"+","")</f>
        <v/>
      </c>
      <c r="N14" s="16" t="str">
        <f>IF(输出函数真值表!N15=1,$E14&amp;"+","")</f>
        <v/>
      </c>
      <c r="O14" s="16" t="str">
        <f>IF(输出函数真值表!O15=1,$E14&amp;"+","")</f>
        <v/>
      </c>
      <c r="P14" s="16" t="str">
        <f>IF(输出函数真值表!P15=1,$E14&amp;"+","")</f>
        <v/>
      </c>
      <c r="Q14" s="16" t="str">
        <f>IF(输出函数真值表!Q15=1,$E14&amp;"+","")</f>
        <v/>
      </c>
    </row>
    <row r="15" spans="1:17" x14ac:dyDescent="0.3">
      <c r="A15" s="4" t="str">
        <f>IF(输出函数真值表!A16=1,输出函数真值表!A$2&amp;"&amp;",IF(输出函数真值表!A16=0,"~"&amp;输出函数真值表!A$2&amp;"&amp;",""))</f>
        <v/>
      </c>
      <c r="B15" s="6" t="str">
        <f>IF(输出函数真值表!B16=1,输出函数真值表!B$2&amp;"&amp;",IF(输出函数真值表!B16=0,"~"&amp;输出函数真值表!B$2&amp;"&amp;",""))</f>
        <v/>
      </c>
      <c r="C15" s="6" t="str">
        <f>IF(输出函数真值表!C16=1,输出函数真值表!C$2&amp;"&amp;",IF(输出函数真值表!C16=0,"~"&amp;输出函数真值表!C$2&amp;"&amp;",""))</f>
        <v/>
      </c>
      <c r="D15" s="7" t="str">
        <f>IF(输出函数真值表!D16=1,输出函数真值表!D$2&amp;"&amp;",IF(输出函数真值表!D16=0,"~"&amp;输出函数真值表!D$2&amp;"&amp;",""))</f>
        <v/>
      </c>
      <c r="E15" s="15" t="str">
        <f t="shared" si="0"/>
        <v/>
      </c>
      <c r="F15" s="17" t="str">
        <f>IF(输出函数真值表!F16=1,$E15&amp;"+","")</f>
        <v/>
      </c>
      <c r="G15" s="17" t="str">
        <f>IF(输出函数真值表!G16=1,$E15&amp;"+","")</f>
        <v/>
      </c>
      <c r="H15" s="17" t="str">
        <f>IF(输出函数真值表!H16=1,$E15&amp;"+","")</f>
        <v/>
      </c>
      <c r="I15" s="17" t="str">
        <f>IF(输出函数真值表!I16=1,$E15&amp;"+","")</f>
        <v/>
      </c>
      <c r="J15" s="17" t="str">
        <f>IF(输出函数真值表!J16=1,$E15&amp;"+","")</f>
        <v/>
      </c>
      <c r="K15" s="16" t="str">
        <f>IF(输出函数真值表!K16=1,$E15&amp;"+","")</f>
        <v/>
      </c>
      <c r="L15" s="16" t="str">
        <f>IF(输出函数真值表!L16=1,$E15&amp;"+","")</f>
        <v/>
      </c>
      <c r="M15" s="16" t="str">
        <f>IF(输出函数真值表!M16=1,$E15&amp;"+","")</f>
        <v/>
      </c>
      <c r="N15" s="16" t="str">
        <f>IF(输出函数真值表!N16=1,$E15&amp;"+","")</f>
        <v/>
      </c>
      <c r="O15" s="16" t="str">
        <f>IF(输出函数真值表!O16=1,$E15&amp;"+","")</f>
        <v/>
      </c>
      <c r="P15" s="16" t="str">
        <f>IF(输出函数真值表!P16=1,$E15&amp;"+","")</f>
        <v/>
      </c>
      <c r="Q15" s="16" t="str">
        <f>IF(输出函数真值表!Q16=1,$E15&amp;"+","")</f>
        <v/>
      </c>
    </row>
    <row r="16" spans="1:17" x14ac:dyDescent="0.3">
      <c r="A16" s="4" t="str">
        <f>IF(输出函数真值表!A17=1,输出函数真值表!A$2&amp;"&amp;",IF(输出函数真值表!A17=0,"~"&amp;输出函数真值表!A$2&amp;"&amp;",""))</f>
        <v/>
      </c>
      <c r="B16" s="6" t="str">
        <f>IF(输出函数真值表!B17=1,输出函数真值表!B$2&amp;"&amp;",IF(输出函数真值表!B17=0,"~"&amp;输出函数真值表!B$2&amp;"&amp;",""))</f>
        <v/>
      </c>
      <c r="C16" s="6" t="str">
        <f>IF(输出函数真值表!C17=1,输出函数真值表!C$2&amp;"&amp;",IF(输出函数真值表!C17=0,"~"&amp;输出函数真值表!C$2&amp;"&amp;",""))</f>
        <v/>
      </c>
      <c r="D16" s="7" t="str">
        <f>IF(输出函数真值表!D17=1,输出函数真值表!D$2&amp;"&amp;",IF(输出函数真值表!D17=0,"~"&amp;输出函数真值表!D$2&amp;"&amp;",""))</f>
        <v/>
      </c>
      <c r="E16" s="15" t="str">
        <f t="shared" si="0"/>
        <v/>
      </c>
      <c r="F16" s="17" t="str">
        <f>IF(输出函数真值表!F17=1,$E16&amp;"+","")</f>
        <v/>
      </c>
      <c r="G16" s="17" t="str">
        <f>IF(输出函数真值表!G17=1,$E16&amp;"+","")</f>
        <v/>
      </c>
      <c r="H16" s="17" t="str">
        <f>IF(输出函数真值表!H17=1,$E16&amp;"+","")</f>
        <v/>
      </c>
      <c r="I16" s="17" t="str">
        <f>IF(输出函数真值表!I17=1,$E16&amp;"+","")</f>
        <v/>
      </c>
      <c r="J16" s="17" t="str">
        <f>IF(输出函数真值表!J17=1,$E16&amp;"+","")</f>
        <v/>
      </c>
      <c r="K16" s="16" t="str">
        <f>IF(输出函数真值表!K17=1,$E16&amp;"+","")</f>
        <v/>
      </c>
      <c r="L16" s="16" t="str">
        <f>IF(输出函数真值表!L17=1,$E16&amp;"+","")</f>
        <v/>
      </c>
      <c r="M16" s="16" t="str">
        <f>IF(输出函数真值表!M17=1,$E16&amp;"+","")</f>
        <v/>
      </c>
      <c r="N16" s="16" t="str">
        <f>IF(输出函数真值表!N17=1,$E16&amp;"+","")</f>
        <v/>
      </c>
      <c r="O16" s="16" t="str">
        <f>IF(输出函数真值表!O17=1,$E16&amp;"+","")</f>
        <v/>
      </c>
      <c r="P16" s="16" t="str">
        <f>IF(输出函数真值表!P17=1,$E16&amp;"+","")</f>
        <v/>
      </c>
      <c r="Q16" s="16" t="str">
        <f>IF(输出函数真值表!Q17=1,$E16&amp;"+","")</f>
        <v/>
      </c>
    </row>
    <row r="17" spans="1:17" x14ac:dyDescent="0.3">
      <c r="A17" s="4" t="str">
        <f>IF(输出函数真值表!A18=1,输出函数真值表!A$2&amp;"&amp;",IF(输出函数真值表!A18=0,"~"&amp;输出函数真值表!A$2&amp;"&amp;",""))</f>
        <v/>
      </c>
      <c r="B17" s="6" t="str">
        <f>IF(输出函数真值表!B18=1,输出函数真值表!B$2&amp;"&amp;",IF(输出函数真值表!B18=0,"~"&amp;输出函数真值表!B$2&amp;"&amp;",""))</f>
        <v/>
      </c>
      <c r="C17" s="6" t="str">
        <f>IF(输出函数真值表!C18=1,输出函数真值表!C$2&amp;"&amp;",IF(输出函数真值表!C18=0,"~"&amp;输出函数真值表!C$2&amp;"&amp;",""))</f>
        <v/>
      </c>
      <c r="D17" s="7" t="str">
        <f>IF(输出函数真值表!D18=1,输出函数真值表!D$2&amp;"&amp;",IF(输出函数真值表!D18=0,"~"&amp;输出函数真值表!D$2&amp;"&amp;",""))</f>
        <v/>
      </c>
      <c r="E17" s="15" t="str">
        <f t="shared" si="0"/>
        <v/>
      </c>
      <c r="F17" s="17" t="str">
        <f>IF(输出函数真值表!F18=1,$E17&amp;"+","")</f>
        <v/>
      </c>
      <c r="G17" s="17" t="str">
        <f>IF(输出函数真值表!G18=1,$E17&amp;"+","")</f>
        <v/>
      </c>
      <c r="H17" s="17" t="str">
        <f>IF(输出函数真值表!H18=1,$E17&amp;"+","")</f>
        <v/>
      </c>
      <c r="I17" s="17" t="str">
        <f>IF(输出函数真值表!I18=1,$E17&amp;"+","")</f>
        <v/>
      </c>
      <c r="J17" s="17" t="str">
        <f>IF(输出函数真值表!J18=1,$E17&amp;"+","")</f>
        <v/>
      </c>
      <c r="K17" s="16" t="str">
        <f>IF(输出函数真值表!K18=1,$E17&amp;"+","")</f>
        <v/>
      </c>
      <c r="L17" s="16" t="str">
        <f>IF(输出函数真值表!L18=1,$E17&amp;"+","")</f>
        <v/>
      </c>
      <c r="M17" s="16" t="str">
        <f>IF(输出函数真值表!M18=1,$E17&amp;"+","")</f>
        <v/>
      </c>
      <c r="N17" s="16" t="str">
        <f>IF(输出函数真值表!N18=1,$E17&amp;"+","")</f>
        <v/>
      </c>
      <c r="O17" s="16" t="str">
        <f>IF(输出函数真值表!O18=1,$E17&amp;"+","")</f>
        <v/>
      </c>
      <c r="P17" s="16" t="str">
        <f>IF(输出函数真值表!P18=1,$E17&amp;"+","")</f>
        <v/>
      </c>
      <c r="Q17" s="16" t="str">
        <f>IF(输出函数真值表!Q18=1,$E17&amp;"+","")</f>
        <v/>
      </c>
    </row>
    <row r="18" spans="1:17" x14ac:dyDescent="0.3">
      <c r="A18" s="4" t="str">
        <f>IF(输出函数真值表!A19=1,输出函数真值表!A$2&amp;"&amp;",IF(输出函数真值表!A19=0,"~"&amp;输出函数真值表!A$2&amp;"&amp;",""))</f>
        <v/>
      </c>
      <c r="B18" s="6" t="str">
        <f>IF(输出函数真值表!B19=1,输出函数真值表!B$2&amp;"&amp;",IF(输出函数真值表!B19=0,"~"&amp;输出函数真值表!B$2&amp;"&amp;",""))</f>
        <v/>
      </c>
      <c r="C18" s="6" t="str">
        <f>IF(输出函数真值表!C19=1,输出函数真值表!C$2&amp;"&amp;",IF(输出函数真值表!C19=0,"~"&amp;输出函数真值表!C$2&amp;"&amp;",""))</f>
        <v/>
      </c>
      <c r="D18" s="7" t="str">
        <f>IF(输出函数真值表!D19=1,输出函数真值表!D$2&amp;"&amp;",IF(输出函数真值表!D19=0,"~"&amp;输出函数真值表!D$2&amp;"&amp;",""))</f>
        <v/>
      </c>
      <c r="E18" s="15" t="str">
        <f t="shared" si="0"/>
        <v/>
      </c>
      <c r="F18" s="17" t="str">
        <f>IF(输出函数真值表!F19=1,$E18&amp;"+","")</f>
        <v/>
      </c>
      <c r="G18" s="17" t="str">
        <f>IF(输出函数真值表!G19=1,$E18&amp;"+","")</f>
        <v/>
      </c>
      <c r="H18" s="17" t="str">
        <f>IF(输出函数真值表!H19=1,$E18&amp;"+","")</f>
        <v/>
      </c>
      <c r="I18" s="17" t="str">
        <f>IF(输出函数真值表!I19=1,$E18&amp;"+","")</f>
        <v/>
      </c>
      <c r="J18" s="17" t="str">
        <f>IF(输出函数真值表!J19=1,$E18&amp;"+","")</f>
        <v/>
      </c>
      <c r="K18" s="16" t="str">
        <f>IF(输出函数真值表!K19=1,$E18&amp;"+","")</f>
        <v/>
      </c>
      <c r="L18" s="16" t="str">
        <f>IF(输出函数真值表!L19=1,$E18&amp;"+","")</f>
        <v/>
      </c>
      <c r="M18" s="16" t="str">
        <f>IF(输出函数真值表!M19=1,$E18&amp;"+","")</f>
        <v/>
      </c>
      <c r="N18" s="16" t="str">
        <f>IF(输出函数真值表!N19=1,$E18&amp;"+","")</f>
        <v/>
      </c>
      <c r="O18" s="16" t="str">
        <f>IF(输出函数真值表!O19=1,$E18&amp;"+","")</f>
        <v/>
      </c>
      <c r="P18" s="16" t="str">
        <f>IF(输出函数真值表!P19=1,$E18&amp;"+","")</f>
        <v/>
      </c>
      <c r="Q18" s="16" t="str">
        <f>IF(输出函数真值表!Q19=1,$E18&amp;"+","")</f>
        <v/>
      </c>
    </row>
    <row r="19" spans="1:17" x14ac:dyDescent="0.3">
      <c r="A19" s="4" t="str">
        <f>IF(输出函数真值表!A20=1,输出函数真值表!A$2&amp;"&amp;",IF(输出函数真值表!A20=0,"~"&amp;输出函数真值表!A$2&amp;"&amp;",""))</f>
        <v/>
      </c>
      <c r="B19" s="6" t="str">
        <f>IF(输出函数真值表!B20=1,输出函数真值表!B$2&amp;"&amp;",IF(输出函数真值表!B20=0,"~"&amp;输出函数真值表!B$2&amp;"&amp;",""))</f>
        <v/>
      </c>
      <c r="C19" s="6" t="str">
        <f>IF(输出函数真值表!C20=1,输出函数真值表!C$2&amp;"&amp;",IF(输出函数真值表!C20=0,"~"&amp;输出函数真值表!C$2&amp;"&amp;",""))</f>
        <v/>
      </c>
      <c r="D19" s="7" t="str">
        <f>IF(输出函数真值表!D20=1,输出函数真值表!D$2&amp;"&amp;",IF(输出函数真值表!D20=0,"~"&amp;输出函数真值表!D$2&amp;"&amp;",""))</f>
        <v/>
      </c>
      <c r="E19" s="15" t="str">
        <f t="shared" si="0"/>
        <v/>
      </c>
      <c r="F19" s="17" t="str">
        <f>IF(输出函数真值表!F20=1,$E19&amp;"+","")</f>
        <v/>
      </c>
      <c r="G19" s="17" t="str">
        <f>IF(输出函数真值表!G20=1,$E19&amp;"+","")</f>
        <v/>
      </c>
      <c r="H19" s="17" t="str">
        <f>IF(输出函数真值表!H20=1,$E19&amp;"+","")</f>
        <v/>
      </c>
      <c r="I19" s="17" t="str">
        <f>IF(输出函数真值表!I20=1,$E19&amp;"+","")</f>
        <v/>
      </c>
      <c r="J19" s="17" t="str">
        <f>IF(输出函数真值表!J20=1,$E19&amp;"+","")</f>
        <v/>
      </c>
      <c r="K19" s="16" t="str">
        <f>IF(输出函数真值表!K20=1,$E19&amp;"+","")</f>
        <v/>
      </c>
      <c r="L19" s="16" t="str">
        <f>IF(输出函数真值表!L20=1,$E19&amp;"+","")</f>
        <v/>
      </c>
      <c r="M19" s="16" t="str">
        <f>IF(输出函数真值表!M20=1,$E19&amp;"+","")</f>
        <v/>
      </c>
      <c r="N19" s="16" t="str">
        <f>IF(输出函数真值表!N20=1,$E19&amp;"+","")</f>
        <v/>
      </c>
      <c r="O19" s="16" t="str">
        <f>IF(输出函数真值表!O20=1,$E19&amp;"+","")</f>
        <v/>
      </c>
      <c r="P19" s="16" t="str">
        <f>IF(输出函数真值表!P20=1,$E19&amp;"+","")</f>
        <v/>
      </c>
      <c r="Q19" s="16" t="str">
        <f>IF(输出函数真值表!Q20=1,$E19&amp;"+","")</f>
        <v/>
      </c>
    </row>
    <row r="20" spans="1:17" x14ac:dyDescent="0.3">
      <c r="A20" s="4" t="str">
        <f>IF(输出函数真值表!A21=1,输出函数真值表!A$2&amp;"&amp;",IF(输出函数真值表!A21=0,"~"&amp;输出函数真值表!A$2&amp;"&amp;",""))</f>
        <v/>
      </c>
      <c r="B20" s="6" t="str">
        <f>IF(输出函数真值表!B21=1,输出函数真值表!B$2&amp;"&amp;",IF(输出函数真值表!B21=0,"~"&amp;输出函数真值表!B$2&amp;"&amp;",""))</f>
        <v/>
      </c>
      <c r="C20" s="6" t="str">
        <f>IF(输出函数真值表!C21=1,输出函数真值表!C$2&amp;"&amp;",IF(输出函数真值表!C21=0,"~"&amp;输出函数真值表!C$2&amp;"&amp;",""))</f>
        <v/>
      </c>
      <c r="D20" s="7" t="str">
        <f>IF(输出函数真值表!D21=1,输出函数真值表!D$2&amp;"&amp;",IF(输出函数真值表!D21=0,"~"&amp;输出函数真值表!D$2&amp;"&amp;",""))</f>
        <v/>
      </c>
      <c r="E20" s="15" t="str">
        <f t="shared" si="0"/>
        <v/>
      </c>
      <c r="F20" s="17" t="str">
        <f>IF(输出函数真值表!F21=1,$E20&amp;"+","")</f>
        <v/>
      </c>
      <c r="G20" s="17" t="str">
        <f>IF(输出函数真值表!G21=1,$E20&amp;"+","")</f>
        <v/>
      </c>
      <c r="H20" s="17" t="str">
        <f>IF(输出函数真值表!H21=1,$E20&amp;"+","")</f>
        <v/>
      </c>
      <c r="I20" s="17" t="str">
        <f>IF(输出函数真值表!I21=1,$E20&amp;"+","")</f>
        <v/>
      </c>
      <c r="J20" s="17" t="str">
        <f>IF(输出函数真值表!J21=1,$E20&amp;"+","")</f>
        <v/>
      </c>
      <c r="K20" s="16" t="str">
        <f>IF(输出函数真值表!K21=1,$E20&amp;"+","")</f>
        <v/>
      </c>
      <c r="L20" s="16" t="str">
        <f>IF(输出函数真值表!L21=1,$E20&amp;"+","")</f>
        <v/>
      </c>
      <c r="M20" s="16" t="str">
        <f>IF(输出函数真值表!M21=1,$E20&amp;"+","")</f>
        <v/>
      </c>
      <c r="N20" s="16" t="str">
        <f>IF(输出函数真值表!N21=1,$E20&amp;"+","")</f>
        <v/>
      </c>
      <c r="O20" s="16" t="str">
        <f>IF(输出函数真值表!O21=1,$E20&amp;"+","")</f>
        <v/>
      </c>
      <c r="P20" s="16" t="str">
        <f>IF(输出函数真值表!P21=1,$E20&amp;"+","")</f>
        <v/>
      </c>
      <c r="Q20" s="16" t="str">
        <f>IF(输出函数真值表!Q21=1,$E20&amp;"+","")</f>
        <v/>
      </c>
    </row>
    <row r="21" spans="1:17" x14ac:dyDescent="0.3">
      <c r="A21" s="4" t="str">
        <f>IF(输出函数真值表!A22=1,输出函数真值表!A$2&amp;"&amp;",IF(输出函数真值表!A22=0,"~"&amp;输出函数真值表!A$2&amp;"&amp;",""))</f>
        <v/>
      </c>
      <c r="B21" s="6" t="str">
        <f>IF(输出函数真值表!B22=1,输出函数真值表!B$2&amp;"&amp;",IF(输出函数真值表!B22=0,"~"&amp;输出函数真值表!B$2&amp;"&amp;",""))</f>
        <v/>
      </c>
      <c r="C21" s="6" t="str">
        <f>IF(输出函数真值表!C22=1,输出函数真值表!C$2&amp;"&amp;",IF(输出函数真值表!C22=0,"~"&amp;输出函数真值表!C$2&amp;"&amp;",""))</f>
        <v/>
      </c>
      <c r="D21" s="7" t="str">
        <f>IF(输出函数真值表!D22=1,输出函数真值表!D$2&amp;"&amp;",IF(输出函数真值表!D22=0,"~"&amp;输出函数真值表!D$2&amp;"&amp;",""))</f>
        <v/>
      </c>
      <c r="E21" s="15" t="str">
        <f t="shared" si="0"/>
        <v/>
      </c>
      <c r="F21" s="17" t="str">
        <f>IF(输出函数真值表!F22=1,$E21&amp;"+","")</f>
        <v/>
      </c>
      <c r="G21" s="17" t="str">
        <f>IF(输出函数真值表!G22=1,$E21&amp;"+","")</f>
        <v/>
      </c>
      <c r="H21" s="17" t="str">
        <f>IF(输出函数真值表!H22=1,$E21&amp;"+","")</f>
        <v/>
      </c>
      <c r="I21" s="17" t="str">
        <f>IF(输出函数真值表!I22=1,$E21&amp;"+","")</f>
        <v/>
      </c>
      <c r="J21" s="17" t="str">
        <f>IF(输出函数真值表!J22=1,$E21&amp;"+","")</f>
        <v/>
      </c>
      <c r="K21" s="16" t="str">
        <f>IF(输出函数真值表!K22=1,$E21&amp;"+","")</f>
        <v/>
      </c>
      <c r="L21" s="16" t="str">
        <f>IF(输出函数真值表!L22=1,$E21&amp;"+","")</f>
        <v/>
      </c>
      <c r="M21" s="16" t="str">
        <f>IF(输出函数真值表!M22=1,$E21&amp;"+","")</f>
        <v/>
      </c>
      <c r="N21" s="16" t="str">
        <f>IF(输出函数真值表!N22=1,$E21&amp;"+","")</f>
        <v/>
      </c>
      <c r="O21" s="16" t="str">
        <f>IF(输出函数真值表!O22=1,$E21&amp;"+","")</f>
        <v/>
      </c>
      <c r="P21" s="16" t="str">
        <f>IF(输出函数真值表!P22=1,$E21&amp;"+","")</f>
        <v/>
      </c>
      <c r="Q21" s="16" t="str">
        <f>IF(输出函数真值表!Q22=1,$E21&amp;"+","")</f>
        <v/>
      </c>
    </row>
    <row r="22" spans="1:17" x14ac:dyDescent="0.3">
      <c r="A22" s="4" t="str">
        <f>IF(输出函数真值表!A23=1,输出函数真值表!A$2&amp;"&amp;",IF(输出函数真值表!A23=0,"~"&amp;输出函数真值表!A$2&amp;"&amp;",""))</f>
        <v/>
      </c>
      <c r="B22" s="6" t="str">
        <f>IF(输出函数真值表!B23=1,输出函数真值表!B$2&amp;"&amp;",IF(输出函数真值表!B23=0,"~"&amp;输出函数真值表!B$2&amp;"&amp;",""))</f>
        <v/>
      </c>
      <c r="C22" s="6" t="str">
        <f>IF(输出函数真值表!C23=1,输出函数真值表!C$2&amp;"&amp;",IF(输出函数真值表!C23=0,"~"&amp;输出函数真值表!C$2&amp;"&amp;",""))</f>
        <v/>
      </c>
      <c r="D22" s="7" t="str">
        <f>IF(输出函数真值表!D23=1,输出函数真值表!D$2&amp;"&amp;",IF(输出函数真值表!D23=0,"~"&amp;输出函数真值表!D$2&amp;"&amp;",""))</f>
        <v/>
      </c>
      <c r="E22" s="15" t="str">
        <f t="shared" si="0"/>
        <v/>
      </c>
      <c r="F22" s="17" t="str">
        <f>IF(输出函数真值表!F23=1,$E22&amp;"+","")</f>
        <v/>
      </c>
      <c r="G22" s="17" t="str">
        <f>IF(输出函数真值表!G23=1,$E22&amp;"+","")</f>
        <v/>
      </c>
      <c r="H22" s="17" t="str">
        <f>IF(输出函数真值表!H23=1,$E22&amp;"+","")</f>
        <v/>
      </c>
      <c r="I22" s="17" t="str">
        <f>IF(输出函数真值表!I23=1,$E22&amp;"+","")</f>
        <v/>
      </c>
      <c r="J22" s="17" t="str">
        <f>IF(输出函数真值表!J23=1,$E22&amp;"+","")</f>
        <v/>
      </c>
      <c r="K22" s="16" t="str">
        <f>IF(输出函数真值表!K23=1,$E22&amp;"+","")</f>
        <v/>
      </c>
      <c r="L22" s="16" t="str">
        <f>IF(输出函数真值表!L23=1,$E22&amp;"+","")</f>
        <v/>
      </c>
      <c r="M22" s="16" t="str">
        <f>IF(输出函数真值表!M23=1,$E22&amp;"+","")</f>
        <v/>
      </c>
      <c r="N22" s="16" t="str">
        <f>IF(输出函数真值表!N23=1,$E22&amp;"+","")</f>
        <v/>
      </c>
      <c r="O22" s="16" t="str">
        <f>IF(输出函数真值表!O23=1,$E22&amp;"+","")</f>
        <v/>
      </c>
      <c r="P22" s="16" t="str">
        <f>IF(输出函数真值表!P23=1,$E22&amp;"+","")</f>
        <v/>
      </c>
      <c r="Q22" s="16" t="str">
        <f>IF(输出函数真值表!Q23=1,$E22&amp;"+","")</f>
        <v/>
      </c>
    </row>
    <row r="23" spans="1:17" x14ac:dyDescent="0.3">
      <c r="A23" s="4" t="str">
        <f>IF(输出函数真值表!A24=1,输出函数真值表!A$2&amp;"&amp;",IF(输出函数真值表!A24=0,"~"&amp;输出函数真值表!A$2&amp;"&amp;",""))</f>
        <v/>
      </c>
      <c r="B23" s="6" t="str">
        <f>IF(输出函数真值表!B24=1,输出函数真值表!B$2&amp;"&amp;",IF(输出函数真值表!B24=0,"~"&amp;输出函数真值表!B$2&amp;"&amp;",""))</f>
        <v/>
      </c>
      <c r="C23" s="6" t="str">
        <f>IF(输出函数真值表!C24=1,输出函数真值表!C$2&amp;"&amp;",IF(输出函数真值表!C24=0,"~"&amp;输出函数真值表!C$2&amp;"&amp;",""))</f>
        <v/>
      </c>
      <c r="D23" s="7" t="str">
        <f>IF(输出函数真值表!D24=1,输出函数真值表!D$2&amp;"&amp;",IF(输出函数真值表!D24=0,"~"&amp;输出函数真值表!D$2&amp;"&amp;",""))</f>
        <v/>
      </c>
      <c r="E23" s="15" t="str">
        <f t="shared" si="0"/>
        <v/>
      </c>
      <c r="F23" s="17" t="str">
        <f>IF(输出函数真值表!F24=1,$E23&amp;"+","")</f>
        <v/>
      </c>
      <c r="G23" s="17" t="str">
        <f>IF(输出函数真值表!G24=1,$E23&amp;"+","")</f>
        <v/>
      </c>
      <c r="H23" s="17" t="str">
        <f>IF(输出函数真值表!H24=1,$E23&amp;"+","")</f>
        <v/>
      </c>
      <c r="I23" s="17" t="str">
        <f>IF(输出函数真值表!I24=1,$E23&amp;"+","")</f>
        <v/>
      </c>
      <c r="J23" s="17" t="str">
        <f>IF(输出函数真值表!J24=1,$E23&amp;"+","")</f>
        <v/>
      </c>
      <c r="K23" s="16" t="str">
        <f>IF(输出函数真值表!K24=1,$E23&amp;"+","")</f>
        <v/>
      </c>
      <c r="L23" s="16" t="str">
        <f>IF(输出函数真值表!L24=1,$E23&amp;"+","")</f>
        <v/>
      </c>
      <c r="M23" s="16" t="str">
        <f>IF(输出函数真值表!M24=1,$E23&amp;"+","")</f>
        <v/>
      </c>
      <c r="N23" s="16" t="str">
        <f>IF(输出函数真值表!N24=1,$E23&amp;"+","")</f>
        <v/>
      </c>
      <c r="O23" s="16" t="str">
        <f>IF(输出函数真值表!O24=1,$E23&amp;"+","")</f>
        <v/>
      </c>
      <c r="P23" s="16" t="str">
        <f>IF(输出函数真值表!P24=1,$E23&amp;"+","")</f>
        <v/>
      </c>
      <c r="Q23" s="16" t="str">
        <f>IF(输出函数真值表!Q24=1,$E23&amp;"+","")</f>
        <v/>
      </c>
    </row>
    <row r="24" spans="1:17" x14ac:dyDescent="0.3">
      <c r="A24" s="4" t="str">
        <f>IF(输出函数真值表!A25=1,输出函数真值表!A$2&amp;"&amp;",IF(输出函数真值表!A25=0,"~"&amp;输出函数真值表!A$2&amp;"&amp;",""))</f>
        <v/>
      </c>
      <c r="B24" s="6" t="str">
        <f>IF(输出函数真值表!B25=1,输出函数真值表!B$2&amp;"&amp;",IF(输出函数真值表!B25=0,"~"&amp;输出函数真值表!B$2&amp;"&amp;",""))</f>
        <v/>
      </c>
      <c r="C24" s="6" t="str">
        <f>IF(输出函数真值表!C25=1,输出函数真值表!C$2&amp;"&amp;",IF(输出函数真值表!C25=0,"~"&amp;输出函数真值表!C$2&amp;"&amp;",""))</f>
        <v/>
      </c>
      <c r="D24" s="7" t="str">
        <f>IF(输出函数真值表!D25=1,输出函数真值表!D$2&amp;"&amp;",IF(输出函数真值表!D25=0,"~"&amp;输出函数真值表!D$2&amp;"&amp;",""))</f>
        <v/>
      </c>
      <c r="E24" s="15" t="str">
        <f t="shared" si="0"/>
        <v/>
      </c>
      <c r="F24" s="17" t="str">
        <f>IF(输出函数真值表!F25=1,$E24&amp;"+","")</f>
        <v/>
      </c>
      <c r="G24" s="17" t="str">
        <f>IF(输出函数真值表!G25=1,$E24&amp;"+","")</f>
        <v/>
      </c>
      <c r="H24" s="17" t="str">
        <f>IF(输出函数真值表!H25=1,$E24&amp;"+","")</f>
        <v/>
      </c>
      <c r="I24" s="17" t="str">
        <f>IF(输出函数真值表!I25=1,$E24&amp;"+","")</f>
        <v/>
      </c>
      <c r="J24" s="17" t="str">
        <f>IF(输出函数真值表!J25=1,$E24&amp;"+","")</f>
        <v/>
      </c>
      <c r="K24" s="16" t="str">
        <f>IF(输出函数真值表!K25=1,$E24&amp;"+","")</f>
        <v/>
      </c>
      <c r="L24" s="16" t="str">
        <f>IF(输出函数真值表!L25=1,$E24&amp;"+","")</f>
        <v/>
      </c>
      <c r="M24" s="16" t="str">
        <f>IF(输出函数真值表!M25=1,$E24&amp;"+","")</f>
        <v/>
      </c>
      <c r="N24" s="16" t="str">
        <f>IF(输出函数真值表!N25=1,$E24&amp;"+","")</f>
        <v/>
      </c>
      <c r="O24" s="16" t="str">
        <f>IF(输出函数真值表!O25=1,$E24&amp;"+","")</f>
        <v/>
      </c>
      <c r="P24" s="16" t="str">
        <f>IF(输出函数真值表!P25=1,$E24&amp;"+","")</f>
        <v/>
      </c>
      <c r="Q24" s="16" t="str">
        <f>IF(输出函数真值表!Q25=1,$E24&amp;"+","")</f>
        <v/>
      </c>
    </row>
    <row r="25" spans="1:17" x14ac:dyDescent="0.3">
      <c r="A25" s="4" t="str">
        <f>IF(输出函数真值表!A26=1,输出函数真值表!A$2&amp;"&amp;",IF(输出函数真值表!A26=0,"~"&amp;输出函数真值表!A$2&amp;"&amp;",""))</f>
        <v/>
      </c>
      <c r="B25" s="6" t="str">
        <f>IF(输出函数真值表!B26=1,输出函数真值表!B$2&amp;"&amp;",IF(输出函数真值表!B26=0,"~"&amp;输出函数真值表!B$2&amp;"&amp;",""))</f>
        <v/>
      </c>
      <c r="C25" s="6" t="str">
        <f>IF(输出函数真值表!C26=1,输出函数真值表!C$2&amp;"&amp;",IF(输出函数真值表!C26=0,"~"&amp;输出函数真值表!C$2&amp;"&amp;",""))</f>
        <v/>
      </c>
      <c r="D25" s="7" t="str">
        <f>IF(输出函数真值表!D26=1,输出函数真值表!D$2&amp;"&amp;",IF(输出函数真值表!D26=0,"~"&amp;输出函数真值表!D$2&amp;"&amp;",""))</f>
        <v/>
      </c>
      <c r="E25" s="15" t="str">
        <f t="shared" si="0"/>
        <v/>
      </c>
      <c r="F25" s="17" t="str">
        <f>IF(输出函数真值表!F26=1,$E25&amp;"+","")</f>
        <v/>
      </c>
      <c r="G25" s="17" t="str">
        <f>IF(输出函数真值表!G26=1,$E25&amp;"+","")</f>
        <v/>
      </c>
      <c r="H25" s="17" t="str">
        <f>IF(输出函数真值表!H26=1,$E25&amp;"+","")</f>
        <v/>
      </c>
      <c r="I25" s="17" t="str">
        <f>IF(输出函数真值表!I26=1,$E25&amp;"+","")</f>
        <v/>
      </c>
      <c r="J25" s="17" t="str">
        <f>IF(输出函数真值表!J26=1,$E25&amp;"+","")</f>
        <v/>
      </c>
      <c r="K25" s="16" t="str">
        <f>IF(输出函数真值表!K26=1,$E25&amp;"+","")</f>
        <v/>
      </c>
      <c r="L25" s="16" t="str">
        <f>IF(输出函数真值表!L26=1,$E25&amp;"+","")</f>
        <v/>
      </c>
      <c r="M25" s="16" t="str">
        <f>IF(输出函数真值表!M26=1,$E25&amp;"+","")</f>
        <v/>
      </c>
      <c r="N25" s="16" t="str">
        <f>IF(输出函数真值表!N26=1,$E25&amp;"+","")</f>
        <v/>
      </c>
      <c r="O25" s="16" t="str">
        <f>IF(输出函数真值表!O26=1,$E25&amp;"+","")</f>
        <v/>
      </c>
      <c r="P25" s="16" t="str">
        <f>IF(输出函数真值表!P26=1,$E25&amp;"+","")</f>
        <v/>
      </c>
      <c r="Q25" s="16" t="str">
        <f>IF(输出函数真值表!Q26=1,$E25&amp;"+","")</f>
        <v/>
      </c>
    </row>
    <row r="26" spans="1:17" x14ac:dyDescent="0.3">
      <c r="A26" s="4" t="str">
        <f>IF(输出函数真值表!A27=1,输出函数真值表!A$2&amp;"&amp;",IF(输出函数真值表!A27=0,"~"&amp;输出函数真值表!A$2&amp;"&amp;",""))</f>
        <v/>
      </c>
      <c r="B26" s="6" t="str">
        <f>IF(输出函数真值表!B27=1,输出函数真值表!B$2&amp;"&amp;",IF(输出函数真值表!B27=0,"~"&amp;输出函数真值表!B$2&amp;"&amp;",""))</f>
        <v/>
      </c>
      <c r="C26" s="6" t="str">
        <f>IF(输出函数真值表!C27=1,输出函数真值表!C$2&amp;"&amp;",IF(输出函数真值表!C27=0,"~"&amp;输出函数真值表!C$2&amp;"&amp;",""))</f>
        <v/>
      </c>
      <c r="D26" s="7" t="str">
        <f>IF(输出函数真值表!D27=1,输出函数真值表!D$2&amp;"&amp;",IF(输出函数真值表!D27=0,"~"&amp;输出函数真值表!D$2&amp;"&amp;",""))</f>
        <v/>
      </c>
      <c r="E26" s="15" t="str">
        <f t="shared" si="0"/>
        <v/>
      </c>
      <c r="F26" s="17" t="str">
        <f>IF(输出函数真值表!F27=1,$E26&amp;"+","")</f>
        <v/>
      </c>
      <c r="G26" s="17" t="str">
        <f>IF(输出函数真值表!G27=1,$E26&amp;"+","")</f>
        <v/>
      </c>
      <c r="H26" s="17" t="str">
        <f>IF(输出函数真值表!H27=1,$E26&amp;"+","")</f>
        <v/>
      </c>
      <c r="I26" s="17" t="str">
        <f>IF(输出函数真值表!I27=1,$E26&amp;"+","")</f>
        <v/>
      </c>
      <c r="J26" s="17" t="str">
        <f>IF(输出函数真值表!J27=1,$E26&amp;"+","")</f>
        <v/>
      </c>
      <c r="K26" s="16" t="str">
        <f>IF(输出函数真值表!K27=1,$E26&amp;"+","")</f>
        <v/>
      </c>
      <c r="L26" s="16" t="str">
        <f>IF(输出函数真值表!L27=1,$E26&amp;"+","")</f>
        <v/>
      </c>
      <c r="M26" s="16" t="str">
        <f>IF(输出函数真值表!M27=1,$E26&amp;"+","")</f>
        <v/>
      </c>
      <c r="N26" s="16" t="str">
        <f>IF(输出函数真值表!N27=1,$E26&amp;"+","")</f>
        <v/>
      </c>
      <c r="O26" s="16" t="str">
        <f>IF(输出函数真值表!O27=1,$E26&amp;"+","")</f>
        <v/>
      </c>
      <c r="P26" s="16" t="str">
        <f>IF(输出函数真值表!P27=1,$E26&amp;"+","")</f>
        <v/>
      </c>
      <c r="Q26" s="16" t="str">
        <f>IF(输出函数真值表!Q27=1,$E26&amp;"+","")</f>
        <v/>
      </c>
    </row>
    <row r="27" spans="1:17" x14ac:dyDescent="0.3">
      <c r="A27" s="4" t="str">
        <f>IF(输出函数真值表!A28=1,输出函数真值表!A$2&amp;"&amp;",IF(输出函数真值表!A28=0,"~"&amp;输出函数真值表!A$2&amp;"&amp;",""))</f>
        <v/>
      </c>
      <c r="B27" s="6" t="str">
        <f>IF(输出函数真值表!B28=1,输出函数真值表!B$2&amp;"&amp;",IF(输出函数真值表!B28=0,"~"&amp;输出函数真值表!B$2&amp;"&amp;",""))</f>
        <v/>
      </c>
      <c r="C27" s="6" t="str">
        <f>IF(输出函数真值表!C28=1,输出函数真值表!C$2&amp;"&amp;",IF(输出函数真值表!C28=0,"~"&amp;输出函数真值表!C$2&amp;"&amp;",""))</f>
        <v/>
      </c>
      <c r="D27" s="7" t="str">
        <f>IF(输出函数真值表!D28=1,输出函数真值表!D$2&amp;"&amp;",IF(输出函数真值表!D28=0,"~"&amp;输出函数真值表!D$2&amp;"&amp;",""))</f>
        <v/>
      </c>
      <c r="E27" s="15" t="str">
        <f t="shared" si="0"/>
        <v/>
      </c>
      <c r="F27" s="17" t="str">
        <f>IF(输出函数真值表!F28=1,$E27&amp;"+","")</f>
        <v/>
      </c>
      <c r="G27" s="17" t="str">
        <f>IF(输出函数真值表!G28=1,$E27&amp;"+","")</f>
        <v/>
      </c>
      <c r="H27" s="17" t="str">
        <f>IF(输出函数真值表!H28=1,$E27&amp;"+","")</f>
        <v/>
      </c>
      <c r="I27" s="17" t="str">
        <f>IF(输出函数真值表!I28=1,$E27&amp;"+","")</f>
        <v/>
      </c>
      <c r="J27" s="17" t="str">
        <f>IF(输出函数真值表!J28=1,$E27&amp;"+","")</f>
        <v/>
      </c>
      <c r="K27" s="16" t="str">
        <f>IF(输出函数真值表!K28=1,$E27&amp;"+","")</f>
        <v/>
      </c>
      <c r="L27" s="16" t="str">
        <f>IF(输出函数真值表!L28=1,$E27&amp;"+","")</f>
        <v/>
      </c>
      <c r="M27" s="16" t="str">
        <f>IF(输出函数真值表!M28=1,$E27&amp;"+","")</f>
        <v/>
      </c>
      <c r="N27" s="16" t="str">
        <f>IF(输出函数真值表!N28=1,$E27&amp;"+","")</f>
        <v/>
      </c>
      <c r="O27" s="16" t="str">
        <f>IF(输出函数真值表!O28=1,$E27&amp;"+","")</f>
        <v/>
      </c>
      <c r="P27" s="16" t="str">
        <f>IF(输出函数真值表!P28=1,$E27&amp;"+","")</f>
        <v/>
      </c>
      <c r="Q27" s="16" t="str">
        <f>IF(输出函数真值表!Q28=1,$E27&amp;"+","")</f>
        <v/>
      </c>
    </row>
    <row r="28" spans="1:17" x14ac:dyDescent="0.3">
      <c r="A28" s="4" t="str">
        <f>IF(输出函数真值表!A29=1,输出函数真值表!A$2&amp;"&amp;",IF(输出函数真值表!A29=0,"~"&amp;输出函数真值表!A$2&amp;"&amp;",""))</f>
        <v/>
      </c>
      <c r="B28" s="6" t="str">
        <f>IF(输出函数真值表!B29=1,输出函数真值表!B$2&amp;"&amp;",IF(输出函数真值表!B29=0,"~"&amp;输出函数真值表!B$2&amp;"&amp;",""))</f>
        <v/>
      </c>
      <c r="C28" s="6" t="str">
        <f>IF(输出函数真值表!C29=1,输出函数真值表!C$2&amp;"&amp;",IF(输出函数真值表!C29=0,"~"&amp;输出函数真值表!C$2&amp;"&amp;",""))</f>
        <v/>
      </c>
      <c r="D28" s="7" t="str">
        <f>IF(输出函数真值表!D29=1,输出函数真值表!D$2&amp;"&amp;",IF(输出函数真值表!D29=0,"~"&amp;输出函数真值表!D$2&amp;"&amp;",""))</f>
        <v/>
      </c>
      <c r="E28" s="15" t="str">
        <f t="shared" si="0"/>
        <v/>
      </c>
      <c r="F28" s="17" t="str">
        <f>IF(输出函数真值表!F29=1,$E28&amp;"+","")</f>
        <v/>
      </c>
      <c r="G28" s="17" t="str">
        <f>IF(输出函数真值表!G29=1,$E28&amp;"+","")</f>
        <v/>
      </c>
      <c r="H28" s="17" t="str">
        <f>IF(输出函数真值表!H29=1,$E28&amp;"+","")</f>
        <v/>
      </c>
      <c r="I28" s="17" t="str">
        <f>IF(输出函数真值表!I29=1,$E28&amp;"+","")</f>
        <v/>
      </c>
      <c r="J28" s="17" t="str">
        <f>IF(输出函数真值表!J29=1,$E28&amp;"+","")</f>
        <v/>
      </c>
      <c r="K28" s="16" t="str">
        <f>IF(输出函数真值表!K29=1,$E28&amp;"+","")</f>
        <v/>
      </c>
      <c r="L28" s="16" t="str">
        <f>IF(输出函数真值表!L29=1,$E28&amp;"+","")</f>
        <v/>
      </c>
      <c r="M28" s="16" t="str">
        <f>IF(输出函数真值表!M29=1,$E28&amp;"+","")</f>
        <v/>
      </c>
      <c r="N28" s="16" t="str">
        <f>IF(输出函数真值表!N29=1,$E28&amp;"+","")</f>
        <v/>
      </c>
      <c r="O28" s="16" t="str">
        <f>IF(输出函数真值表!O29=1,$E28&amp;"+","")</f>
        <v/>
      </c>
      <c r="P28" s="16" t="str">
        <f>IF(输出函数真值表!P29=1,$E28&amp;"+","")</f>
        <v/>
      </c>
      <c r="Q28" s="16" t="str">
        <f>IF(输出函数真值表!Q29=1,$E28&amp;"+","")</f>
        <v/>
      </c>
    </row>
    <row r="29" spans="1:17" x14ac:dyDescent="0.3">
      <c r="A29" s="4" t="str">
        <f>IF(输出函数真值表!A30=1,输出函数真值表!A$2&amp;"&amp;",IF(输出函数真值表!A30=0,"~"&amp;输出函数真值表!A$2&amp;"&amp;",""))</f>
        <v/>
      </c>
      <c r="B29" s="6" t="str">
        <f>IF(输出函数真值表!B30=1,输出函数真值表!B$2&amp;"&amp;",IF(输出函数真值表!B30=0,"~"&amp;输出函数真值表!B$2&amp;"&amp;",""))</f>
        <v/>
      </c>
      <c r="C29" s="6" t="str">
        <f>IF(输出函数真值表!C30=1,输出函数真值表!C$2&amp;"&amp;",IF(输出函数真值表!C30=0,"~"&amp;输出函数真值表!C$2&amp;"&amp;",""))</f>
        <v/>
      </c>
      <c r="D29" s="7" t="str">
        <f>IF(输出函数真值表!D30=1,输出函数真值表!D$2&amp;"&amp;",IF(输出函数真值表!D30=0,"~"&amp;输出函数真值表!D$2&amp;"&amp;",""))</f>
        <v/>
      </c>
      <c r="E29" s="15" t="str">
        <f t="shared" si="0"/>
        <v/>
      </c>
      <c r="F29" s="17" t="str">
        <f>IF(输出函数真值表!F30=1,$E29&amp;"+","")</f>
        <v/>
      </c>
      <c r="G29" s="17" t="str">
        <f>IF(输出函数真值表!G30=1,$E29&amp;"+","")</f>
        <v/>
      </c>
      <c r="H29" s="17" t="str">
        <f>IF(输出函数真值表!H30=1,$E29&amp;"+","")</f>
        <v/>
      </c>
      <c r="I29" s="17" t="str">
        <f>IF(输出函数真值表!I30=1,$E29&amp;"+","")</f>
        <v/>
      </c>
      <c r="J29" s="17" t="str">
        <f>IF(输出函数真值表!J30=1,$E29&amp;"+","")</f>
        <v/>
      </c>
      <c r="K29" s="16" t="str">
        <f>IF(输出函数真值表!K30=1,$E29&amp;"+","")</f>
        <v/>
      </c>
      <c r="L29" s="16" t="str">
        <f>IF(输出函数真值表!L30=1,$E29&amp;"+","")</f>
        <v/>
      </c>
      <c r="M29" s="16" t="str">
        <f>IF(输出函数真值表!M30=1,$E29&amp;"+","")</f>
        <v/>
      </c>
      <c r="N29" s="16" t="str">
        <f>IF(输出函数真值表!N30=1,$E29&amp;"+","")</f>
        <v/>
      </c>
      <c r="O29" s="16" t="str">
        <f>IF(输出函数真值表!O30=1,$E29&amp;"+","")</f>
        <v/>
      </c>
      <c r="P29" s="16" t="str">
        <f>IF(输出函数真值表!P30=1,$E29&amp;"+","")</f>
        <v/>
      </c>
      <c r="Q29" s="16" t="str">
        <f>IF(输出函数真值表!Q30=1,$E29&amp;"+","")</f>
        <v/>
      </c>
    </row>
    <row r="30" spans="1:17" ht="14.5" thickBot="1" x14ac:dyDescent="0.35">
      <c r="A30" s="4" t="str">
        <f>IF(输出函数真值表!A31=1,输出函数真值表!A$2&amp;"&amp;",IF(输出函数真值表!A31=0,"~"&amp;输出函数真值表!A$2&amp;"&amp;",""))</f>
        <v/>
      </c>
      <c r="B30" s="8" t="str">
        <f>IF(输出函数真值表!B31=1,输出函数真值表!B$2&amp;"&amp;",IF(输出函数真值表!B31=0,"~"&amp;输出函数真值表!B$2&amp;"&amp;",""))</f>
        <v/>
      </c>
      <c r="C30" s="8" t="str">
        <f>IF(输出函数真值表!C31=1,输出函数真值表!C$2&amp;"&amp;",IF(输出函数真值表!C31=0,"~"&amp;输出函数真值表!C$2&amp;"&amp;",""))</f>
        <v/>
      </c>
      <c r="D30" s="9" t="str">
        <f>IF(输出函数真值表!D31=1,输出函数真值表!D$2&amp;"&amp;",IF(输出函数真值表!D31=0,"~"&amp;输出函数真值表!D$2&amp;"&amp;",""))</f>
        <v/>
      </c>
      <c r="E30" s="15" t="str">
        <f t="shared" si="0"/>
        <v/>
      </c>
      <c r="F30" s="18" t="str">
        <f>IF(输出函数真值表!F31=1,$E30&amp;"+","")</f>
        <v/>
      </c>
      <c r="G30" s="18" t="str">
        <f>IF(输出函数真值表!G31=1,$E30&amp;"+","")</f>
        <v/>
      </c>
      <c r="H30" s="18" t="str">
        <f>IF(输出函数真值表!H31=1,$E30&amp;"+","")</f>
        <v/>
      </c>
      <c r="I30" s="18" t="str">
        <f>IF(输出函数真值表!I31=1,$E30&amp;"+","")</f>
        <v/>
      </c>
      <c r="J30" s="18" t="str">
        <f>IF(输出函数真值表!J31=1,$E30&amp;"+","")</f>
        <v/>
      </c>
      <c r="K30" s="16" t="str">
        <f>IF(输出函数真值表!K31=1,$E30&amp;"+","")</f>
        <v/>
      </c>
      <c r="L30" s="16" t="str">
        <f>IF(输出函数真值表!L31=1,$E30&amp;"+","")</f>
        <v/>
      </c>
      <c r="M30" s="16" t="str">
        <f>IF(输出函数真值表!M31=1,$E30&amp;"+","")</f>
        <v/>
      </c>
      <c r="N30" s="16" t="str">
        <f>IF(输出函数真值表!N31=1,$E30&amp;"+","")</f>
        <v/>
      </c>
      <c r="O30" s="16" t="str">
        <f>IF(输出函数真值表!O31=1,$E30&amp;"+","")</f>
        <v/>
      </c>
      <c r="P30" s="16" t="str">
        <f>IF(输出函数真值表!P31=1,$E30&amp;"+","")</f>
        <v/>
      </c>
      <c r="Q30" s="16" t="str">
        <f>IF(输出函数真值表!Q31=1,$E30&amp;"+","")</f>
        <v/>
      </c>
    </row>
    <row r="31" spans="1:17" ht="17" thickBot="1" x14ac:dyDescent="0.35">
      <c r="A31" s="85" t="s">
        <v>14</v>
      </c>
      <c r="B31" s="86"/>
      <c r="C31" s="86"/>
      <c r="D31" s="86"/>
      <c r="E31" s="92"/>
      <c r="F31" s="19" t="str">
        <f t="shared" ref="F31:Q31" si="1">IF(LEN(F32)&gt;1,LEFT(F32,LEN(F32)-1),"")</f>
        <v>~S3&amp;~S2&amp;~S1&amp;~S0+~S3&amp;~S2&amp;~S1&amp;S0+~S3&amp;~S2&amp;S1&amp;~S0+~S3&amp;~S2&amp;S1&amp;S0</v>
      </c>
      <c r="G31" s="20" t="str">
        <f t="shared" si="1"/>
        <v/>
      </c>
      <c r="H31" s="20" t="str">
        <f t="shared" si="1"/>
        <v/>
      </c>
      <c r="I31" s="20" t="str">
        <f t="shared" si="1"/>
        <v/>
      </c>
      <c r="J31" s="20" t="str">
        <f t="shared" si="1"/>
        <v>~S3&amp;~S2&amp;~S1&amp;~S0</v>
      </c>
      <c r="K31" s="20" t="str">
        <f t="shared" si="1"/>
        <v>~S3&amp;~S2&amp;~S1&amp;S0</v>
      </c>
      <c r="L31" s="22" t="str">
        <f t="shared" si="1"/>
        <v>~S3&amp;~S2&amp;S1&amp;~S0</v>
      </c>
      <c r="M31" s="22" t="str">
        <f t="shared" si="1"/>
        <v>~S3&amp;~S2&amp;S1&amp;S0</v>
      </c>
      <c r="N31" s="22" t="str">
        <f t="shared" si="1"/>
        <v/>
      </c>
      <c r="O31" s="22" t="str">
        <f t="shared" si="1"/>
        <v/>
      </c>
      <c r="P31" s="22" t="str">
        <f t="shared" si="1"/>
        <v/>
      </c>
      <c r="Q31" s="22" t="str">
        <f t="shared" si="1"/>
        <v/>
      </c>
    </row>
    <row r="32" spans="1:17" ht="22.5" hidden="1" customHeight="1" x14ac:dyDescent="0.3">
      <c r="A32" s="10"/>
      <c r="B32" s="10"/>
      <c r="C32" s="10"/>
      <c r="D32" s="10"/>
      <c r="E32" s="11"/>
      <c r="F32" s="21" t="str">
        <f>CONCATENATE(F2,F3,F4,F5,F6,F7,F8,F9,F10,F11,F12,F13,F14,F15,F16,F17,F18,F19,F20,F21,F22,F23,F24,F25,F26,F27,F28,F29,F30)</f>
        <v>~S3&amp;~S2&amp;~S1&amp;~S0+~S3&amp;~S2&amp;~S1&amp;S0+~S3&amp;~S2&amp;S1&amp;~S0+~S3&amp;~S2&amp;S1&amp;S0+</v>
      </c>
      <c r="G32" s="21" t="str">
        <f t="shared" ref="G32:Q32" si="2">CONCATENATE(G2,G3,G4,G5,G6,G7,G8,G9,G10,G11,G12,G13,G14,G15,G16,G17,G18,G19,G20,G21,G22,G23,G24,G25,G26,G27,G28,G29,G30)</f>
        <v/>
      </c>
      <c r="H32" s="21" t="str">
        <f t="shared" si="2"/>
        <v/>
      </c>
      <c r="I32" s="21" t="str">
        <f t="shared" si="2"/>
        <v/>
      </c>
      <c r="J32" s="21" t="str">
        <f t="shared" si="2"/>
        <v>~S3&amp;~S2&amp;~S1&amp;~S0+</v>
      </c>
      <c r="K32" s="21" t="str">
        <f t="shared" si="2"/>
        <v>~S3&amp;~S2&amp;~S1&amp;S0+</v>
      </c>
      <c r="L32" s="21" t="str">
        <f t="shared" si="2"/>
        <v>~S3&amp;~S2&amp;S1&amp;~S0+</v>
      </c>
      <c r="M32" s="21" t="str">
        <f t="shared" si="2"/>
        <v>~S3&amp;~S2&amp;S1&amp;S0+</v>
      </c>
      <c r="N32" s="21" t="str">
        <f t="shared" si="2"/>
        <v/>
      </c>
      <c r="O32" s="21" t="str">
        <f t="shared" si="2"/>
        <v/>
      </c>
      <c r="P32" s="21" t="str">
        <f t="shared" si="2"/>
        <v/>
      </c>
      <c r="Q32" s="21" t="str">
        <f t="shared" si="2"/>
        <v/>
      </c>
    </row>
    <row r="34" spans="4:13" ht="16.5" x14ac:dyDescent="0.3">
      <c r="D34" s="12"/>
    </row>
    <row r="36" spans="4:13" ht="16.5" x14ac:dyDescent="0.3">
      <c r="G36" s="12" t="s">
        <v>20</v>
      </c>
    </row>
    <row r="37" spans="4:13" ht="16.5" x14ac:dyDescent="0.3">
      <c r="E37" s="75"/>
      <c r="F37" s="75"/>
    </row>
    <row r="39" spans="4:13" ht="16.5" x14ac:dyDescent="0.3">
      <c r="D39" s="88" t="s">
        <v>21</v>
      </c>
      <c r="E39" s="88"/>
      <c r="F39" s="88"/>
      <c r="G39" s="88"/>
      <c r="H39" s="88"/>
      <c r="I39" s="88"/>
      <c r="J39" s="88"/>
      <c r="K39" s="88"/>
      <c r="L39" s="88"/>
      <c r="M39" s="88"/>
    </row>
  </sheetData>
  <sheetProtection sheet="1" objects="1" scenarios="1"/>
  <mergeCells count="2">
    <mergeCell ref="A31:E31"/>
    <mergeCell ref="D39:M39"/>
  </mergeCells>
  <phoneticPr fontId="13" type="noConversion"/>
  <conditionalFormatting sqref="F2:Q30">
    <cfRule type="containsText" dxfId="1" priority="7" operator="containsText" text="1">
      <formula>NOT(ISERROR(SEARCH("1",F2)))</formula>
    </cfRule>
  </conditionalFormatting>
  <conditionalFormatting sqref="F31:Q31">
    <cfRule type="containsBlanks" dxfId="0" priority="1">
      <formula>LEN(TRIM(F31))=0</formula>
    </cfRule>
  </conditionalFormatting>
  <dataValidations count="4">
    <dataValidation allowBlank="1" showInputMessage="1" showErrorMessage="1" promptTitle="输出信号产生条件" prompt="输出信号产生条件对应的输入项的最小项" sqref="F1:Q30" xr:uid="{00000000-0002-0000-0300-000000000000}"/>
    <dataValidation allowBlank="1" showInputMessage="1" showErrorMessage="1" promptTitle="次态" prompt="在第一行筛选对应信号为1的条件，最小项列即可包含最终的逻辑表达式" sqref="G37:H38 G40:H1048576 F40:F1048576 F33:F36 F38 I40:I1048576 I38 G33:H35 I33:I35" xr:uid="{00000000-0002-0000-0300-000001000000}"/>
    <dataValidation allowBlank="1" showInputMessage="1" showErrorMessage="1" promptTitle="逻辑表达式" prompt="当前列输出信号对应的逻辑表达式，直接复制到Logisim中即可自动生成电路" sqref="F31:Q31" xr:uid="{00000000-0002-0000-0300-000002000000}"/>
    <dataValidation allowBlank="1" showInputMessage="1" showErrorMessage="1" promptTitle="次态状态位" prompt="次态状态位逻辑表达式生成" sqref="F32:Q32 G36" xr:uid="{00000000-0002-0000-0300-000003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状态转换表</vt:lpstr>
      <vt:lpstr>触发器输入函数自动生成</vt:lpstr>
      <vt:lpstr>Sheet1</vt:lpstr>
      <vt:lpstr>输出函数真值表</vt:lpstr>
      <vt:lpstr>输出函数自动生成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Wenhua Zeng</cp:lastModifiedBy>
  <cp:lastPrinted>2019-03-05T06:30:00Z</cp:lastPrinted>
  <dcterms:created xsi:type="dcterms:W3CDTF">2018-06-11T03:29:00Z</dcterms:created>
  <dcterms:modified xsi:type="dcterms:W3CDTF">2025-06-01T02:44:19Z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