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es" sheetId="1" state="visible" r:id="rId2"/>
    <sheet name="hier plakken" sheetId="2" state="visible" r:id="rId3"/>
    <sheet name="databewerkin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<sst xmlns="http://schemas.openxmlformats.org/spreadsheetml/2006/main" count="116" uniqueCount="72">
  <si>
    <t xml:space="preserve">1)</t>
  </si>
  <si>
    <r>
      <rPr>
        <sz val="10"/>
        <rFont val="Arial"/>
        <family val="2"/>
      </rPr>
      <t xml:space="preserve">Ga naar </t>
    </r>
    <r>
      <rPr>
        <sz val="10"/>
        <color rgb="FF0000FF"/>
        <rFont val="Arial"/>
        <family val="2"/>
      </rPr>
      <t xml:space="preserve">https://wiki.openstreetmap.org/wiki/WikiProject_Belgium/Long_Distance_Walking_Routes#GR_-_Main_routes</t>
    </r>
  </si>
  <si>
    <t xml:space="preserve">en kopieer de relatie ID. </t>
  </si>
  <si>
    <t xml:space="preserve">2)</t>
  </si>
  <si>
    <r>
      <rPr>
        <sz val="10"/>
        <rFont val="Arial"/>
        <family val="2"/>
      </rPr>
      <t xml:space="preserve">Ga naar </t>
    </r>
    <r>
      <rPr>
        <sz val="10"/>
        <color rgb="FF0000FF"/>
        <rFont val="Arial"/>
        <family val="2"/>
      </rPr>
      <t xml:space="preserve">https://overpass-turbo.eu/s/1jJu</t>
    </r>
  </si>
  <si>
    <t xml:space="preserve">2.1 Pas het relation ID aan. Plak hetgeen je gekopieerd hebt in stap 1</t>
  </si>
  <si>
    <t xml:space="preserve">2.2 Zoom in met de kaart op het gebied waar je de gegevens van wil kennen</t>
  </si>
  <si>
    <t xml:space="preserve">Verbeterpuntje: hier moet je blind werken op de kaart. Je ziet niet waar de GR loopt</t>
  </si>
  <si>
    <t xml:space="preserve">Dit kan ik (nog) niet aanpassen. We stoten hier op de technische limieten van overpass</t>
  </si>
  <si>
    <t xml:space="preserve">Met Qgis zou dit wel mogelijk zijn</t>
  </si>
  <si>
    <t xml:space="preserve">2.3 Druk op ‘run’ en kopieer de gegevens die aan de rechterkant verschijnen</t>
  </si>
  <si>
    <t xml:space="preserve">Als je nu geen data ziet, is er waarschijnlijk iets mis met de relatie ID. Want sommige</t>
  </si>
  <si>
    <t xml:space="preserve">relaties zijn verzamelingen van andere relaties (bv 12034919 bevat het hoofdtraject </t>
  </si>
  <si>
    <t xml:space="preserve">van de gr 128 (2067765), maar ook alle varianten en aanlooproutes (11558558, …)</t>
  </si>
  <si>
    <t xml:space="preserve">Dit kan het excel bestand niet aan. Je moet dus het hoofdtraject of variant zelf nemen</t>
  </si>
  <si>
    <t xml:space="preserve">3)</t>
  </si>
  <si>
    <t xml:space="preserve">De gegevens worden aangeleverd met een puntje in plaats van een komma in de afstand.</t>
  </si>
  <si>
    <t xml:space="preserve">We gaan dit vervangen via kladblok</t>
  </si>
  <si>
    <t xml:space="preserve">3.1 Open kladblok en plak de gegevens</t>
  </si>
  <si>
    <t xml:space="preserve">3.2 Klik op ‘bewerken’ → ‘Vervangen’</t>
  </si>
  <si>
    <t xml:space="preserve">3.3 ‘Zoeken naar’    .        (dus gewoon een puntje intypen)</t>
  </si>
  <si>
    <t xml:space="preserve">3.4 ‘Vervangen door’    ,    (dus een komma intypen)</t>
  </si>
  <si>
    <t xml:space="preserve">3.5 klik op ‘Alles vervangen’</t>
  </si>
  <si>
    <t xml:space="preserve">3.6 Kopieer de volledige tekst</t>
  </si>
  <si>
    <t xml:space="preserve">4)</t>
  </si>
  <si>
    <t xml:space="preserve">Open het Excel bestandje dat ik doorgestuurd heb (percentagesondergrond.xlsx) (dit bestand dus :) )</t>
  </si>
  <si>
    <t xml:space="preserve">en plak de gegevens in het tabblad ‘hier plakken’. Zet de cursus gewoon in de eerste cel (A1)</t>
  </si>
  <si>
    <t xml:space="preserve">asphalt</t>
  </si>
  <si>
    <t xml:space="preserve">Asfalt</t>
  </si>
  <si>
    <t xml:space="preserve">verhard</t>
  </si>
  <si>
    <t xml:space="preserve">cobblestone</t>
  </si>
  <si>
    <t xml:space="preserve">Kasseien</t>
  </si>
  <si>
    <t xml:space="preserve">compacted</t>
  </si>
  <si>
    <t xml:space="preserve">Halfverhard en gravel</t>
  </si>
  <si>
    <t xml:space="preserve">onverhard</t>
  </si>
  <si>
    <t xml:space="preserve">KM</t>
  </si>
  <si>
    <t xml:space="preserve">Meter</t>
  </si>
  <si>
    <t xml:space="preserve">Percentage</t>
  </si>
  <si>
    <t xml:space="preserve">concrete</t>
  </si>
  <si>
    <t xml:space="preserve">Beton</t>
  </si>
  <si>
    <t xml:space="preserve">Verhard</t>
  </si>
  <si>
    <t xml:space="preserve">concrete:lanes</t>
  </si>
  <si>
    <t xml:space="preserve">Onverhard</t>
  </si>
  <si>
    <t xml:space="preserve">concrete:plates</t>
  </si>
  <si>
    <t xml:space="preserve">Onbekend</t>
  </si>
  <si>
    <t xml:space="preserve">dirt</t>
  </si>
  <si>
    <t xml:space="preserve">Grond en aarde</t>
  </si>
  <si>
    <t xml:space="preserve">Totaal</t>
  </si>
  <si>
    <t xml:space="preserve">fine_gravel</t>
  </si>
  <si>
    <t xml:space="preserve">grass</t>
  </si>
  <si>
    <t xml:space="preserve">Gras</t>
  </si>
  <si>
    <t xml:space="preserve">grass_paver</t>
  </si>
  <si>
    <t xml:space="preserve">gravel</t>
  </si>
  <si>
    <t xml:space="preserve">ground</t>
  </si>
  <si>
    <t xml:space="preserve">paved</t>
  </si>
  <si>
    <t xml:space="preserve">Verhard_algemeen</t>
  </si>
  <si>
    <t xml:space="preserve">paving_stones</t>
  </si>
  <si>
    <t xml:space="preserve">Klinkers</t>
  </si>
  <si>
    <t xml:space="preserve">Hout</t>
  </si>
  <si>
    <t xml:space="preserve">sand</t>
  </si>
  <si>
    <t xml:space="preserve">Zand</t>
  </si>
  <si>
    <t xml:space="preserve">Houtsnippers</t>
  </si>
  <si>
    <t xml:space="preserve">sett</t>
  </si>
  <si>
    <t xml:space="preserve">unpaved</t>
  </si>
  <si>
    <t xml:space="preserve">Onverhard_algemeen</t>
  </si>
  <si>
    <t xml:space="preserve">Kiezelstenen</t>
  </si>
  <si>
    <t xml:space="preserve">wood</t>
  </si>
  <si>
    <t xml:space="preserve">unhewn_cobblestone</t>
  </si>
  <si>
    <t xml:space="preserve">woodchips</t>
  </si>
  <si>
    <t xml:space="preserve">pebblestone</t>
  </si>
  <si>
    <t xml:space="preserve">Voor meer informatie, zie</t>
  </si>
  <si>
    <t xml:space="preserve">https://wiki.openstreetmap.org/wiki/Key:surface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</si>
</sst>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%"/>
    <numFmt numFmtId="167" formatCode="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  <font>
      <b val="true"/>
      <i val="true"/>
      <sz val="10"/>
      <color rgb="FFB2B2B2"/>
      <name val="Arial"/>
      <family val="2"/>
    </font>
    <font>
      <i val="true"/>
      <sz val="10"/>
      <name val="Arial"/>
      <family val="2"/>
    </font>
    <font>
      <b val="true"/>
      <u val="single"/>
      <sz val="10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iki.openstreetmap.org/wiki/WikiProject_Belgium/Long_Distance_Walking_Routes" TargetMode="External"/><Relationship Id="rId2" Type="http://schemas.openxmlformats.org/officeDocument/2006/relationships/hyperlink" Target="https://overpass-turbo.eu/s/1jJ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fals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.9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B2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2.8" hidden="false" customHeight="false" outlineLevel="0" collapsed="false">
      <c r="B5" s="0" t="s">
        <v>5</v>
      </c>
    </row>
    <row r="6" customFormat="false" ht="12.8" hidden="false" customHeight="false" outlineLevel="0" collapsed="false">
      <c r="B6" s="0" t="s">
        <v>6</v>
      </c>
    </row>
    <row r="7" customFormat="false" ht="12.8" hidden="false" customHeight="false" outlineLevel="0" collapsed="false">
      <c r="C7" s="1" t="s">
        <v>7</v>
      </c>
    </row>
    <row r="8" customFormat="false" ht="12.8" hidden="false" customHeight="false" outlineLevel="0" collapsed="false">
      <c r="C8" s="1" t="s">
        <v>8</v>
      </c>
    </row>
    <row r="9" customFormat="false" ht="12.8" hidden="false" customHeight="false" outlineLevel="0" collapsed="false">
      <c r="C9" s="1" t="s">
        <v>9</v>
      </c>
    </row>
    <row r="10" customFormat="false" ht="12.8" hidden="false" customHeight="false" outlineLevel="0" collapsed="false">
      <c r="B10" s="0" t="s">
        <v>10</v>
      </c>
    </row>
    <row r="11" customFormat="false" ht="12.8" hidden="false" customHeight="false" outlineLevel="0" collapsed="false">
      <c r="C11" s="2" t="s">
        <v>11</v>
      </c>
    </row>
    <row r="12" customFormat="false" ht="12.8" hidden="false" customHeight="false" outlineLevel="0" collapsed="false">
      <c r="C12" s="2" t="s">
        <v>12</v>
      </c>
    </row>
    <row r="13" customFormat="false" ht="12.8" hidden="false" customHeight="false" outlineLevel="0" collapsed="false">
      <c r="C13" s="2" t="s">
        <v>13</v>
      </c>
    </row>
    <row r="14" customFormat="false" ht="12.8" hidden="false" customHeight="false" outlineLevel="0" collapsed="false">
      <c r="C14" s="2" t="s">
        <v>14</v>
      </c>
    </row>
    <row r="16" customFormat="false" ht="12.8" hidden="false" customHeight="false" outlineLevel="0" collapsed="false">
      <c r="A16" s="0" t="s">
        <v>15</v>
      </c>
      <c r="B16" s="0" t="s">
        <v>16</v>
      </c>
    </row>
    <row r="17" customFormat="false" ht="12.8" hidden="false" customHeight="false" outlineLevel="0" collapsed="false">
      <c r="B17" s="0" t="s">
        <v>17</v>
      </c>
    </row>
    <row r="18" customFormat="false" ht="12.8" hidden="false" customHeight="false" outlineLevel="0" collapsed="false">
      <c r="B18" s="0" t="s">
        <v>18</v>
      </c>
    </row>
    <row r="19" customFormat="false" ht="12.8" hidden="false" customHeight="false" outlineLevel="0" collapsed="false">
      <c r="B19" s="0" t="s">
        <v>19</v>
      </c>
    </row>
    <row r="20" customFormat="false" ht="12.8" hidden="false" customHeight="false" outlineLevel="0" collapsed="false">
      <c r="B20" s="0" t="s">
        <v>20</v>
      </c>
    </row>
    <row r="21" customFormat="false" ht="12.8" hidden="false" customHeight="false" outlineLevel="0" collapsed="false">
      <c r="B21" s="0" t="s">
        <v>21</v>
      </c>
    </row>
    <row r="22" customFormat="false" ht="12.8" hidden="false" customHeight="false" outlineLevel="0" collapsed="false">
      <c r="B22" s="0" t="s">
        <v>22</v>
      </c>
    </row>
    <row r="23" customFormat="false" ht="12.8" hidden="false" customHeight="false" outlineLevel="0" collapsed="false">
      <c r="B23" s="0" t="s">
        <v>23</v>
      </c>
    </row>
    <row r="25" customFormat="false" ht="12.8" hidden="false" customHeight="false" outlineLevel="0" collapsed="false">
      <c r="A25" s="0" t="s">
        <v>24</v>
      </c>
      <c r="B25" s="0" t="s">
        <v>25</v>
      </c>
    </row>
    <row r="26" customFormat="false" ht="12.8" hidden="false" customHeight="false" outlineLevel="0" collapsed="false">
      <c r="B26" s="0" t="s">
        <v>26</v>
      </c>
    </row>
  </sheetData>
  <hyperlinks>
    <hyperlink ref="B1" r:id="rId1" location="GR_-_Main_routes" display="https://wiki.openstreetmap.org/wiki/WikiProject_Belgium/Long_Distance_Walking_Routes#GR_-_Main_routes"/>
    <hyperlink ref="B4" r:id="rId2" display="https://overpass-turbo.eu/s/1jJ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3" min="1" style="3" width="11.52"/>
    <col collapsed="false" customWidth="false" hidden="false" outlineLevel="0" max="4" min="4" style="4" width="11.52"/>
    <col collapsed="false" customWidth="false" hidden="false" outlineLevel="0" max="1024" min="5" style="3" width="11.52"/>
  </cols>
  <sheetData>
    <row r="1" customFormat="false" ht="12.8" hidden="false" customHeight="false" outlineLevel="0" collapsed="false">
      <c r="A1" s="5"/>
      <c r="B1" s="5"/>
      <c r="C1" s="5"/>
      <c r="D1" s="6"/>
    </row>
    <row r="2" customFormat="false" ht="12.8" hidden="false" customHeight="false" outlineLevel="0" collapsed="false">
      <c r="E2" s="7"/>
    </row>
    <row r="3" customFormat="false" ht="12.8" hidden="false" customHeight="false" outlineLevel="0" collapsed="false">
      <c r="E3" s="7"/>
    </row>
    <row r="4" customFormat="false" ht="12.8" hidden="false" customHeight="false" outlineLevel="0" collapsed="false">
      <c r="E4" s="7"/>
    </row>
    <row r="5" customFormat="false" ht="12.8" hidden="false" customHeight="false" outlineLevel="0" collapsed="false">
      <c r="E5" s="7"/>
    </row>
    <row r="6" customFormat="false" ht="12.8" hidden="false" customHeight="false" outlineLevel="0" collapsed="false">
      <c r="E6" s="7"/>
    </row>
    <row r="7" customFormat="false" ht="12.8" hidden="false" customHeight="false" outlineLevel="0" collapsed="false">
      <c r="E7" s="7"/>
    </row>
    <row r="8" customFormat="false" ht="12.8" hidden="false" customHeight="false" outlineLevel="0" collapsed="false">
      <c r="E8" s="7"/>
    </row>
    <row r="9" customFormat="false" ht="12.8" hidden="false" customHeight="false" outlineLevel="0" collapsed="false">
      <c r="E9" s="7"/>
    </row>
    <row r="10" customFormat="false" ht="12.8" hidden="false" customHeight="false" outlineLevel="0" collapsed="false">
      <c r="E10" s="7"/>
    </row>
    <row r="11" customFormat="false" ht="12.8" hidden="false" customHeight="false" outlineLevel="0" collapsed="false">
      <c r="E11" s="7"/>
    </row>
    <row r="12" customFormat="false" ht="12.8" hidden="false" customHeight="false" outlineLevel="0" collapsed="false">
      <c r="E12" s="7"/>
    </row>
    <row r="13" customFormat="false" ht="12.8" hidden="false" customHeight="false" outlineLevel="0" collapsed="false">
      <c r="E13" s="7"/>
    </row>
    <row r="14" customFormat="false" ht="12.8" hidden="false" customHeight="false" outlineLevel="0" collapsed="false">
      <c r="E14" s="7"/>
    </row>
    <row r="15" customFormat="false" ht="12.8" hidden="false" customHeight="false" outlineLevel="0" collapsed="false">
      <c r="E15" s="7"/>
    </row>
    <row r="16" customFormat="false" ht="12.8" hidden="false" customHeight="false" outlineLevel="0" collapsed="false">
      <c r="E16" s="7"/>
    </row>
    <row r="17" customFormat="false" ht="12.8" hidden="false" customHeight="false" outlineLevel="0" collapsed="false">
      <c r="E17" s="7"/>
    </row>
    <row r="18" customFormat="false" ht="12.8" hidden="false" customHeight="false" outlineLevel="0" collapsed="false">
      <c r="E18" s="7"/>
    </row>
    <row r="19" customFormat="false" ht="12.8" hidden="false" customHeight="false" outlineLevel="0" collapsed="false">
      <c r="E19" s="7"/>
    </row>
    <row r="20" customFormat="false" ht="12.8" hidden="false" customHeight="false" outlineLevel="0" collapsed="false">
      <c r="E20" s="7"/>
    </row>
    <row r="21" customFormat="false" ht="12.8" hidden="false" customHeight="false" outlineLevel="0" collapsed="false">
      <c r="E21" s="7"/>
    </row>
    <row r="22" customFormat="false" ht="12.8" hidden="false" customHeight="false" outlineLevel="0" collapsed="false">
      <c r="E22" s="7"/>
    </row>
    <row r="23" customFormat="false" ht="12.8" hidden="false" customHeight="false" outlineLevel="0" collapsed="false">
      <c r="E23" s="7"/>
    </row>
    <row r="24" customFormat="false" ht="12.8" hidden="false" customHeight="false" outlineLevel="0" collapsed="false">
      <c r="E24" s="7"/>
    </row>
    <row r="25" customFormat="false" ht="12.8" hidden="false" customHeight="false" outlineLevel="0" collapsed="false">
      <c r="E25" s="7"/>
    </row>
    <row r="26" customFormat="false" ht="12.8" hidden="false" customHeight="false" outlineLevel="0" collapsed="false">
      <c r="E26" s="7"/>
    </row>
    <row r="27" customFormat="false" ht="12.8" hidden="false" customHeight="false" outlineLevel="0" collapsed="false">
      <c r="E27" s="7"/>
    </row>
    <row r="28" customFormat="false" ht="12.8" hidden="false" customHeight="false" outlineLevel="0" collapsed="false">
      <c r="E28" s="7"/>
    </row>
    <row r="29" customFormat="false" ht="12.8" hidden="false" customHeight="false" outlineLevel="0" collapsed="false">
      <c r="E29" s="7"/>
    </row>
    <row r="30" customFormat="false" ht="12.8" hidden="false" customHeight="false" outlineLevel="0" collapsed="false">
      <c r="E30" s="7"/>
    </row>
    <row r="31" customFormat="false" ht="12.8" hidden="false" customHeight="false" outlineLevel="0" collapsed="false">
      <c r="E31" s="7"/>
    </row>
    <row r="32" customFormat="false" ht="12.8" hidden="false" customHeight="false" outlineLevel="0" collapsed="false">
      <c r="E32" s="7"/>
    </row>
    <row r="33" customFormat="false" ht="12.8" hidden="false" customHeight="false" outlineLevel="0" collapsed="false">
      <c r="E33" s="7"/>
    </row>
    <row r="34" customFormat="false" ht="12.8" hidden="false" customHeight="false" outlineLevel="0" collapsed="false">
      <c r="E34" s="7"/>
    </row>
    <row r="35" customFormat="false" ht="12.8" hidden="false" customHeight="false" outlineLevel="0" collapsed="false">
      <c r="E35" s="7"/>
    </row>
    <row r="36" customFormat="false" ht="12.8" hidden="false" customHeight="false" outlineLevel="0" collapsed="false">
      <c r="E36" s="7"/>
    </row>
    <row r="37" customFormat="false" ht="12.8" hidden="false" customHeight="false" outlineLevel="0" collapsed="false">
      <c r="E37" s="7"/>
    </row>
    <row r="38" customFormat="false" ht="12.8" hidden="false" customHeight="false" outlineLevel="0" collapsed="false">
      <c r="E38" s="7"/>
    </row>
    <row r="39" customFormat="false" ht="12.8" hidden="false" customHeight="false" outlineLevel="0" collapsed="false">
      <c r="E39" s="7"/>
    </row>
    <row r="40" customFormat="false" ht="12.8" hidden="false" customHeight="false" outlineLevel="0" collapsed="false">
      <c r="E40" s="7"/>
    </row>
    <row r="41" customFormat="false" ht="12.8" hidden="false" customHeight="false" outlineLevel="0" collapsed="false">
      <c r="E41" s="7"/>
    </row>
    <row r="42" customFormat="false" ht="12.8" hidden="false" customHeight="false" outlineLevel="0" collapsed="false">
      <c r="E42" s="7"/>
    </row>
    <row r="43" customFormat="false" ht="12.8" hidden="false" customHeight="false" outlineLevel="0" collapsed="false">
      <c r="E43" s="7"/>
    </row>
    <row r="44" customFormat="false" ht="12.8" hidden="false" customHeight="false" outlineLevel="0" collapsed="false">
      <c r="E44" s="7"/>
    </row>
    <row r="45" customFormat="false" ht="12.8" hidden="false" customHeight="false" outlineLevel="0" collapsed="false">
      <c r="E45" s="7"/>
    </row>
    <row r="46" customFormat="false" ht="12.8" hidden="false" customHeight="false" outlineLevel="0" collapsed="false">
      <c r="E46" s="7"/>
    </row>
    <row r="47" customFormat="false" ht="12.8" hidden="false" customHeight="false" outlineLevel="0" collapsed="false">
      <c r="E47" s="7"/>
    </row>
    <row r="48" customFormat="false" ht="12.8" hidden="false" customHeight="false" outlineLevel="0" collapsed="false">
      <c r="E48" s="7"/>
    </row>
    <row r="49" customFormat="false" ht="12.8" hidden="false" customHeight="false" outlineLevel="0" collapsed="false">
      <c r="E49" s="7"/>
    </row>
    <row r="50" customFormat="false" ht="12.8" hidden="false" customHeight="false" outlineLevel="0" collapsed="false">
      <c r="E50" s="7"/>
    </row>
    <row r="51" customFormat="false" ht="12.8" hidden="false" customHeight="false" outlineLevel="0" collapsed="false">
      <c r="E51" s="7"/>
    </row>
    <row r="52" customFormat="false" ht="12.8" hidden="false" customHeight="false" outlineLevel="0" collapsed="false">
      <c r="E52" s="7"/>
    </row>
    <row r="53" customFormat="false" ht="12.8" hidden="false" customHeight="false" outlineLevel="0" collapsed="false">
      <c r="E53" s="7"/>
    </row>
    <row r="54" customFormat="false" ht="12.8" hidden="false" customHeight="false" outlineLevel="0" collapsed="false">
      <c r="E54" s="7"/>
    </row>
    <row r="55" customFormat="false" ht="12.8" hidden="false" customHeight="false" outlineLevel="0" collapsed="false">
      <c r="E55" s="7"/>
    </row>
    <row r="56" customFormat="false" ht="12.8" hidden="false" customHeight="false" outlineLevel="0" collapsed="false">
      <c r="E56" s="7"/>
    </row>
    <row r="57" customFormat="false" ht="12.8" hidden="false" customHeight="false" outlineLevel="0" collapsed="false">
      <c r="E57" s="7"/>
    </row>
    <row r="58" customFormat="false" ht="12.8" hidden="false" customHeight="false" outlineLevel="0" collapsed="false">
      <c r="E58" s="7"/>
    </row>
    <row r="59" customFormat="false" ht="12.8" hidden="false" customHeight="false" outlineLevel="0" collapsed="false">
      <c r="E59" s="7"/>
    </row>
    <row r="60" customFormat="false" ht="12.8" hidden="false" customHeight="false" outlineLevel="0" collapsed="false">
      <c r="E60" s="7"/>
    </row>
    <row r="61" customFormat="false" ht="12.8" hidden="false" customHeight="false" outlineLevel="0" collapsed="false">
      <c r="E61" s="7"/>
    </row>
    <row r="62" customFormat="false" ht="12.8" hidden="false" customHeight="false" outlineLevel="0" collapsed="false">
      <c r="E62" s="7"/>
    </row>
    <row r="63" customFormat="false" ht="12.8" hidden="false" customHeight="false" outlineLevel="0" collapsed="false">
      <c r="E63" s="7"/>
    </row>
    <row r="64" customFormat="false" ht="12.8" hidden="false" customHeight="false" outlineLevel="0" collapsed="false">
      <c r="E64" s="7"/>
    </row>
    <row r="65" customFormat="false" ht="12.8" hidden="false" customHeight="false" outlineLevel="0" collapsed="false">
      <c r="E65" s="7"/>
    </row>
    <row r="66" customFormat="false" ht="12.8" hidden="false" customHeight="false" outlineLevel="0" collapsed="false">
      <c r="E66" s="7"/>
    </row>
    <row r="67" customFormat="false" ht="12.8" hidden="false" customHeight="false" outlineLevel="0" collapsed="false">
      <c r="E67" s="7"/>
    </row>
    <row r="68" customFormat="false" ht="12.8" hidden="false" customHeight="false" outlineLevel="0" collapsed="false">
      <c r="E68" s="7"/>
    </row>
    <row r="69" customFormat="false" ht="12.8" hidden="false" customHeight="false" outlineLevel="0" collapsed="false">
      <c r="E69" s="7"/>
    </row>
    <row r="70" customFormat="false" ht="12.8" hidden="false" customHeight="false" outlineLevel="0" collapsed="false">
      <c r="E70" s="7"/>
    </row>
    <row r="71" customFormat="false" ht="12.8" hidden="false" customHeight="false" outlineLevel="0" collapsed="false">
      <c r="E71" s="7"/>
    </row>
    <row r="72" customFormat="false" ht="12.8" hidden="false" customHeight="false" outlineLevel="0" collapsed="false">
      <c r="E72" s="7"/>
    </row>
    <row r="73" customFormat="false" ht="12.8" hidden="false" customHeight="false" outlineLevel="0" collapsed="false">
      <c r="E73" s="7"/>
    </row>
    <row r="74" customFormat="false" ht="12.8" hidden="false" customHeight="false" outlineLevel="0" collapsed="false">
      <c r="E74" s="7"/>
    </row>
    <row r="75" customFormat="false" ht="12.8" hidden="false" customHeight="false" outlineLevel="0" collapsed="false">
      <c r="E75" s="7"/>
    </row>
    <row r="76" customFormat="false" ht="12.8" hidden="false" customHeight="false" outlineLevel="0" collapsed="false">
      <c r="E76" s="7"/>
    </row>
    <row r="77" customFormat="false" ht="12.8" hidden="false" customHeight="false" outlineLevel="0" collapsed="false">
      <c r="E77" s="7"/>
    </row>
    <row r="78" customFormat="false" ht="12.8" hidden="false" customHeight="false" outlineLevel="0" collapsed="false">
      <c r="E78" s="7"/>
    </row>
    <row r="79" customFormat="false" ht="12.8" hidden="false" customHeight="false" outlineLevel="0" collapsed="false">
      <c r="E79" s="7"/>
    </row>
    <row r="80" customFormat="false" ht="12.8" hidden="false" customHeight="false" outlineLevel="0" collapsed="false">
      <c r="E80" s="7"/>
    </row>
    <row r="81" customFormat="false" ht="12.8" hidden="false" customHeight="false" outlineLevel="0" collapsed="false">
      <c r="E81" s="7"/>
    </row>
    <row r="82" customFormat="false" ht="12.8" hidden="false" customHeight="false" outlineLevel="0" collapsed="false">
      <c r="E82" s="7"/>
    </row>
    <row r="83" customFormat="false" ht="12.8" hidden="false" customHeight="false" outlineLevel="0" collapsed="false">
      <c r="E83" s="7"/>
    </row>
    <row r="84" customFormat="false" ht="12.8" hidden="false" customHeight="false" outlineLevel="0" collapsed="false">
      <c r="E84" s="7"/>
    </row>
    <row r="85" customFormat="false" ht="12.8" hidden="false" customHeight="false" outlineLevel="0" collapsed="false">
      <c r="E85" s="7"/>
    </row>
    <row r="86" customFormat="false" ht="12.8" hidden="false" customHeight="false" outlineLevel="0" collapsed="false">
      <c r="E86" s="7"/>
    </row>
    <row r="87" customFormat="false" ht="12.8" hidden="false" customHeight="false" outlineLevel="0" collapsed="false">
      <c r="E87" s="7"/>
    </row>
    <row r="88" customFormat="false" ht="12.8" hidden="false" customHeight="false" outlineLevel="0" collapsed="false">
      <c r="E88" s="7"/>
    </row>
    <row r="89" customFormat="false" ht="12.8" hidden="false" customHeight="false" outlineLevel="0" collapsed="false">
      <c r="E89" s="7"/>
    </row>
    <row r="90" customFormat="false" ht="12.8" hidden="false" customHeight="false" outlineLevel="0" collapsed="false">
      <c r="E90" s="7"/>
    </row>
    <row r="91" customFormat="false" ht="12.8" hidden="false" customHeight="false" outlineLevel="0" collapsed="false">
      <c r="E91" s="7"/>
    </row>
    <row r="92" customFormat="false" ht="12.8" hidden="false" customHeight="false" outlineLevel="0" collapsed="false">
      <c r="E92" s="7"/>
    </row>
    <row r="93" customFormat="false" ht="12.8" hidden="false" customHeight="false" outlineLevel="0" collapsed="false">
      <c r="E93" s="7"/>
    </row>
    <row r="94" customFormat="false" ht="12.8" hidden="false" customHeight="false" outlineLevel="0" collapsed="false">
      <c r="E94" s="7"/>
    </row>
    <row r="95" customFormat="false" ht="12.8" hidden="false" customHeight="false" outlineLevel="0" collapsed="false">
      <c r="E95" s="7"/>
    </row>
    <row r="96" customFormat="false" ht="12.8" hidden="false" customHeight="false" outlineLevel="0" collapsed="false">
      <c r="E96" s="7"/>
    </row>
    <row r="97" customFormat="false" ht="12.8" hidden="false" customHeight="false" outlineLevel="0" collapsed="false">
      <c r="E97" s="7"/>
    </row>
    <row r="98" customFormat="false" ht="12.8" hidden="false" customHeight="false" outlineLevel="0" collapsed="false">
      <c r="E98" s="7"/>
    </row>
    <row r="99" customFormat="false" ht="12.8" hidden="false" customHeight="false" outlineLevel="0" collapsed="false">
      <c r="E99" s="7"/>
    </row>
    <row r="100" customFormat="false" ht="12.8" hidden="false" customHeight="false" outlineLevel="0" collapsed="false">
      <c r="E100" s="7"/>
    </row>
    <row r="101" customFormat="false" ht="12.8" hidden="false" customHeight="false" outlineLevel="0" collapsed="false">
      <c r="E101" s="7"/>
    </row>
    <row r="102" customFormat="false" ht="12.8" hidden="false" customHeight="false" outlineLevel="0" collapsed="false">
      <c r="E102" s="7"/>
    </row>
    <row r="103" customFormat="false" ht="12.8" hidden="false" customHeight="false" outlineLevel="0" collapsed="false">
      <c r="E103" s="7"/>
    </row>
    <row r="104" customFormat="false" ht="12.8" hidden="false" customHeight="false" outlineLevel="0" collapsed="false">
      <c r="E104" s="7"/>
    </row>
    <row r="105" customFormat="false" ht="12.8" hidden="false" customHeight="false" outlineLevel="0" collapsed="false">
      <c r="E105" s="7"/>
    </row>
    <row r="106" customFormat="false" ht="12.8" hidden="false" customHeight="false" outlineLevel="0" collapsed="false">
      <c r="E106" s="7"/>
    </row>
    <row r="107" customFormat="false" ht="12.8" hidden="false" customHeight="false" outlineLevel="0" collapsed="false">
      <c r="E107" s="7"/>
    </row>
    <row r="108" customFormat="false" ht="12.8" hidden="false" customHeight="false" outlineLevel="0" collapsed="false">
      <c r="E108" s="7"/>
    </row>
    <row r="109" customFormat="false" ht="12.8" hidden="false" customHeight="false" outlineLevel="0" collapsed="false">
      <c r="E109" s="7"/>
    </row>
    <row r="110" customFormat="false" ht="12.8" hidden="false" customHeight="false" outlineLevel="0" collapsed="false">
      <c r="E110" s="7"/>
    </row>
    <row r="111" customFormat="false" ht="12.8" hidden="false" customHeight="false" outlineLevel="0" collapsed="false">
      <c r="E111" s="7"/>
    </row>
    <row r="112" customFormat="false" ht="12.8" hidden="false" customHeight="false" outlineLevel="0" collapsed="false">
      <c r="E112" s="7"/>
    </row>
    <row r="113" customFormat="false" ht="12.8" hidden="false" customHeight="false" outlineLevel="0" collapsed="false">
      <c r="E113" s="7"/>
    </row>
    <row r="114" customFormat="false" ht="12.8" hidden="false" customHeight="false" outlineLevel="0" collapsed="false">
      <c r="E114" s="7"/>
    </row>
    <row r="115" customFormat="false" ht="12.8" hidden="false" customHeight="false" outlineLevel="0" collapsed="false">
      <c r="E115" s="7"/>
    </row>
    <row r="116" customFormat="false" ht="12.8" hidden="false" customHeight="false" outlineLevel="0" collapsed="false">
      <c r="E116" s="7"/>
    </row>
    <row r="117" customFormat="false" ht="12.8" hidden="false" customHeight="false" outlineLevel="0" collapsed="false">
      <c r="E117" s="7"/>
    </row>
    <row r="118" customFormat="false" ht="12.8" hidden="false" customHeight="false" outlineLevel="0" collapsed="false">
      <c r="E118" s="7"/>
    </row>
    <row r="119" customFormat="false" ht="12.8" hidden="false" customHeight="false" outlineLevel="0" collapsed="false">
      <c r="E119" s="7"/>
    </row>
    <row r="120" customFormat="false" ht="12.8" hidden="false" customHeight="false" outlineLevel="0" collapsed="false">
      <c r="E120" s="7"/>
    </row>
    <row r="121" customFormat="false" ht="12.8" hidden="false" customHeight="false" outlineLevel="0" collapsed="false">
      <c r="E121" s="7"/>
    </row>
    <row r="122" customFormat="false" ht="12.8" hidden="false" customHeight="false" outlineLevel="0" collapsed="false">
      <c r="E122" s="7"/>
    </row>
    <row r="123" customFormat="false" ht="12.8" hidden="false" customHeight="false" outlineLevel="0" collapsed="false">
      <c r="E123" s="7"/>
    </row>
    <row r="124" customFormat="false" ht="12.8" hidden="false" customHeight="false" outlineLevel="0" collapsed="false">
      <c r="E124" s="7"/>
    </row>
    <row r="125" customFormat="false" ht="12.8" hidden="false" customHeight="false" outlineLevel="0" collapsed="false">
      <c r="E125" s="7"/>
    </row>
    <row r="126" customFormat="false" ht="12.8" hidden="false" customHeight="false" outlineLevel="0" collapsed="false">
      <c r="E126" s="7"/>
    </row>
    <row r="127" customFormat="false" ht="12.8" hidden="false" customHeight="false" outlineLevel="0" collapsed="false">
      <c r="E127" s="7"/>
    </row>
    <row r="128" customFormat="false" ht="12.8" hidden="false" customHeight="false" outlineLevel="0" collapsed="false">
      <c r="E128" s="7"/>
    </row>
    <row r="129" customFormat="false" ht="12.8" hidden="false" customHeight="false" outlineLevel="0" collapsed="false">
      <c r="E129" s="7"/>
    </row>
    <row r="130" customFormat="false" ht="12.8" hidden="false" customHeight="false" outlineLevel="0" collapsed="false">
      <c r="E130" s="7"/>
    </row>
    <row r="131" customFormat="false" ht="12.8" hidden="false" customHeight="false" outlineLevel="0" collapsed="false">
      <c r="E131" s="7"/>
    </row>
    <row r="132" customFormat="false" ht="12.8" hidden="false" customHeight="false" outlineLevel="0" collapsed="false">
      <c r="E132" s="7"/>
    </row>
    <row r="133" customFormat="false" ht="12.8" hidden="false" customHeight="false" outlineLevel="0" collapsed="false">
      <c r="E133" s="7"/>
    </row>
    <row r="134" customFormat="false" ht="12.8" hidden="false" customHeight="false" outlineLevel="0" collapsed="false">
      <c r="E134" s="7"/>
    </row>
    <row r="135" customFormat="false" ht="12.8" hidden="false" customHeight="false" outlineLevel="0" collapsed="false">
      <c r="E135" s="7"/>
    </row>
    <row r="136" customFormat="false" ht="12.8" hidden="false" customHeight="false" outlineLevel="0" collapsed="false">
      <c r="E136" s="7"/>
    </row>
    <row r="137" customFormat="false" ht="12.8" hidden="false" customHeight="false" outlineLevel="0" collapsed="false">
      <c r="E137" s="7"/>
    </row>
    <row r="138" customFormat="false" ht="12.8" hidden="false" customHeight="false" outlineLevel="0" collapsed="false">
      <c r="E138" s="7"/>
    </row>
    <row r="139" customFormat="false" ht="12.8" hidden="false" customHeight="false" outlineLevel="0" collapsed="false">
      <c r="E139" s="7"/>
    </row>
    <row r="140" customFormat="false" ht="12.8" hidden="false" customHeight="false" outlineLevel="0" collapsed="false">
      <c r="E140" s="7"/>
    </row>
    <row r="141" customFormat="false" ht="12.8" hidden="false" customHeight="false" outlineLevel="0" collapsed="false">
      <c r="E141" s="7"/>
    </row>
    <row r="142" customFormat="false" ht="12.8" hidden="false" customHeight="false" outlineLevel="0" collapsed="false">
      <c r="E142" s="7"/>
    </row>
    <row r="143" customFormat="false" ht="12.8" hidden="false" customHeight="false" outlineLevel="0" collapsed="false">
      <c r="E143" s="7"/>
    </row>
    <row r="144" customFormat="false" ht="12.8" hidden="false" customHeight="false" outlineLevel="0" collapsed="false">
      <c r="E144" s="7"/>
    </row>
    <row r="145" customFormat="false" ht="12.8" hidden="false" customHeight="false" outlineLevel="0" collapsed="false">
      <c r="E145" s="7"/>
    </row>
    <row r="146" customFormat="false" ht="12.8" hidden="false" customHeight="false" outlineLevel="0" collapsed="false">
      <c r="E146" s="7"/>
    </row>
    <row r="147" customFormat="false" ht="12.8" hidden="false" customHeight="false" outlineLevel="0" collapsed="false">
      <c r="E147" s="7"/>
    </row>
    <row r="148" customFormat="false" ht="12.8" hidden="false" customHeight="false" outlineLevel="0" collapsed="false">
      <c r="E148" s="7"/>
    </row>
    <row r="149" customFormat="false" ht="12.8" hidden="false" customHeight="false" outlineLevel="0" collapsed="false">
      <c r="E149" s="7"/>
    </row>
    <row r="150" customFormat="false" ht="12.8" hidden="false" customHeight="false" outlineLevel="0" collapsed="false">
      <c r="E150" s="7"/>
    </row>
    <row r="151" customFormat="false" ht="12.8" hidden="false" customHeight="false" outlineLevel="0" collapsed="false">
      <c r="E151" s="7"/>
    </row>
    <row r="152" customFormat="false" ht="12.8" hidden="false" customHeight="false" outlineLevel="0" collapsed="false">
      <c r="E152" s="7"/>
    </row>
    <row r="153" customFormat="false" ht="12.8" hidden="false" customHeight="false" outlineLevel="0" collapsed="false">
      <c r="E153" s="7"/>
    </row>
    <row r="154" customFormat="false" ht="12.8" hidden="false" customHeight="false" outlineLevel="0" collapsed="false">
      <c r="E154" s="7"/>
    </row>
    <row r="155" customFormat="false" ht="12.8" hidden="false" customHeight="false" outlineLevel="0" collapsed="false">
      <c r="E155" s="7"/>
    </row>
    <row r="156" customFormat="false" ht="12.8" hidden="false" customHeight="false" outlineLevel="0" collapsed="false">
      <c r="E156" s="7"/>
    </row>
    <row r="157" customFormat="false" ht="12.8" hidden="false" customHeight="false" outlineLevel="0" collapsed="false">
      <c r="E157" s="7"/>
    </row>
    <row r="158" customFormat="false" ht="12.8" hidden="false" customHeight="false" outlineLevel="0" collapsed="false">
      <c r="E158" s="7"/>
    </row>
    <row r="159" customFormat="false" ht="12.8" hidden="false" customHeight="false" outlineLevel="0" collapsed="false">
      <c r="E159" s="7"/>
    </row>
    <row r="160" customFormat="false" ht="12.8" hidden="false" customHeight="false" outlineLevel="0" collapsed="false">
      <c r="E160" s="7"/>
    </row>
    <row r="161" customFormat="false" ht="12.8" hidden="false" customHeight="false" outlineLevel="0" collapsed="false">
      <c r="E161" s="7"/>
    </row>
    <row r="162" customFormat="false" ht="12.8" hidden="false" customHeight="false" outlineLevel="0" collapsed="false">
      <c r="E162" s="7"/>
    </row>
    <row r="163" customFormat="false" ht="12.8" hidden="false" customHeight="false" outlineLevel="0" collapsed="false">
      <c r="E163" s="7"/>
    </row>
    <row r="164" customFormat="false" ht="12.8" hidden="false" customHeight="false" outlineLevel="0" collapsed="false">
      <c r="E164" s="7"/>
    </row>
    <row r="165" customFormat="false" ht="12.8" hidden="false" customHeight="false" outlineLevel="0" collapsed="false">
      <c r="E165" s="7"/>
    </row>
    <row r="166" customFormat="false" ht="12.8" hidden="false" customHeight="false" outlineLevel="0" collapsed="false">
      <c r="E166" s="7"/>
    </row>
    <row r="167" customFormat="false" ht="12.8" hidden="false" customHeight="false" outlineLevel="0" collapsed="false">
      <c r="E16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9.62"/>
    <col collapsed="false" customWidth="true" hidden="false" outlineLevel="0" max="11" min="11" style="0" width="6.91"/>
  </cols>
  <sheetData>
    <row r="1" customFormat="false" ht="12.8" hidden="false" customHeight="false" outlineLevel="0" collapsed="false">
      <c r="A1" s="8" t="s">
        <v>27</v>
      </c>
      <c r="B1" s="0" t="s">
        <v>28</v>
      </c>
      <c r="C1" s="0" t="s">
        <v>29</v>
      </c>
      <c r="D1" s="9" t="n">
        <f aca="false">SUMIF('hier plakken'!B$2:B$62,A1,'hier plakken'!D$2:D$62)</f>
        <v>0</v>
      </c>
      <c r="E1" s="10" t="e">
        <f aca="false">D1/$D$23</f>
        <v>#DIV/0!</v>
      </c>
    </row>
    <row r="2" customFormat="false" ht="12.8" hidden="false" customHeight="false" outlineLevel="0" collapsed="false">
      <c r="A2" s="8" t="s">
        <v>30</v>
      </c>
      <c r="B2" s="0" t="s">
        <v>31</v>
      </c>
      <c r="C2" s="0" t="s">
        <v>29</v>
      </c>
      <c r="D2" s="9" t="n">
        <f aca="false">SUMIF('hier plakken'!B$2:B$62,A2,'hier plakken'!D$2:D$62)</f>
        <v>0</v>
      </c>
      <c r="E2" s="10" t="e">
        <f aca="false">D2/$D$23</f>
        <v>#DIV/0!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9" t="n">
        <f aca="false">SUMIF('hier plakken'!B$2:B$62,A3,'hier plakken'!D$2:D$62)</f>
        <v>0</v>
      </c>
      <c r="E3" s="10" t="e">
        <f aca="false">D3/$D$23</f>
        <v>#DIV/0!</v>
      </c>
      <c r="H3" s="11" t="s">
        <v>35</v>
      </c>
      <c r="I3" s="11" t="s">
        <v>36</v>
      </c>
      <c r="J3" s="11" t="s">
        <v>37</v>
      </c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29</v>
      </c>
      <c r="D4" s="9" t="n">
        <f aca="false">SUMIF('hier plakken'!B$2:B$62,A4,'hier plakken'!D$2:D$62)</f>
        <v>0</v>
      </c>
      <c r="E4" s="10" t="e">
        <f aca="false">D4/$D$23</f>
        <v>#DIV/0!</v>
      </c>
      <c r="G4" s="12" t="s">
        <v>40</v>
      </c>
      <c r="H4" s="13" t="n">
        <f aca="false">I4/1000</f>
        <v>0</v>
      </c>
      <c r="I4" s="13" t="n">
        <f aca="false">SUMIF(C$1:C$21,"verhard",D$1:D$21)</f>
        <v>0</v>
      </c>
      <c r="J4" s="14" t="e">
        <f aca="false">I4/($I$4+$I$5+$I$6)</f>
        <v>#DIV/0!</v>
      </c>
    </row>
    <row r="5" customFormat="false" ht="12.8" hidden="false" customHeight="false" outlineLevel="0" collapsed="false">
      <c r="A5" s="8" t="s">
        <v>41</v>
      </c>
      <c r="B5" s="0" t="s">
        <v>39</v>
      </c>
      <c r="C5" s="0" t="s">
        <v>29</v>
      </c>
      <c r="D5" s="9" t="n">
        <f aca="false">SUMIF('hier plakken'!B$2:B$62,A5,'hier plakken'!D$2:D$62)</f>
        <v>0</v>
      </c>
      <c r="E5" s="10" t="e">
        <f aca="false">D5/$D$23</f>
        <v>#DIV/0!</v>
      </c>
      <c r="G5" s="15" t="s">
        <v>42</v>
      </c>
      <c r="H5" s="16" t="n">
        <f aca="false">I5/1000</f>
        <v>0</v>
      </c>
      <c r="I5" s="16" t="n">
        <f aca="false">SUMIF(C$1:C$21,"onverhard",D$1:D$21)</f>
        <v>0</v>
      </c>
      <c r="J5" s="17" t="e">
        <f aca="false">I5/($I$4+$I$5+$I$6)</f>
        <v>#DIV/0!</v>
      </c>
    </row>
    <row r="6" customFormat="false" ht="12.8" hidden="false" customHeight="false" outlineLevel="0" collapsed="false">
      <c r="A6" s="8" t="s">
        <v>43</v>
      </c>
      <c r="B6" s="0" t="s">
        <v>39</v>
      </c>
      <c r="C6" s="0" t="s">
        <v>29</v>
      </c>
      <c r="D6" s="9" t="n">
        <f aca="false">SUMIF('hier plakken'!B$2:B$62,A6,'hier plakken'!D$2:D$62)</f>
        <v>0</v>
      </c>
      <c r="E6" s="10" t="e">
        <f aca="false">D6/$D$23</f>
        <v>#DIV/0!</v>
      </c>
      <c r="G6" s="18" t="s">
        <v>44</v>
      </c>
      <c r="H6" s="19" t="n">
        <f aca="false">I6/1000</f>
        <v>0</v>
      </c>
      <c r="I6" s="19" t="n">
        <f aca="false">D22</f>
        <v>0</v>
      </c>
      <c r="J6" s="20" t="e">
        <f aca="false">I6/($I$4+$I$5+$I$6)</f>
        <v>#DIV/0!</v>
      </c>
    </row>
    <row r="7" customFormat="false" ht="12.8" hidden="false" customHeight="false" outlineLevel="0" collapsed="false">
      <c r="A7" s="0" t="s">
        <v>45</v>
      </c>
      <c r="B7" s="0" t="s">
        <v>46</v>
      </c>
      <c r="C7" s="0" t="s">
        <v>34</v>
      </c>
      <c r="D7" s="9" t="n">
        <f aca="false">SUMIF('hier plakken'!B$2:B$62,A7,'hier plakken'!D$2:D$62)</f>
        <v>0</v>
      </c>
      <c r="E7" s="10" t="e">
        <f aca="false">D7/$D$23</f>
        <v>#DIV/0!</v>
      </c>
      <c r="G7" s="0" t="s">
        <v>47</v>
      </c>
      <c r="H7" s="9" t="n">
        <f aca="false">SUM(H4:H6)</f>
        <v>0</v>
      </c>
      <c r="I7" s="9" t="n">
        <f aca="false">SUM(I4:I6)</f>
        <v>0</v>
      </c>
      <c r="J7" s="10" t="n">
        <f aca="false">SUM(J4:J6)</f>
        <v>1</v>
      </c>
    </row>
    <row r="8" customFormat="false" ht="12.8" hidden="false" customHeight="false" outlineLevel="0" collapsed="false">
      <c r="A8" s="8" t="s">
        <v>48</v>
      </c>
      <c r="B8" s="0" t="s">
        <v>33</v>
      </c>
      <c r="C8" s="0" t="s">
        <v>34</v>
      </c>
      <c r="D8" s="9" t="n">
        <f aca="false">SUMIF('hier plakken'!B$2:B$62,A8,'hier plakken'!D$2:D$62)</f>
        <v>0</v>
      </c>
      <c r="E8" s="10" t="e">
        <f aca="false">D8/$D$23</f>
        <v>#DIV/0!</v>
      </c>
    </row>
    <row r="9" customFormat="false" ht="12.8" hidden="false" customHeight="false" outlineLevel="0" collapsed="false">
      <c r="A9" s="8" t="s">
        <v>49</v>
      </c>
      <c r="B9" s="0" t="s">
        <v>50</v>
      </c>
      <c r="C9" s="0" t="s">
        <v>34</v>
      </c>
      <c r="D9" s="9" t="n">
        <f aca="false">SUMIF('hier plakken'!B$2:B$62,A9,'hier plakken'!D$2:D$62)</f>
        <v>0</v>
      </c>
      <c r="E9" s="10" t="e">
        <f aca="false">D9/$D$23</f>
        <v>#DIV/0!</v>
      </c>
      <c r="G9" s="12" t="s">
        <v>28</v>
      </c>
      <c r="H9" s="13" t="n">
        <f aca="false">I9/1000</f>
        <v>0</v>
      </c>
      <c r="I9" s="13" t="n">
        <f aca="false">SUMIF(B$1:B$21,G9,D$1:D$21)</f>
        <v>0</v>
      </c>
      <c r="J9" s="14" t="e">
        <f aca="false">I9/SUM($I$9:$I$22)</f>
        <v>#DIV/0!</v>
      </c>
    </row>
    <row r="10" customFormat="false" ht="12.8" hidden="false" customHeight="false" outlineLevel="0" collapsed="false">
      <c r="A10" s="8" t="s">
        <v>51</v>
      </c>
      <c r="B10" s="0" t="s">
        <v>50</v>
      </c>
      <c r="C10" s="0" t="s">
        <v>34</v>
      </c>
      <c r="D10" s="9" t="n">
        <f aca="false">SUMIF('hier plakken'!B$2:B$62,A10,'hier plakken'!D$2:D$62)</f>
        <v>0</v>
      </c>
      <c r="E10" s="10" t="e">
        <f aca="false">D10/$D$23</f>
        <v>#DIV/0!</v>
      </c>
      <c r="G10" s="15" t="s">
        <v>39</v>
      </c>
      <c r="H10" s="16" t="n">
        <f aca="false">I10/1000</f>
        <v>0</v>
      </c>
      <c r="I10" s="16" t="n">
        <f aca="false">SUMIF(B$1:B$21,G10,D$1:D$21)</f>
        <v>0</v>
      </c>
      <c r="J10" s="17" t="e">
        <f aca="false">I10/SUM($I$9:$I$22)</f>
        <v>#DIV/0!</v>
      </c>
    </row>
    <row r="11" customFormat="false" ht="12.8" hidden="false" customHeight="false" outlineLevel="0" collapsed="false">
      <c r="A11" s="8" t="s">
        <v>52</v>
      </c>
      <c r="B11" s="0" t="s">
        <v>33</v>
      </c>
      <c r="C11" s="0" t="s">
        <v>34</v>
      </c>
      <c r="D11" s="9" t="n">
        <f aca="false">SUMIF('hier plakken'!B$2:B$62,A11,'hier plakken'!D$2:D$62)</f>
        <v>0</v>
      </c>
      <c r="E11" s="10" t="e">
        <f aca="false">D11/$D$23</f>
        <v>#DIV/0!</v>
      </c>
      <c r="G11" s="15" t="s">
        <v>50</v>
      </c>
      <c r="H11" s="16" t="n">
        <f aca="false">I11/1000</f>
        <v>0</v>
      </c>
      <c r="I11" s="16" t="n">
        <f aca="false">SUMIF(B$1:B$21,G11,D$1:D$21)</f>
        <v>0</v>
      </c>
      <c r="J11" s="17" t="e">
        <f aca="false">I11/SUM($I$9:$I$22)</f>
        <v>#DIV/0!</v>
      </c>
    </row>
    <row r="12" customFormat="false" ht="12.8" hidden="false" customHeight="false" outlineLevel="0" collapsed="false">
      <c r="A12" s="8" t="s">
        <v>53</v>
      </c>
      <c r="B12" s="0" t="s">
        <v>46</v>
      </c>
      <c r="C12" s="0" t="s">
        <v>34</v>
      </c>
      <c r="D12" s="9" t="n">
        <f aca="false">SUMIF('hier plakken'!B$2:B$62,A12,'hier plakken'!D$2:D$62)</f>
        <v>0</v>
      </c>
      <c r="E12" s="10" t="e">
        <f aca="false">D12/$D$23</f>
        <v>#DIV/0!</v>
      </c>
      <c r="G12" s="15" t="s">
        <v>46</v>
      </c>
      <c r="H12" s="16" t="n">
        <f aca="false">I12/1000</f>
        <v>0</v>
      </c>
      <c r="I12" s="16" t="n">
        <f aca="false">SUMIF(B$1:B$21,G12,D$1:D$21)</f>
        <v>0</v>
      </c>
      <c r="J12" s="17" t="e">
        <f aca="false">I12/SUM($I$9:$I$22)</f>
        <v>#DIV/0!</v>
      </c>
    </row>
    <row r="13" customFormat="false" ht="12.8" hidden="false" customHeight="false" outlineLevel="0" collapsed="false">
      <c r="A13" s="0" t="s">
        <v>54</v>
      </c>
      <c r="B13" s="0" t="s">
        <v>55</v>
      </c>
      <c r="C13" s="0" t="s">
        <v>29</v>
      </c>
      <c r="D13" s="9" t="n">
        <f aca="false">SUMIF('hier plakken'!B$2:B$62,A13,'hier plakken'!D$2:D$62)</f>
        <v>0</v>
      </c>
      <c r="E13" s="10" t="e">
        <f aca="false">D13/$D$23</f>
        <v>#DIV/0!</v>
      </c>
      <c r="G13" s="15" t="s">
        <v>33</v>
      </c>
      <c r="H13" s="16" t="n">
        <f aca="false">I13/1000</f>
        <v>0</v>
      </c>
      <c r="I13" s="16" t="n">
        <f aca="false">SUMIF(B$1:B$21,G13,D$1:D$21)</f>
        <v>0</v>
      </c>
      <c r="J13" s="17" t="e">
        <f aca="false">I13/SUM($I$9:$I$22)</f>
        <v>#DIV/0!</v>
      </c>
    </row>
    <row r="14" customFormat="false" ht="12.8" hidden="false" customHeight="false" outlineLevel="0" collapsed="false">
      <c r="A14" s="0" t="s">
        <v>56</v>
      </c>
      <c r="B14" s="0" t="s">
        <v>57</v>
      </c>
      <c r="C14" s="0" t="s">
        <v>29</v>
      </c>
      <c r="D14" s="9" t="n">
        <f aca="false">SUMIF('hier plakken'!B$2:B$62,A14,'hier plakken'!D$2:D$62)</f>
        <v>0</v>
      </c>
      <c r="E14" s="10" t="e">
        <f aca="false">D14/$D$23</f>
        <v>#DIV/0!</v>
      </c>
      <c r="G14" s="15" t="s">
        <v>58</v>
      </c>
      <c r="H14" s="16" t="n">
        <f aca="false">I14/1000</f>
        <v>0</v>
      </c>
      <c r="I14" s="16" t="n">
        <f aca="false">SUMIF(B$1:B$21,G14,D$1:D$21)</f>
        <v>0</v>
      </c>
      <c r="J14" s="17" t="e">
        <f aca="false">I14/SUM($I$9:$I$22)</f>
        <v>#DIV/0!</v>
      </c>
    </row>
    <row r="15" customFormat="false" ht="12.8" hidden="false" customHeight="false" outlineLevel="0" collapsed="false">
      <c r="A15" s="8" t="s">
        <v>59</v>
      </c>
      <c r="B15" s="0" t="s">
        <v>60</v>
      </c>
      <c r="C15" s="0" t="s">
        <v>34</v>
      </c>
      <c r="D15" s="9" t="n">
        <f aca="false">SUMIF('hier plakken'!B$2:B$62,A15,'hier plakken'!D$2:D$62)</f>
        <v>0</v>
      </c>
      <c r="E15" s="10" t="e">
        <f aca="false">D15/$D$23</f>
        <v>#DIV/0!</v>
      </c>
      <c r="G15" s="15" t="s">
        <v>61</v>
      </c>
      <c r="H15" s="16" t="n">
        <f aca="false">I15/1000</f>
        <v>0</v>
      </c>
      <c r="I15" s="16" t="n">
        <f aca="false">SUMIF(B$1:B$21,G15,D$1:D$21)</f>
        <v>0</v>
      </c>
      <c r="J15" s="17" t="e">
        <f aca="false">I15/SUM($I$9:$I$22)</f>
        <v>#DIV/0!</v>
      </c>
    </row>
    <row r="16" customFormat="false" ht="12.8" hidden="false" customHeight="false" outlineLevel="0" collapsed="false">
      <c r="A16" s="8" t="s">
        <v>62</v>
      </c>
      <c r="B16" s="0" t="s">
        <v>31</v>
      </c>
      <c r="C16" s="0" t="s">
        <v>29</v>
      </c>
      <c r="D16" s="9" t="n">
        <f aca="false">SUMIF('hier plakken'!B$2:B$62,A16,'hier plakken'!D$2:D$62)</f>
        <v>0</v>
      </c>
      <c r="E16" s="10" t="e">
        <f aca="false">D16/$D$23</f>
        <v>#DIV/0!</v>
      </c>
      <c r="G16" s="15" t="s">
        <v>31</v>
      </c>
      <c r="H16" s="16" t="n">
        <f aca="false">I16/1000</f>
        <v>0</v>
      </c>
      <c r="I16" s="16" t="n">
        <f aca="false">SUMIF(B$1:B$21,G16,D$1:D$21)</f>
        <v>0</v>
      </c>
      <c r="J16" s="17" t="e">
        <f aca="false">I16/SUM($I$9:$I$22)</f>
        <v>#DIV/0!</v>
      </c>
    </row>
    <row r="17" customFormat="false" ht="12.8" hidden="false" customHeight="false" outlineLevel="0" collapsed="false">
      <c r="A17" s="8" t="s">
        <v>63</v>
      </c>
      <c r="B17" s="8" t="s">
        <v>64</v>
      </c>
      <c r="C17" s="0" t="s">
        <v>34</v>
      </c>
      <c r="D17" s="9" t="n">
        <f aca="false">SUMIF('hier plakken'!B$2:B$62,A17,'hier plakken'!D$2:D$62)</f>
        <v>0</v>
      </c>
      <c r="E17" s="10" t="e">
        <f aca="false">D17/$D$23</f>
        <v>#DIV/0!</v>
      </c>
      <c r="G17" s="15" t="s">
        <v>65</v>
      </c>
      <c r="H17" s="16" t="n">
        <f aca="false">I17/1000</f>
        <v>0</v>
      </c>
      <c r="I17" s="16" t="n">
        <f aca="false">SUMIF(B$1:B$21,G17,D$1:D$21)</f>
        <v>0</v>
      </c>
      <c r="J17" s="17" t="e">
        <f aca="false">I17/SUM($I$9:$I$22)</f>
        <v>#DIV/0!</v>
      </c>
    </row>
    <row r="18" customFormat="false" ht="12.8" hidden="false" customHeight="false" outlineLevel="0" collapsed="false">
      <c r="A18" s="8" t="s">
        <v>66</v>
      </c>
      <c r="B18" s="0" t="s">
        <v>58</v>
      </c>
      <c r="C18" s="0" t="s">
        <v>29</v>
      </c>
      <c r="D18" s="9" t="n">
        <f aca="false">SUMIF('hier plakken'!B$2:B$62,A18,'hier plakken'!D$2:D$62)</f>
        <v>0</v>
      </c>
      <c r="E18" s="10" t="e">
        <f aca="false">D18/$D$23</f>
        <v>#DIV/0!</v>
      </c>
      <c r="G18" s="15" t="s">
        <v>57</v>
      </c>
      <c r="H18" s="16" t="n">
        <f aca="false">I18/1000</f>
        <v>0</v>
      </c>
      <c r="I18" s="16" t="n">
        <f aca="false">SUMIF(B$1:B$21,G18,D$1:D$21)</f>
        <v>0</v>
      </c>
      <c r="J18" s="17" t="e">
        <f aca="false">I18/SUM($I$9:$I$22)</f>
        <v>#DIV/0!</v>
      </c>
    </row>
    <row r="19" customFormat="false" ht="12.8" hidden="false" customHeight="false" outlineLevel="0" collapsed="false">
      <c r="A19" s="0" t="s">
        <v>67</v>
      </c>
      <c r="B19" s="0" t="s">
        <v>31</v>
      </c>
      <c r="C19" s="0" t="s">
        <v>29</v>
      </c>
      <c r="D19" s="9" t="n">
        <f aca="false">SUMIF('hier plakken'!B$2:B$62,A19,'hier plakken'!D$2:D$62)</f>
        <v>0</v>
      </c>
      <c r="E19" s="10" t="e">
        <f aca="false">D19/$D$23</f>
        <v>#DIV/0!</v>
      </c>
      <c r="G19" s="15" t="s">
        <v>64</v>
      </c>
      <c r="H19" s="16" t="n">
        <f aca="false">I19/1000</f>
        <v>0</v>
      </c>
      <c r="I19" s="16" t="n">
        <f aca="false">SUMIF(B$1:B$21,G19,D$1:D$21)</f>
        <v>0</v>
      </c>
      <c r="J19" s="17" t="e">
        <f aca="false">I19/SUM($I$9:$I$22)</f>
        <v>#DIV/0!</v>
      </c>
    </row>
    <row r="20" customFormat="false" ht="12.8" hidden="false" customHeight="false" outlineLevel="0" collapsed="false">
      <c r="A20" s="8" t="s">
        <v>68</v>
      </c>
      <c r="B20" s="0" t="s">
        <v>61</v>
      </c>
      <c r="C20" s="0" t="s">
        <v>34</v>
      </c>
      <c r="D20" s="9" t="n">
        <f aca="false">SUMIF('hier plakken'!B$2:B$62,A20,'hier plakken'!D$2:D$62)</f>
        <v>0</v>
      </c>
      <c r="E20" s="10" t="e">
        <f aca="false">D20/$D$23</f>
        <v>#DIV/0!</v>
      </c>
      <c r="G20" s="15" t="s">
        <v>55</v>
      </c>
      <c r="H20" s="16" t="n">
        <f aca="false">I20/1000</f>
        <v>0</v>
      </c>
      <c r="I20" s="16" t="n">
        <f aca="false">SUMIF(B$1:B$21,G20,D$1:D$21)</f>
        <v>0</v>
      </c>
      <c r="J20" s="17" t="e">
        <f aca="false">I20/SUM($I$9:$I$22)</f>
        <v>#DIV/0!</v>
      </c>
    </row>
    <row r="21" customFormat="false" ht="12.8" hidden="false" customHeight="false" outlineLevel="0" collapsed="false">
      <c r="A21" s="8" t="s">
        <v>69</v>
      </c>
      <c r="B21" s="0" t="s">
        <v>65</v>
      </c>
      <c r="C21" s="0" t="s">
        <v>34</v>
      </c>
      <c r="D21" s="9" t="n">
        <f aca="false">SUMIF('hier plakken'!B$2:B$62,A21,'hier plakken'!D$2:D$62)</f>
        <v>0</v>
      </c>
      <c r="E21" s="10" t="e">
        <f aca="false">D21/$D$23</f>
        <v>#DIV/0!</v>
      </c>
      <c r="G21" s="15" t="s">
        <v>60</v>
      </c>
      <c r="H21" s="16" t="n">
        <f aca="false">I21/1000</f>
        <v>0</v>
      </c>
      <c r="I21" s="16" t="n">
        <f aca="false">SUMIF(B$1:B$21,G21,D$1:D$21)</f>
        <v>0</v>
      </c>
      <c r="J21" s="17" t="e">
        <f aca="false">I21/SUM($I$9:$I$22)</f>
        <v>#DIV/0!</v>
      </c>
    </row>
    <row r="22" customFormat="false" ht="12.8" hidden="false" customHeight="false" outlineLevel="0" collapsed="false">
      <c r="A22" s="21" t="s">
        <v>44</v>
      </c>
      <c r="B22" s="21"/>
      <c r="C22" s="21"/>
      <c r="D22" s="9" t="n">
        <f aca="false">SUMIF('hier plakken'!B$2:B$62,"",'hier plakken'!D$2:D$62)</f>
        <v>0</v>
      </c>
      <c r="E22" s="10" t="e">
        <f aca="false">D22/$D$23</f>
        <v>#DIV/0!</v>
      </c>
      <c r="G22" s="18" t="s">
        <v>44</v>
      </c>
      <c r="H22" s="19" t="n">
        <f aca="false">I22/1000</f>
        <v>0</v>
      </c>
      <c r="I22" s="19" t="n">
        <f aca="false">D22</f>
        <v>0</v>
      </c>
      <c r="J22" s="20" t="e">
        <f aca="false">I22/SUM($I$9:$I$22)</f>
        <v>#DIV/0!</v>
      </c>
    </row>
    <row r="23" customFormat="false" ht="12.8" hidden="false" customHeight="false" outlineLevel="0" collapsed="false">
      <c r="A23" s="21" t="s">
        <v>47</v>
      </c>
      <c r="B23" s="21"/>
      <c r="C23" s="21"/>
      <c r="D23" s="9" t="n">
        <f aca="false">SUM(D1:D22)</f>
        <v>0</v>
      </c>
      <c r="E23" s="10"/>
      <c r="G23" s="0" t="s">
        <v>47</v>
      </c>
      <c r="H23" s="9" t="n">
        <f aca="false">SUM(H9:H22)</f>
        <v>0</v>
      </c>
      <c r="I23" s="9" t="n">
        <f aca="false">SUM(I9:I22)</f>
        <v>0</v>
      </c>
      <c r="J23" s="10" t="n">
        <f aca="false">SUM(J9:J22)</f>
        <v>1</v>
      </c>
    </row>
    <row r="25" customFormat="false" ht="12.8" hidden="false" customHeight="false" outlineLevel="0" collapsed="false">
      <c r="B25" s="22" t="s">
        <v>70</v>
      </c>
      <c r="C25" s="22"/>
      <c r="D25" s="22"/>
      <c r="E25" s="22"/>
    </row>
    <row r="26" customFormat="false" ht="12.8" hidden="false" customHeight="false" outlineLevel="0" collapsed="false">
      <c r="B26" s="22" t="s">
        <v>71</v>
      </c>
      <c r="C26" s="22"/>
      <c r="D26" s="22"/>
      <c r="E26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2022-06-29T08:40:07Z</dcterms:created>
  <dc:creator/>
  <dc:description/>
  <dc:language>nl-BE</dc:language>
  <cp:lastModifiedBy/>
  <dcterms:modified xsi:type="dcterms:W3CDTF">2022-06-29T11:19:05Z</dcterms:modified>
  <cp:revision>9</cp:revision>
  <dc:subject/>
  <dc:title/>
</cp:coreProperties>
</file>